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miedg/Desktop/"/>
    </mc:Choice>
  </mc:AlternateContent>
  <xr:revisionPtr revIDLastSave="0" documentId="8_{1E5506D2-3A01-D641-8ACE-4442934CFB6C}" xr6:coauthVersionLast="43" xr6:coauthVersionMax="43" xr10:uidLastSave="{00000000-0000-0000-0000-000000000000}"/>
  <bookViews>
    <workbookView xWindow="1020" yWindow="520" windowWidth="27100" windowHeight="16020" xr2:uid="{00000000-000D-0000-FFFF-FFFF00000000}"/>
  </bookViews>
  <sheets>
    <sheet name="PivotByCategory" sheetId="2" r:id="rId1"/>
    <sheet name="PivotBySubcategory" sheetId="3" r:id="rId2"/>
    <sheet name="PivotByDateCreated" sheetId="4" r:id="rId3"/>
    <sheet name="data" sheetId="1" r:id="rId4"/>
  </sheets>
  <definedNames>
    <definedName name="_xlnm._FilterDatabase" localSheetId="3" hidden="1">data!$A$1:$T$4115</definedName>
    <definedName name="_xlnm.Print_Area" localSheetId="0">PivotByCategory!$A$1:$F$31</definedName>
    <definedName name="_xlnm.Print_Area" localSheetId="2">PivotByDateCreated!$A$1:$I$41</definedName>
    <definedName name="_xlnm.Print_Area" localSheetId="1">PivotBySubcategory!$A$1:$Q$48</definedName>
  </definedNames>
  <calcPr calcId="19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 l="1"/>
</calcChain>
</file>

<file path=xl/sharedStrings.xml><?xml version="1.0" encoding="utf-8"?>
<sst xmlns="http://schemas.openxmlformats.org/spreadsheetml/2006/main" count="24802" uniqueCount="8380">
  <si>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</si>
  <si>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</si>
  <si>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</si>
  <si>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</si>
  <si>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</si>
  <si>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</si>
  <si>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</si>
  <si>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</si>
  <si>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</si>
  <si>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</si>
  <si>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</si>
  <si>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</si>
  <si>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</si>
  <si>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</si>
  <si>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</si>
  <si>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</si>
  <si>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</si>
  <si>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</si>
  <si>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</si>
  <si>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</si>
  <si>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</si>
  <si>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</si>
  <si>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</si>
  <si>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</si>
  <si>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</si>
  <si>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</si>
  <si>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</si>
  <si>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</si>
  <si>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</si>
  <si>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</si>
  <si>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</si>
  <si>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</si>
  <si>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</si>
  <si>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</si>
  <si>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</si>
  <si>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</si>
  <si>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</si>
  <si>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</si>
  <si>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</si>
  <si>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</si>
  <si>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</si>
  <si>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</si>
  <si>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</si>
  <si>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</si>
  <si>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</si>
  <si>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</si>
  <si>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</si>
  <si>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</si>
  <si>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</si>
  <si>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</si>
  <si>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</si>
  <si>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</si>
  <si>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</si>
  <si>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</si>
  <si>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</si>
  <si>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</si>
  <si>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</si>
  <si>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</si>
  <si>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</si>
  <si>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</si>
  <si>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</si>
  <si>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</si>
  <si>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</si>
  <si>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</si>
  <si>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</si>
  <si>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</si>
  <si>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</si>
  <si>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</si>
  <si>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</si>
  <si>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</si>
  <si>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</si>
  <si>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</si>
  <si>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</si>
  <si>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</si>
  <si>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</si>
  <si>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</si>
  <si>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</si>
  <si>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</si>
  <si>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</si>
  <si>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</si>
  <si>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</si>
  <si>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</si>
  <si>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</si>
  <si>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</si>
  <si>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</si>
  <si>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</si>
  <si>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</si>
  <si>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</si>
  <si>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</si>
  <si>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</si>
  <si>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</si>
  <si>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</si>
  <si>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</si>
  <si>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</si>
  <si>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</si>
  <si>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</si>
  <si>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</si>
  <si>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</si>
  <si>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</si>
  <si>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</si>
  <si>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</si>
  <si>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</si>
  <si>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</si>
  <si>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</si>
  <si>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</si>
  <si>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</si>
  <si>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</si>
  <si>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</si>
  <si>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</si>
  <si>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</si>
  <si>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</si>
  <si>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</si>
  <si>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</si>
  <si>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</si>
  <si>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</si>
  <si>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</si>
  <si>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</si>
  <si>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</si>
  <si>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</si>
  <si>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</si>
  <si>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</si>
  <si>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</si>
  <si>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</si>
  <si>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</si>
  <si>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</si>
  <si>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</si>
  <si>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</si>
  <si>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</si>
  <si>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</si>
  <si>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</si>
  <si>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</si>
  <si>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</si>
  <si>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</si>
  <si>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</si>
  <si>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</si>
  <si>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</si>
  <si>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</si>
  <si>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</si>
  <si>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</si>
  <si>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</si>
  <si>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</si>
  <si>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</si>
  <si>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</si>
  <si>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</si>
  <si>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</si>
  <si>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</si>
  <si>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</si>
  <si>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</si>
  <si>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</si>
  <si>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</si>
  <si>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</si>
  <si>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</si>
  <si>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</si>
  <si>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</si>
  <si>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</si>
  <si>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</si>
  <si>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</si>
  <si>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</si>
  <si>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</si>
  <si>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</si>
  <si>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</si>
  <si>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</si>
  <si>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</si>
  <si>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</si>
  <si>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</si>
  <si>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</si>
  <si>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</si>
  <si>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</si>
  <si>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</si>
  <si>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</si>
  <si>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</si>
  <si>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</si>
  <si>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</si>
  <si>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</si>
  <si>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</si>
  <si>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</si>
  <si>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</si>
  <si>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</si>
  <si>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</si>
  <si>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</si>
  <si>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</si>
  <si>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</si>
  <si>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</si>
  <si>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</si>
  <si>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</si>
  <si>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</si>
  <si>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</si>
  <si>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</si>
  <si>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</si>
  <si>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</si>
  <si>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</si>
  <si>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</si>
  <si>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</si>
  <si>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</si>
  <si>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</si>
  <si>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</si>
  <si>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</si>
  <si>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</si>
  <si>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</si>
  <si>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</si>
  <si>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</si>
  <si>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</si>
  <si>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</si>
  <si>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</si>
  <si>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</si>
  <si>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</si>
  <si>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</si>
  <si>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</si>
  <si>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</si>
  <si>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</si>
  <si>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</si>
  <si>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</si>
  <si>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</si>
  <si>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</si>
  <si>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</si>
  <si>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</si>
  <si>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</si>
  <si>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</si>
  <si>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</si>
  <si>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</si>
  <si>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</si>
  <si>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</si>
  <si>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</si>
  <si>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</si>
  <si>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</si>
  <si>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</si>
  <si>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</si>
  <si>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</si>
  <si>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</si>
  <si>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</si>
  <si>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</si>
  <si>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</si>
  <si>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</si>
  <si>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</si>
  <si>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</si>
  <si>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</si>
  <si>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</si>
  <si>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</si>
  <si>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</si>
  <si>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</si>
  <si>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</si>
  <si>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</si>
  <si>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</si>
  <si>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</si>
  <si>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</si>
  <si>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</si>
  <si>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</si>
  <si>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</si>
  <si>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</si>
  <si>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</si>
  <si>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</si>
  <si>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</si>
  <si>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</si>
  <si>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</si>
  <si>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</si>
  <si>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</si>
  <si>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</si>
  <si>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</si>
  <si>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</si>
  <si>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</si>
  <si>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</si>
  <si>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</si>
  <si>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</si>
  <si>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</si>
  <si>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</si>
  <si>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</si>
  <si>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</si>
  <si>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</si>
  <si>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</si>
  <si>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</si>
  <si>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</si>
  <si>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</si>
  <si>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</si>
  <si>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</si>
  <si>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</si>
  <si>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</si>
  <si>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</si>
  <si>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</si>
  <si>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</si>
  <si>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</si>
  <si>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</si>
  <si>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</si>
  <si>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</si>
  <si>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</si>
  <si>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</si>
  <si>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</si>
  <si>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</si>
  <si>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</si>
  <si>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</si>
  <si>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</si>
  <si>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</si>
  <si>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</si>
  <si>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</si>
  <si>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</si>
  <si>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</si>
  <si>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</si>
  <si>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</si>
  <si>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</si>
  <si>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</si>
  <si>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</si>
  <si>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</si>
  <si>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</si>
  <si>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</si>
  <si>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</si>
  <si>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</si>
  <si>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</si>
  <si>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</si>
  <si>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</si>
  <si>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</si>
  <si>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</si>
  <si>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</si>
  <si>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</si>
  <si>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</si>
  <si>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</si>
  <si>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</si>
  <si>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</si>
  <si>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</si>
  <si>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</si>
  <si>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</si>
  <si>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</si>
  <si>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</si>
  <si>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</si>
  <si>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</si>
  <si>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</si>
  <si>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</si>
  <si>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</si>
  <si>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</si>
  <si>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</si>
  <si>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</si>
  <si>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</si>
  <si>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</si>
  <si>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</si>
  <si>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</si>
  <si>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</si>
  <si>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</si>
  <si>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</si>
  <si>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</si>
  <si>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</si>
  <si>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</si>
  <si>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</si>
  <si>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</si>
  <si>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</si>
  <si>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</si>
  <si>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</si>
  <si>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</si>
  <si>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</si>
  <si>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</si>
  <si>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</si>
  <si>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</si>
  <si>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</si>
  <si>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</si>
  <si>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</si>
  <si>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</si>
  <si>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</si>
  <si>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</si>
  <si>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</si>
  <si>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</si>
  <si>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</si>
  <si>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</si>
  <si>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</si>
  <si>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</si>
  <si>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</si>
  <si>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</si>
  <si>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</si>
  <si>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</si>
  <si>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</si>
  <si>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</si>
  <si>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</si>
  <si>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</si>
  <si>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</si>
  <si>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</si>
  <si>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</si>
  <si>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</si>
  <si>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</si>
  <si>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</si>
  <si>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</si>
  <si>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</si>
  <si>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</si>
  <si>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</si>
  <si>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</si>
  <si>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</si>
  <si>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</si>
  <si>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</si>
  <si>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</si>
  <si>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</si>
  <si>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</si>
  <si>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</si>
  <si>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</si>
  <si>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</si>
  <si>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</si>
  <si>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</si>
  <si>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</si>
  <si>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</si>
  <si>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</si>
  <si>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</si>
  <si>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</si>
  <si>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</si>
  <si>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</si>
  <si>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</si>
  <si>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</si>
  <si>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</si>
  <si>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</si>
  <si>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</si>
  <si>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</si>
  <si>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</si>
  <si>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</si>
  <si>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</si>
  <si>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</si>
  <si>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</si>
  <si>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</si>
  <si>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</si>
  <si>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</si>
  <si>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</si>
  <si>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</si>
  <si>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</si>
  <si>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</si>
  <si>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</si>
  <si>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</si>
  <si>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</si>
  <si>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</si>
  <si>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</si>
  <si>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</si>
  <si>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</si>
  <si>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</si>
  <si>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</si>
  <si>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</si>
  <si>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</si>
  <si>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</si>
  <si>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</si>
  <si>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</si>
  <si>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</si>
  <si>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</si>
  <si>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</si>
  <si>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</si>
  <si>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</si>
  <si>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</si>
  <si>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</si>
  <si>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</si>
  <si>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</si>
  <si>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</si>
  <si>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</si>
  <si>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</si>
  <si>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</si>
  <si>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</si>
  <si>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</si>
  <si>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</si>
  <si>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</si>
  <si>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</si>
  <si>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</si>
  <si>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</si>
  <si>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</si>
  <si>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</si>
  <si>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</si>
  <si>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</si>
  <si>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</si>
  <si>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</si>
  <si>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</si>
  <si>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</si>
  <si>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</si>
  <si>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</si>
  <si>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</si>
  <si>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</si>
  <si>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</si>
  <si>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</si>
  <si>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</si>
  <si>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</si>
  <si>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</si>
  <si>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</si>
  <si>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</si>
  <si>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</si>
  <si>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</si>
  <si>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</si>
  <si>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</si>
  <si>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</si>
  <si>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</si>
  <si>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</si>
  <si>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</si>
  <si>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</si>
  <si>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</si>
  <si>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</si>
  <si>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</si>
  <si>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</si>
  <si>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</si>
  <si>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</si>
  <si>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</si>
  <si>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</si>
  <si>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</si>
  <si>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</si>
  <si>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</si>
  <si>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</si>
  <si>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</si>
  <si>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</si>
  <si>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</si>
  <si>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</si>
  <si>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</si>
  <si>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</si>
  <si>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</si>
  <si>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</si>
  <si>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</si>
  <si>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</si>
  <si>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</si>
  <si>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</si>
  <si>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</si>
  <si>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</si>
  <si>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</si>
  <si>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</si>
  <si>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</si>
  <si>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</si>
  <si>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</si>
  <si>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</si>
  <si>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</si>
  <si>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</si>
  <si>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</si>
  <si>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</si>
  <si>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</si>
  <si>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</si>
  <si>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</si>
  <si>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</si>
  <si>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</si>
  <si>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</si>
  <si>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</si>
  <si>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</si>
  <si>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</si>
  <si>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</si>
  <si>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</si>
  <si>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</si>
  <si>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</si>
  <si>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</si>
  <si>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</si>
  <si>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</si>
  <si>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</si>
  <si>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</si>
  <si>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</si>
  <si>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</si>
  <si>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</si>
  <si>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</si>
  <si>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</si>
  <si>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</si>
  <si>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</si>
  <si>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</si>
  <si>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</si>
  <si>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</si>
  <si>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</si>
  <si>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</si>
  <si>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</si>
  <si>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</si>
  <si>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</si>
  <si>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</si>
  <si>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</si>
  <si>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</si>
  <si>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</si>
  <si>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</si>
  <si>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</si>
  <si>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</si>
  <si>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</si>
  <si>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</si>
  <si>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</si>
  <si>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</si>
  <si>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</si>
  <si>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</si>
  <si>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</si>
  <si>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</si>
  <si>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</si>
  <si>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</si>
  <si>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</si>
  <si>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</si>
  <si>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</si>
  <si>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</si>
  <si>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</si>
  <si>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</si>
  <si>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</si>
  <si>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</si>
  <si>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</si>
  <si>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</si>
  <si>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</si>
  <si>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</si>
  <si>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</si>
  <si>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</si>
  <si>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</si>
  <si>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</si>
  <si>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</si>
  <si>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</si>
  <si>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</si>
  <si>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</si>
  <si>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</si>
  <si>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</si>
  <si>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</si>
  <si>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</si>
  <si>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</si>
  <si>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</si>
  <si>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</si>
  <si>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</si>
  <si>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</si>
  <si>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</si>
  <si>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</si>
  <si>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</si>
  <si>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</si>
  <si>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</si>
  <si>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</si>
  <si>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</si>
  <si>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</si>
  <si>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</si>
  <si>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</si>
  <si>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</si>
  <si>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</si>
  <si>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</si>
  <si>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</si>
  <si>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</si>
  <si>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</si>
  <si>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</si>
  <si>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</si>
  <si>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</si>
  <si>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</si>
  <si>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</si>
  <si>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</si>
  <si>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</si>
  <si>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</si>
  <si>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</si>
  <si>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</si>
  <si>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</si>
  <si>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</si>
  <si>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</si>
  <si>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</si>
  <si>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</si>
  <si>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</si>
  <si>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</si>
  <si>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</si>
  <si>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</si>
  <si>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</si>
  <si>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</si>
  <si>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</si>
  <si>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</si>
  <si>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</si>
  <si>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</si>
  <si>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</si>
  <si>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</si>
  <si>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</si>
  <si>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</si>
  <si>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</si>
  <si>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</si>
  <si>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</si>
  <si>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</si>
  <si>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</si>
  <si>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</si>
  <si>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</si>
  <si>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</si>
  <si>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</si>
  <si>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</si>
  <si>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</si>
  <si>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</si>
  <si>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</si>
  <si>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</si>
  <si>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</si>
  <si>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</si>
  <si>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</si>
  <si>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</si>
  <si>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</si>
  <si>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</si>
  <si>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</si>
  <si>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</si>
  <si>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</si>
  <si>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</si>
  <si>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</si>
  <si>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</si>
  <si>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</si>
  <si>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</si>
  <si>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</si>
  <si>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</si>
  <si>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</si>
  <si>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</si>
  <si>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</si>
  <si>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</si>
  <si>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</si>
  <si>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</si>
  <si>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</si>
  <si>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</si>
  <si>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</si>
  <si>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</si>
  <si>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</si>
  <si>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</si>
  <si>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</si>
  <si>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</si>
  <si>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</si>
  <si>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</si>
  <si>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</si>
  <si>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</si>
  <si>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</si>
  <si>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</si>
  <si>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</si>
  <si>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</si>
  <si>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</si>
  <si>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</si>
  <si>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</si>
  <si>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</si>
  <si>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</si>
  <si>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</si>
  <si>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</si>
  <si>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</si>
  <si>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</si>
  <si>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</si>
  <si>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</si>
  <si>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</si>
  <si>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</si>
  <si>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</si>
  <si>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</si>
  <si>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</si>
  <si>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</si>
  <si>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</si>
  <si>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</si>
  <si>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</si>
  <si>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</si>
  <si>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</si>
  <si>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</si>
  <si>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</si>
  <si>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</si>
  <si>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</si>
  <si>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</si>
  <si>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</si>
  <si>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</si>
  <si>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</si>
  <si>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</si>
  <si>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</si>
  <si>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</si>
  <si>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</si>
  <si>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</si>
  <si>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</si>
  <si>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</si>
  <si>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</si>
  <si>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</si>
  <si>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</si>
  <si>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</si>
  <si>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</si>
  <si>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</si>
  <si>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</si>
  <si>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</si>
  <si>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</si>
  <si>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</si>
  <si>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</si>
  <si>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</si>
  <si>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</si>
  <si>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</si>
  <si>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</si>
  <si>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</si>
  <si>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</si>
  <si>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</si>
  <si>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</si>
  <si>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</si>
  <si>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</si>
  <si>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</si>
  <si>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</si>
  <si>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</si>
  <si>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</si>
  <si>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</si>
  <si>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</si>
  <si>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</si>
  <si>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</si>
  <si>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</si>
  <si>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</si>
  <si>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</si>
  <si>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</si>
  <si>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</si>
  <si>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</si>
  <si>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</si>
  <si>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</si>
  <si>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</si>
  <si>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</si>
  <si>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</si>
  <si>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</si>
  <si>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</si>
  <si>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</si>
  <si>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</si>
  <si>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</si>
  <si>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</si>
  <si>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</si>
  <si>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</si>
  <si>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</si>
  <si>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</si>
  <si>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</si>
  <si>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</si>
  <si>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</si>
  <si>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</si>
  <si>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</si>
  <si>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</si>
  <si>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</si>
  <si>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</si>
  <si>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</si>
  <si>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</si>
  <si>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</si>
  <si>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</si>
  <si>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</si>
  <si>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</si>
  <si>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</si>
  <si>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</si>
  <si>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</si>
  <si>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</si>
  <si>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</si>
  <si>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</si>
  <si>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</si>
  <si>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</si>
  <si>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</si>
  <si>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</si>
  <si>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</si>
  <si>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</si>
  <si>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</si>
  <si>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</si>
  <si>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</si>
  <si>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</si>
  <si>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</si>
  <si>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</si>
  <si>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</si>
  <si>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</si>
  <si>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</si>
  <si>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</si>
  <si>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</si>
  <si>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</si>
  <si>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</si>
  <si>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</si>
  <si>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</si>
  <si>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</si>
  <si>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</si>
  <si>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</si>
  <si>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</si>
  <si>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</si>
  <si>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</si>
  <si>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</si>
  <si>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</si>
  <si>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</si>
  <si>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</si>
  <si>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</si>
  <si>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</si>
  <si>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</si>
  <si>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</si>
  <si>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</si>
  <si>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</si>
  <si>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</si>
  <si>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</si>
  <si>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</si>
  <si>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</si>
  <si>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</si>
  <si>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</si>
  <si>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</si>
  <si>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</si>
  <si>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</si>
  <si>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</si>
  <si>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</si>
  <si>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</si>
  <si>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</si>
  <si>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</si>
  <si>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</si>
  <si>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</si>
  <si>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</si>
  <si>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</si>
  <si>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</si>
  <si>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</si>
  <si>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</si>
  <si>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</si>
  <si>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</si>
  <si>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</si>
  <si>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</si>
  <si>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</si>
  <si>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</si>
  <si>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</si>
  <si>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</si>
  <si>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</si>
  <si>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</si>
  <si>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</si>
  <si>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</si>
  <si>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</si>
  <si>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</si>
  <si>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</si>
  <si>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</si>
  <si>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</si>
  <si>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</si>
  <si>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</si>
  <si>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</si>
  <si>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</si>
  <si>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</si>
  <si>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</si>
  <si>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</si>
  <si>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</si>
  <si>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</si>
  <si>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</si>
  <si>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</si>
  <si>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</si>
  <si>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</si>
  <si>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</si>
  <si>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</si>
  <si>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</si>
  <si>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</si>
  <si>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</si>
  <si>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</si>
  <si>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</si>
  <si>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</si>
  <si>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</si>
  <si>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</si>
  <si>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</si>
  <si>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</si>
  <si>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</si>
  <si>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</si>
  <si>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</si>
  <si>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</si>
  <si>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</si>
  <si>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</si>
  <si>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</si>
  <si>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</si>
  <si>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</si>
  <si>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</si>
  <si>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</si>
  <si>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</si>
  <si>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</si>
  <si>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</si>
  <si>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</si>
  <si>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</si>
  <si>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</si>
  <si>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</si>
  <si>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</si>
  <si>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</si>
  <si>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</si>
  <si>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</si>
  <si>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</si>
  <si>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</si>
  <si>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</si>
  <si>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</si>
  <si>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</si>
  <si>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</si>
  <si>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</si>
  <si>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</si>
  <si>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</si>
  <si>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</si>
  <si>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</si>
  <si>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</si>
  <si>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</si>
  <si>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</si>
  <si>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</si>
  <si>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</si>
  <si>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</si>
  <si>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</si>
  <si>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</si>
  <si>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</si>
  <si>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</si>
  <si>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</si>
  <si>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</si>
  <si>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</si>
  <si>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</si>
  <si>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</si>
  <si>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</si>
  <si>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</si>
  <si>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</si>
  <si>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</si>
  <si>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</si>
  <si>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</si>
  <si>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</si>
  <si>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</si>
  <si>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</si>
  <si>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</si>
  <si>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</si>
  <si>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</si>
  <si>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</si>
  <si>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</si>
  <si>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</si>
  <si>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</si>
  <si>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</si>
  <si>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</si>
  <si>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</si>
  <si>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</si>
  <si>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</si>
  <si>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</si>
  <si>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</si>
  <si>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</si>
  <si>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</si>
  <si>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</si>
  <si>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</si>
  <si>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</si>
  <si>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</si>
  <si>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</si>
  <si>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</si>
  <si>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</si>
  <si>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</si>
  <si>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</si>
  <si>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</si>
  <si>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</si>
  <si>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</si>
  <si>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</si>
  <si>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</si>
  <si>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</si>
  <si>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</si>
  <si>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</si>
  <si>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</si>
  <si>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</si>
  <si>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</si>
  <si>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</si>
  <si>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</si>
  <si>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</si>
  <si>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</si>
  <si>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</si>
  <si>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</si>
  <si>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</si>
  <si>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</si>
  <si>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</si>
  <si>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</si>
  <si>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</si>
  <si>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</si>
  <si>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</si>
  <si>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</si>
  <si>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</si>
  <si>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</si>
  <si>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</si>
  <si>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</si>
  <si>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</si>
  <si>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</si>
  <si>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</si>
  <si>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</si>
  <si>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</si>
  <si>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</si>
  <si>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</si>
  <si>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</si>
  <si>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</si>
  <si>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</si>
  <si>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</si>
  <si>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</si>
  <si>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</si>
  <si>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</si>
  <si>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</si>
  <si>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</si>
  <si>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</si>
  <si>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</si>
  <si>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</si>
  <si>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</si>
  <si>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</si>
  <si>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</si>
  <si>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</si>
  <si>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</si>
  <si>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</si>
  <si>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</si>
  <si>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</si>
  <si>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</si>
  <si>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</si>
  <si>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</si>
  <si>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</si>
  <si>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</si>
  <si>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</si>
  <si>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</si>
  <si>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</si>
  <si>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</si>
  <si>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</si>
  <si>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</si>
  <si>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</si>
  <si>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</si>
  <si>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</si>
  <si>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</si>
  <si>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</si>
  <si>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</si>
  <si>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</si>
  <si>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</si>
  <si>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</si>
  <si>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</si>
  <si>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</si>
  <si>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</si>
  <si>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</si>
  <si>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</si>
  <si>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</si>
  <si>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</si>
  <si>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</si>
  <si>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</si>
  <si>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</si>
  <si>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</si>
  <si>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</si>
  <si>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</si>
  <si>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</si>
  <si>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</si>
  <si>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</si>
  <si>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</si>
  <si>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</si>
  <si>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</si>
  <si>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</si>
  <si>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</si>
  <si>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</si>
  <si>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</si>
  <si>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</si>
  <si>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</si>
  <si>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</si>
  <si>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</si>
  <si>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</si>
  <si>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</si>
  <si>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</si>
  <si>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</si>
  <si>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</si>
  <si>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</si>
  <si>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</si>
  <si>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</si>
  <si>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</si>
  <si>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</si>
  <si>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</si>
  <si>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</si>
  <si>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</si>
  <si>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</si>
  <si>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</si>
  <si>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</si>
  <si>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</si>
  <si>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</si>
  <si>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</si>
  <si>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</si>
  <si>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</si>
  <si>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</si>
  <si>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</si>
  <si>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</si>
  <si>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</si>
  <si>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</si>
  <si>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</si>
  <si>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</si>
  <si>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</si>
  <si>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</si>
  <si>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</si>
  <si>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</si>
  <si>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</si>
  <si>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</si>
  <si>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</si>
  <si>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</si>
  <si>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</si>
  <si>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</si>
  <si>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</si>
  <si>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</si>
  <si>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</si>
  <si>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</si>
  <si>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</si>
  <si>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</si>
  <si>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</si>
  <si>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</si>
  <si>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</si>
  <si>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</si>
  <si>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</si>
  <si>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</si>
  <si>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</si>
  <si>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</si>
  <si>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</si>
  <si>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</si>
  <si>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</si>
  <si>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</si>
  <si>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</si>
  <si>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</si>
  <si>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</si>
  <si>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</si>
  <si>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</si>
  <si>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</si>
  <si>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</si>
  <si>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</si>
  <si>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</si>
  <si>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</si>
  <si>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</si>
  <si>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</si>
  <si>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</si>
  <si>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</si>
  <si>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</si>
  <si>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</si>
  <si>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</si>
  <si>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</si>
  <si>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</si>
  <si>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</si>
  <si>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</si>
  <si>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</si>
  <si>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</si>
  <si>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</si>
  <si>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</si>
  <si>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</si>
  <si>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</si>
  <si>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</si>
  <si>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</si>
  <si>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</si>
  <si>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</si>
  <si>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</si>
  <si>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</si>
  <si>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</si>
  <si>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</si>
  <si>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</si>
  <si>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</si>
  <si>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</si>
  <si>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</si>
  <si>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</si>
  <si>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</si>
  <si>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</si>
  <si>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</si>
  <si>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</si>
  <si>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</si>
  <si>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</si>
  <si>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</si>
  <si>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</si>
  <si>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</si>
  <si>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</si>
  <si>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</si>
  <si>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</si>
  <si>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</si>
  <si>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</si>
  <si>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</si>
  <si>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</si>
  <si>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</si>
  <si>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</si>
  <si>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</si>
  <si>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</si>
  <si>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</si>
  <si>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</si>
  <si>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</si>
  <si>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</si>
  <si>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</si>
  <si>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</si>
  <si>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</si>
  <si>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</si>
  <si>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</si>
  <si>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</si>
  <si>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</si>
  <si>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</si>
  <si>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</si>
  <si>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</si>
  <si>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</si>
  <si>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</si>
  <si>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</si>
  <si>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</si>
  <si>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</si>
  <si>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</si>
  <si>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</si>
  <si>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</si>
  <si>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</si>
  <si>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</si>
  <si>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</si>
  <si>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</si>
  <si>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</si>
  <si>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</si>
  <si>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</si>
  <si>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</si>
  <si>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</si>
  <si>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</si>
  <si>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</si>
  <si>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</si>
  <si>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</si>
  <si>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</si>
  <si>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</si>
  <si>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</si>
  <si>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</si>
  <si>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</si>
  <si>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</si>
  <si>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</si>
  <si>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</si>
  <si>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</si>
  <si>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</si>
  <si>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</si>
  <si>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</si>
  <si>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</si>
  <si>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</si>
  <si>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</si>
  <si>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</si>
  <si>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</si>
  <si>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</si>
  <si>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</si>
  <si>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</si>
  <si>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</si>
  <si>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</si>
  <si>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</si>
  <si>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</si>
  <si>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</si>
  <si>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</si>
  <si>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</si>
  <si>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</si>
  <si>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</si>
  <si>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</si>
  <si>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</si>
  <si>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</si>
  <si>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</si>
  <si>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</si>
  <si>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</si>
  <si>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</si>
  <si>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</si>
  <si>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</si>
  <si>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</si>
  <si>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</si>
  <si>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</si>
  <si>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</si>
  <si>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</si>
  <si>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</si>
  <si>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</si>
  <si>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</si>
  <si>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</si>
  <si>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</si>
  <si>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</si>
  <si>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</si>
  <si>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</si>
  <si>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</si>
  <si>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</si>
  <si>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</si>
  <si>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</si>
  <si>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</si>
  <si>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</si>
  <si>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</si>
  <si>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</si>
  <si>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</si>
  <si>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</si>
  <si>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</si>
  <si>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</si>
  <si>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</si>
  <si>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</si>
  <si>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</si>
  <si>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</si>
  <si>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</si>
  <si>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</si>
  <si>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</si>
  <si>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</si>
  <si>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</si>
  <si>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</si>
  <si>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</si>
  <si>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</si>
  <si>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</si>
  <si>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</si>
  <si>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</si>
  <si>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</si>
  <si>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</si>
  <si>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</si>
  <si>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</si>
  <si>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</si>
  <si>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</si>
  <si>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</si>
  <si>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</si>
  <si>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</si>
  <si>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</si>
  <si>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</si>
  <si>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</si>
  <si>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</si>
  <si>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</si>
  <si>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</si>
  <si>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</si>
  <si>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</si>
  <si>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</si>
  <si>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</si>
  <si>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</si>
  <si>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</si>
  <si>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</si>
  <si>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</si>
  <si>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</si>
  <si>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</si>
  <si>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</si>
  <si>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</si>
  <si>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</si>
  <si>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</si>
  <si>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</si>
  <si>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</si>
  <si>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</si>
  <si>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</si>
  <si>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</si>
  <si>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</si>
  <si>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</si>
  <si>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</si>
  <si>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</si>
  <si>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</si>
  <si>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</si>
  <si>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</si>
  <si>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</si>
  <si>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</si>
  <si>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</si>
  <si>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</si>
  <si>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</si>
  <si>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</si>
  <si>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</si>
  <si>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</si>
  <si>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</si>
  <si>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</si>
  <si>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</si>
  <si>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</si>
  <si>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</si>
  <si>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</si>
  <si>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</si>
  <si>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</si>
  <si>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</si>
  <si>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</si>
  <si>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</si>
  <si>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</si>
  <si>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</si>
  <si>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</si>
  <si>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</si>
  <si>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</si>
  <si>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</si>
  <si>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</si>
  <si>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</si>
  <si>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</si>
  <si>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</si>
  <si>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</si>
  <si>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</si>
  <si>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</si>
  <si>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</si>
  <si>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</si>
  <si>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</si>
  <si>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</si>
  <si>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</si>
  <si>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</si>
  <si>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</si>
  <si>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</si>
  <si>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</si>
  <si>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</si>
  <si>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</si>
  <si>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</si>
  <si>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</si>
  <si>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</si>
  <si>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</si>
  <si>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</si>
  <si>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</si>
  <si>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</si>
  <si>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</si>
  <si>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</si>
  <si>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</si>
  <si>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</si>
  <si>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</si>
  <si>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</si>
  <si>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</si>
  <si>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</si>
  <si>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</si>
  <si>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</si>
  <si>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</si>
  <si>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</si>
  <si>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</si>
  <si>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</si>
  <si>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</si>
  <si>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</si>
  <si>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</si>
  <si>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</si>
  <si>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</si>
  <si>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</si>
  <si>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</si>
  <si>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</si>
  <si>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</si>
  <si>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</si>
  <si>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</si>
  <si>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</si>
  <si>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</si>
  <si>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</si>
  <si>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</si>
  <si>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</si>
  <si>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</si>
  <si>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</si>
  <si>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</si>
  <si>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</si>
  <si>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</si>
  <si>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</si>
  <si>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</si>
  <si>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</si>
  <si>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</si>
  <si>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</si>
  <si>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</si>
  <si>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</si>
  <si>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</si>
  <si>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</si>
  <si>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</si>
  <si>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</si>
  <si>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</si>
  <si>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</si>
  <si>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</si>
  <si>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</si>
  <si>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</si>
  <si>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</si>
  <si>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</si>
  <si>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</si>
  <si>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</si>
  <si>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</si>
  <si>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</si>
  <si>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</si>
  <si>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</si>
  <si>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</si>
  <si>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</si>
  <si>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</si>
  <si>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</si>
  <si>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</si>
  <si>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</si>
  <si>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</si>
  <si>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</si>
  <si>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</si>
  <si>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</si>
  <si>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</si>
  <si>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</si>
  <si>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</si>
  <si>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</si>
  <si>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</si>
  <si>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</si>
  <si>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</si>
  <si>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</si>
  <si>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</si>
  <si>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</si>
  <si>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</si>
  <si>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</si>
  <si>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</si>
  <si>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</si>
  <si>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</si>
  <si>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</si>
  <si>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</si>
  <si>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</si>
  <si>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</si>
  <si>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</si>
  <si>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</si>
  <si>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</si>
  <si>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</si>
  <si>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</si>
  <si>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</si>
  <si>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</si>
  <si>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</si>
  <si>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</si>
  <si>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</si>
  <si>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</si>
  <si>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</si>
  <si>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</si>
  <si>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</si>
  <si>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</si>
  <si>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</si>
  <si>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</si>
  <si>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</si>
  <si>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</si>
  <si>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</si>
  <si>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</si>
  <si>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</si>
  <si>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</si>
  <si>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</si>
  <si>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</si>
  <si>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</si>
  <si>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</si>
  <si>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</si>
  <si>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</si>
  <si>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</si>
  <si>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</si>
  <si>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</si>
  <si>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</si>
  <si>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</si>
  <si>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</si>
  <si>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</si>
  <si>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</si>
  <si>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</si>
  <si>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</si>
  <si>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</si>
  <si>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</si>
  <si>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</si>
  <si>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</si>
  <si>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</si>
  <si>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</si>
  <si>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</si>
  <si>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</si>
  <si>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</si>
  <si>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</si>
  <si>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</si>
  <si>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</si>
  <si>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</si>
  <si>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</si>
  <si>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</si>
  <si>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</si>
  <si>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</si>
  <si>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</si>
  <si>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</si>
  <si>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</si>
  <si>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</si>
  <si>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</si>
  <si>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</si>
  <si>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</si>
  <si>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</si>
  <si>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</si>
  <si>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</si>
  <si>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</si>
  <si>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</si>
  <si>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</si>
  <si>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</si>
  <si>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</si>
  <si>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</si>
  <si>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</si>
  <si>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</si>
  <si>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</si>
  <si>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</si>
  <si>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</si>
  <si>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</si>
  <si>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</si>
  <si>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</si>
  <si>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</si>
  <si>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</si>
  <si>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</si>
  <si>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</si>
  <si>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</si>
  <si>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</si>
  <si>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</si>
  <si>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</si>
  <si>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</si>
  <si>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</si>
  <si>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</si>
  <si>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</si>
  <si>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</si>
  <si>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</si>
  <si>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</si>
  <si>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</si>
  <si>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</si>
  <si>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</si>
  <si>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</si>
  <si>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</si>
  <si>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</si>
  <si>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</si>
  <si>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</si>
  <si>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</si>
  <si>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</si>
  <si>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</si>
  <si>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</si>
  <si>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</si>
  <si>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</si>
  <si>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</si>
  <si>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</si>
  <si>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</si>
  <si>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</si>
  <si>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</si>
  <si>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</si>
  <si>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</si>
  <si>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</si>
  <si>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</si>
  <si>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</si>
  <si>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</si>
  <si>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</si>
  <si>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</si>
  <si>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</si>
  <si>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</si>
  <si>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</si>
  <si>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</si>
  <si>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</si>
  <si>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</si>
  <si>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</si>
  <si>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</si>
  <si>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</si>
  <si>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</si>
  <si>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</si>
  <si>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</si>
  <si>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</si>
  <si>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</si>
  <si>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</si>
  <si>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</si>
  <si>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</si>
  <si>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</si>
  <si>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</si>
  <si>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</si>
  <si>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</si>
  <si>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</si>
  <si>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</si>
  <si>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</si>
  <si>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</si>
  <si>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</si>
  <si>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</si>
  <si>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</si>
  <si>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</si>
  <si>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</si>
  <si>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</si>
  <si>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</si>
  <si>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</si>
  <si>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</si>
  <si>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</si>
  <si>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</si>
  <si>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</si>
  <si>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</si>
  <si>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</si>
  <si>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</si>
  <si>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</si>
  <si>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</si>
  <si>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</si>
  <si>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</si>
  <si>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</si>
  <si>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</si>
  <si>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</si>
  <si>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</si>
  <si>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</si>
  <si>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</si>
  <si>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</si>
  <si>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</si>
  <si>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</si>
  <si>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</si>
  <si>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</si>
  <si>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</si>
  <si>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</si>
  <si>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</si>
  <si>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</si>
  <si>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</si>
  <si>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</si>
  <si>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</si>
  <si>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</si>
  <si>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</si>
  <si>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</si>
  <si>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</si>
  <si>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</si>
  <si>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</si>
  <si>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</si>
  <si>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</si>
  <si>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</si>
  <si>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</si>
  <si>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</si>
  <si>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</si>
  <si>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</si>
  <si>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</si>
  <si>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</si>
  <si>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</si>
  <si>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</si>
  <si>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</si>
  <si>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</si>
  <si>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</si>
  <si>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</si>
  <si>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</si>
  <si>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</si>
  <si>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</si>
  <si>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</si>
  <si>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</si>
  <si>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</si>
  <si>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</si>
  <si>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</si>
  <si>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</si>
  <si>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</si>
  <si>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</si>
  <si>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</si>
  <si>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</si>
  <si>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</si>
  <si>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</si>
  <si>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</si>
  <si>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</si>
  <si>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</si>
  <si>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</si>
  <si>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</si>
  <si>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</si>
  <si>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</si>
  <si>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</si>
  <si>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</si>
  <si>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</si>
  <si>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</si>
  <si>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</si>
  <si>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</si>
  <si>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</si>
  <si>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</si>
  <si>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</si>
  <si>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</si>
  <si>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</si>
  <si>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</si>
  <si>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</si>
  <si>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</si>
  <si>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</si>
  <si>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</si>
  <si>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</si>
  <si>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</si>
  <si>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</si>
  <si>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</si>
  <si>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</si>
  <si>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</si>
  <si>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</si>
  <si>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</si>
  <si>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</si>
  <si>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</si>
  <si>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</si>
  <si>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</si>
  <si>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</si>
  <si>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</si>
  <si>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</si>
  <si>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</si>
  <si>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</si>
  <si>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</si>
  <si>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</si>
  <si>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</si>
  <si>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</si>
  <si>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</si>
  <si>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</si>
  <si>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</si>
  <si>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</si>
  <si>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</si>
  <si>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</si>
  <si>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</si>
  <si>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</si>
  <si>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</si>
  <si>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</si>
  <si>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</si>
  <si>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</si>
  <si>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</si>
  <si>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</si>
  <si>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</si>
  <si>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</si>
  <si>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</si>
  <si>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</si>
  <si>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</si>
  <si>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</si>
  <si>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</si>
  <si>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</si>
  <si>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</si>
  <si>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</si>
  <si>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</si>
  <si>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</si>
  <si>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</si>
  <si>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</si>
  <si>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</si>
  <si>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</si>
  <si>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</si>
  <si>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</si>
  <si>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</si>
  <si>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</si>
  <si>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</si>
  <si>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</si>
  <si>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</si>
  <si>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</si>
  <si>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</si>
  <si>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</si>
  <si>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</si>
  <si>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</si>
  <si>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</si>
  <si>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</si>
  <si>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</si>
  <si>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</si>
  <si>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</si>
  <si>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</si>
  <si>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</si>
  <si>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</si>
  <si>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</si>
  <si>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</si>
  <si>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</si>
  <si>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</si>
  <si>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</si>
  <si>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</si>
  <si>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</si>
  <si>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</si>
  <si>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</si>
  <si>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</si>
  <si>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</si>
  <si>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</si>
  <si>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</si>
  <si>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</si>
  <si>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</si>
  <si>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</si>
  <si>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</si>
  <si>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</si>
  <si>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</si>
  <si>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</si>
  <si>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</si>
  <si>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</si>
  <si>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</si>
  <si>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</si>
  <si>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</si>
  <si>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</si>
  <si>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</si>
  <si>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</si>
  <si>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</si>
  <si>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</si>
  <si>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</si>
  <si>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</si>
  <si>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</si>
  <si>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</si>
  <si>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</si>
  <si>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</si>
  <si>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</si>
  <si>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</si>
  <si>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</si>
  <si>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</si>
  <si>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</si>
  <si>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</si>
  <si>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</si>
  <si>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</si>
  <si>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</si>
  <si>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</si>
  <si>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</si>
  <si>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</si>
  <si>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</si>
  <si>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</si>
  <si>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</si>
  <si>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</si>
  <si>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</si>
  <si>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</si>
  <si>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</si>
  <si>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</si>
  <si>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</si>
  <si>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</si>
  <si>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</si>
  <si>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</si>
  <si>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</si>
  <si>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</si>
  <si>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</si>
  <si>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</si>
  <si>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</si>
  <si>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</si>
  <si>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</si>
  <si>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</si>
  <si>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</si>
  <si>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</si>
  <si>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</si>
  <si>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</si>
  <si>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</si>
  <si>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</si>
  <si>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</si>
  <si>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</si>
  <si>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</si>
  <si>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</si>
  <si>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</si>
  <si>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</si>
  <si>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</si>
  <si>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</si>
  <si>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</si>
  <si>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</si>
  <si>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</si>
  <si>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</si>
  <si>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</si>
  <si>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</si>
  <si>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</si>
  <si>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</si>
  <si>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</si>
  <si>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</si>
  <si>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</si>
  <si>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</si>
  <si>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</si>
  <si>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</si>
  <si>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</si>
  <si>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</si>
  <si>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</si>
  <si>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</si>
  <si>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</si>
  <si>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</si>
  <si>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</si>
  <si>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</si>
  <si>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</si>
  <si>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</si>
  <si>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</si>
  <si>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</si>
  <si>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</si>
  <si>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</si>
  <si>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</si>
  <si>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</si>
  <si>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</si>
  <si>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</si>
  <si>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</si>
  <si>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</si>
  <si>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</si>
  <si>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</si>
  <si>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</si>
  <si>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</si>
  <si>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</si>
  <si>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</si>
  <si>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</si>
  <si>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</si>
  <si>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</si>
  <si>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</si>
  <si>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</si>
  <si>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</si>
  <si>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</si>
  <si>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</si>
  <si>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</si>
  <si>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</si>
  <si>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</si>
  <si>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</si>
  <si>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</si>
  <si>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</si>
  <si>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</si>
  <si>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</si>
  <si>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</si>
  <si>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</si>
  <si>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</si>
  <si>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</si>
  <si>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</si>
  <si>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</si>
  <si>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</si>
  <si>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</si>
  <si>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</si>
  <si>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</si>
  <si>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</si>
  <si>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</si>
  <si>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</si>
  <si>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</si>
  <si>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</si>
  <si>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</si>
  <si>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</si>
  <si>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</si>
  <si>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</si>
  <si>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</si>
  <si>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</si>
  <si>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</si>
  <si>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</si>
  <si>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</si>
  <si>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</si>
  <si>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</si>
  <si>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</si>
  <si>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</si>
  <si>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</si>
  <si>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</si>
  <si>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</si>
  <si>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</si>
  <si>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</si>
  <si>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</si>
  <si>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</si>
  <si>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</si>
  <si>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</si>
  <si>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</si>
  <si>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</si>
  <si>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</si>
  <si>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</si>
  <si>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</si>
  <si>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</si>
  <si>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</si>
  <si>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</si>
  <si>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</si>
  <si>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</si>
  <si>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</si>
  <si>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</si>
  <si>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</si>
  <si>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</si>
  <si>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</si>
  <si>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</si>
  <si>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</si>
  <si>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</si>
  <si>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</si>
  <si>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</si>
  <si>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</si>
  <si>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</si>
  <si>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</si>
  <si>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</si>
  <si>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</si>
  <si>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</si>
  <si>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</si>
  <si>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</si>
  <si>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</si>
  <si>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</si>
  <si>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</si>
  <si>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</si>
  <si>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</si>
  <si>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</si>
  <si>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</si>
  <si>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</si>
  <si>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</si>
  <si>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</si>
  <si>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</si>
  <si>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</si>
  <si>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</si>
  <si>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</si>
  <si>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</si>
  <si>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</si>
  <si>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</si>
  <si>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</si>
  <si>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</si>
  <si>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</si>
  <si>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</si>
  <si>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</si>
  <si>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</si>
  <si>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</si>
  <si>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</si>
  <si>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</si>
  <si>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</si>
  <si>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</si>
  <si>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</si>
  <si>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</si>
  <si>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</si>
  <si>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</si>
  <si>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</si>
  <si>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</si>
  <si>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</si>
  <si>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</si>
  <si>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</si>
  <si>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</si>
  <si>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</si>
  <si>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</si>
  <si>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</si>
  <si>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</si>
  <si>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</si>
  <si>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</si>
  <si>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</si>
  <si>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</si>
  <si>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</si>
  <si>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</si>
  <si>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</si>
  <si>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</si>
  <si>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</si>
  <si>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</si>
  <si>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</si>
  <si>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</si>
  <si>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</si>
  <si>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</si>
  <si>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</si>
  <si>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</si>
  <si>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</si>
  <si>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</si>
  <si>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</si>
  <si>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</si>
  <si>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</si>
  <si>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</si>
  <si>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</si>
  <si>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</si>
  <si>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</si>
  <si>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</si>
  <si>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</si>
  <si>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</si>
  <si>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</si>
  <si>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</si>
  <si>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</si>
  <si>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</si>
  <si>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</si>
  <si>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</si>
  <si>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</si>
  <si>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</si>
  <si>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</si>
  <si>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</si>
  <si>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</si>
  <si>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</si>
  <si>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</si>
  <si>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</si>
  <si>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</si>
  <si>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</si>
  <si>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</si>
  <si>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</si>
  <si>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</si>
  <si>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</si>
  <si>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</si>
  <si>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</si>
  <si>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</si>
  <si>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</si>
  <si>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</si>
  <si>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</si>
  <si>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</si>
  <si>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</si>
  <si>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</si>
  <si>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</si>
  <si>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</si>
  <si>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</si>
  <si>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</si>
  <si>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</si>
  <si>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</si>
  <si>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</si>
  <si>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</si>
  <si>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</si>
  <si>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</si>
  <si>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</si>
  <si>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</si>
  <si>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</si>
  <si>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</si>
  <si>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</si>
  <si>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</si>
  <si>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</si>
  <si>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</si>
  <si>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</si>
  <si>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</si>
  <si>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</si>
  <si>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</si>
  <si>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</si>
  <si>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</si>
  <si>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</si>
  <si>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</si>
  <si>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</si>
  <si>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</si>
  <si>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</si>
  <si>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</si>
  <si>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</si>
  <si>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</si>
  <si>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</si>
  <si>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</si>
  <si>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</si>
  <si>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</si>
  <si>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</si>
  <si>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</si>
  <si>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</si>
  <si>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</si>
  <si>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</si>
  <si>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</si>
  <si>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</si>
  <si>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</si>
  <si>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</si>
  <si>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</si>
  <si>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</si>
  <si>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</si>
  <si>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</si>
  <si>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</si>
  <si>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</si>
  <si>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</si>
  <si>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</si>
  <si>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</si>
  <si>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</si>
  <si>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</si>
  <si>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</si>
  <si>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</si>
  <si>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</si>
  <si>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</si>
  <si>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</si>
  <si>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</si>
  <si>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</si>
  <si>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</si>
  <si>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</si>
  <si>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</si>
  <si>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</si>
  <si>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</si>
  <si>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</si>
  <si>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</si>
  <si>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</si>
  <si>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</si>
  <si>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</si>
  <si>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</si>
  <si>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</si>
  <si>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</si>
  <si>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</si>
  <si>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</si>
  <si>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</si>
  <si>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</si>
  <si>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</si>
  <si>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</si>
  <si>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</si>
  <si>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</si>
  <si>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</si>
  <si>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</si>
  <si>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</si>
  <si>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</si>
  <si>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</si>
  <si>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</si>
  <si>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</si>
  <si>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</si>
  <si>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</si>
  <si>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</si>
  <si>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</si>
  <si>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</si>
  <si>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</si>
  <si>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</si>
  <si>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</si>
  <si>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</si>
  <si>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</si>
  <si>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</si>
  <si>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</si>
  <si>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</si>
  <si>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</si>
  <si>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</si>
  <si>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</si>
  <si>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</si>
  <si>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</si>
  <si>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</si>
  <si>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</si>
  <si>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</si>
  <si>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</si>
  <si>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</si>
  <si>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</si>
  <si>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</si>
  <si>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</si>
  <si>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</si>
  <si>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</si>
  <si>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</si>
  <si>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</si>
  <si>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</si>
  <si>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</si>
  <si>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</si>
  <si>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</si>
  <si>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</si>
  <si>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</si>
  <si>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</si>
  <si>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</si>
  <si>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</si>
  <si>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</si>
  <si>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</si>
  <si>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</si>
  <si>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</si>
  <si>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</si>
  <si>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</si>
  <si>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</si>
  <si>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</si>
  <si>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</si>
  <si>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</si>
  <si>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</si>
  <si>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</si>
  <si>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</si>
  <si>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</si>
  <si>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</si>
  <si>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</si>
  <si>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</si>
  <si>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</si>
  <si>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</si>
  <si>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</si>
  <si>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</si>
  <si>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</si>
  <si>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</si>
  <si>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</si>
  <si>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</si>
  <si>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</si>
  <si>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</si>
  <si>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</si>
  <si>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</si>
  <si>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</si>
  <si>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</si>
  <si>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</si>
  <si>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</si>
  <si>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</si>
  <si>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</si>
  <si>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</si>
  <si>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</si>
  <si>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</si>
  <si>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</si>
  <si>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</si>
  <si>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</si>
  <si>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</si>
  <si>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</si>
  <si>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</si>
  <si>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</si>
  <si>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</si>
  <si>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</si>
  <si>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</si>
  <si>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</si>
  <si>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</si>
  <si>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</si>
  <si>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</si>
  <si>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</si>
  <si>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</si>
  <si>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</si>
  <si>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</si>
  <si>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</si>
  <si>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</si>
  <si>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</si>
  <si>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</si>
  <si>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</si>
  <si>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</si>
  <si>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</si>
  <si>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</si>
  <si>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</si>
  <si>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</si>
  <si>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</si>
  <si>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</si>
  <si>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</si>
  <si>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</si>
  <si>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</si>
  <si>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</si>
  <si>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</si>
  <si>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</si>
  <si>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</si>
  <si>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</si>
  <si>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</si>
  <si>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</si>
  <si>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</si>
  <si>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</si>
  <si>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</si>
  <si>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</si>
  <si>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</si>
  <si>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</si>
  <si>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</si>
  <si>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</si>
  <si>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</si>
  <si>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</si>
  <si>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</si>
  <si>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</si>
  <si>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</si>
  <si>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</si>
  <si>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</si>
  <si>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</si>
  <si>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</si>
  <si>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</si>
  <si>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</si>
  <si>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</si>
  <si>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</si>
  <si>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</si>
  <si>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</si>
  <si>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</si>
  <si>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</si>
  <si>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</si>
  <si>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</si>
  <si>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</si>
  <si>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</si>
  <si>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</si>
  <si>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</si>
  <si>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</si>
  <si>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</si>
  <si>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</si>
  <si>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</si>
  <si>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</si>
  <si>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</si>
  <si>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</si>
  <si>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</si>
  <si>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</si>
  <si>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</si>
  <si>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</si>
  <si>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</si>
  <si>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</si>
  <si>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</si>
  <si>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</si>
  <si>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</si>
  <si>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</si>
  <si>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</si>
  <si>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</si>
  <si>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</si>
  <si>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</si>
  <si>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</si>
  <si>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</si>
  <si>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</si>
  <si>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</si>
  <si>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</si>
  <si>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</si>
  <si>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</si>
  <si>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</si>
  <si>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</si>
  <si>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</si>
  <si>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</si>
  <si>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</si>
  <si>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</si>
  <si>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</si>
  <si>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</si>
  <si>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</si>
  <si>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</si>
  <si>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</si>
  <si>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</si>
  <si>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</si>
  <si>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</si>
  <si>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</si>
  <si>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</si>
  <si>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</si>
  <si>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</si>
  <si>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</si>
  <si>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</si>
  <si>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</si>
  <si>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</si>
  <si>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</si>
  <si>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</si>
  <si>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</si>
  <si>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</si>
  <si>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</si>
  <si>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</si>
  <si>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</si>
  <si>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</si>
  <si>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</si>
  <si>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</si>
  <si>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</si>
  <si>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</si>
  <si>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</si>
  <si>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</si>
  <si>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</si>
  <si>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</si>
  <si>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</si>
  <si>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</si>
  <si>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</si>
  <si>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</si>
  <si>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</si>
  <si>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</si>
  <si>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</si>
  <si>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</si>
  <si>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</si>
  <si>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</si>
  <si>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</si>
  <si>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</si>
  <si>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</si>
  <si>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</si>
  <si>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</si>
  <si>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</si>
  <si>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</si>
  <si>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</si>
  <si>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</si>
  <si>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</si>
  <si>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</si>
  <si>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</si>
  <si>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</si>
  <si>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</si>
  <si>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</si>
  <si>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</si>
  <si>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</si>
  <si>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</si>
  <si>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</si>
  <si>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</si>
  <si>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</si>
  <si>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</si>
  <si>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</si>
  <si>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</si>
  <si>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</si>
  <si>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</si>
  <si>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</si>
  <si>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</si>
  <si>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</si>
  <si>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</si>
  <si>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</si>
  <si>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</si>
  <si>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</si>
  <si>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</si>
  <si>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</si>
  <si>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</si>
  <si>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</si>
  <si>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</si>
  <si>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</si>
  <si>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</si>
  <si>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</si>
  <si>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</si>
  <si>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</si>
  <si>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</si>
  <si>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</si>
  <si>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</si>
  <si>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</si>
  <si>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</si>
  <si>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</si>
  <si>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</si>
  <si>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</si>
  <si>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</si>
  <si>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</si>
  <si>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</si>
  <si>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</si>
  <si>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</si>
  <si>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</si>
  <si>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</si>
  <si>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</si>
  <si>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</si>
  <si>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</si>
  <si>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</si>
  <si>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</si>
  <si>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</si>
  <si>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</si>
  <si>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</si>
  <si>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</si>
  <si>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</si>
  <si>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</si>
  <si>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</si>
  <si>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</si>
  <si>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</si>
  <si>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</si>
  <si>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</si>
  <si>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</si>
  <si>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</si>
  <si>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</si>
  <si>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</si>
  <si>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</si>
  <si>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</si>
  <si>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</si>
  <si>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</si>
  <si>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</si>
  <si>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</si>
  <si>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</si>
  <si>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</si>
  <si>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</si>
  <si>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</si>
  <si>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</si>
  <si>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</si>
  <si>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</si>
  <si>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</si>
  <si>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</si>
  <si>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</si>
  <si>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</si>
  <si>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</si>
  <si>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</si>
  <si>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</si>
  <si>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</si>
  <si>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</si>
  <si>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</si>
  <si>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</si>
  <si>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</si>
  <si>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</si>
  <si>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</si>
  <si>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</si>
  <si>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</si>
  <si>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</si>
  <si>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</si>
  <si>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</si>
  <si>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</si>
  <si>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</si>
  <si>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</si>
  <si>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</si>
  <si>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</si>
  <si>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</si>
  <si>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</si>
  <si>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</si>
  <si>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</si>
  <si>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</si>
  <si>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</si>
  <si>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</si>
  <si>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</si>
  <si>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</si>
  <si>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</si>
  <si>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</si>
  <si>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</si>
  <si>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</si>
  <si>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</si>
  <si>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</si>
  <si>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</si>
  <si>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</si>
  <si>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</si>
  <si>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</si>
  <si>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</si>
  <si>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</si>
  <si>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</si>
  <si>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</si>
  <si>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</si>
  <si>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</si>
  <si>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</si>
  <si>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</si>
  <si>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</si>
  <si>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</si>
  <si>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</si>
  <si>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</si>
  <si>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</si>
  <si>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</si>
  <si>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</si>
  <si>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</si>
  <si>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</si>
  <si>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</si>
  <si>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</si>
  <si>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</si>
  <si>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</si>
  <si>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</si>
  <si>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</si>
  <si>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</si>
  <si>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</si>
  <si>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</si>
  <si>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</si>
  <si>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</si>
  <si>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</si>
  <si>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</si>
  <si>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</si>
  <si>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</si>
  <si>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</si>
  <si>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</si>
  <si>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</si>
  <si>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</si>
  <si>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</si>
  <si>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</si>
  <si>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</si>
  <si>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</si>
  <si>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</si>
  <si>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</si>
  <si>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</si>
  <si>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</si>
  <si>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</si>
  <si>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</si>
  <si>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</si>
  <si>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</si>
  <si>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</si>
  <si>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</si>
  <si>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</si>
  <si>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</si>
  <si>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</si>
  <si>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</si>
  <si>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</si>
  <si>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</si>
  <si>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</si>
  <si>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</si>
  <si>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</si>
  <si>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</si>
  <si>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</si>
  <si>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</si>
  <si>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</si>
  <si>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</si>
  <si>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</si>
  <si>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</si>
  <si>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</si>
  <si>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</si>
  <si>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</si>
  <si>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</si>
  <si>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</si>
  <si>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</si>
  <si>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</si>
  <si>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</si>
  <si>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</si>
  <si>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</si>
  <si>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</si>
  <si>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</si>
  <si>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</si>
  <si>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</si>
  <si>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</si>
  <si>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</si>
  <si>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</si>
  <si>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</si>
  <si>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</si>
  <si>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</si>
  <si>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</si>
  <si>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</si>
  <si>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</si>
  <si>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</si>
  <si>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</si>
  <si>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</si>
  <si>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</si>
  <si>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</si>
  <si>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</si>
  <si>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</si>
  <si>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</si>
  <si>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</si>
  <si>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</si>
  <si>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</si>
  <si>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</si>
  <si>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</si>
  <si>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</si>
  <si>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</si>
  <si>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</si>
  <si>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</si>
  <si>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</si>
  <si>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</si>
  <si>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</si>
  <si>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</si>
  <si>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</si>
  <si>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</si>
  <si>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</si>
  <si>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</si>
  <si>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</si>
  <si>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</si>
  <si>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</si>
  <si>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</si>
  <si>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</si>
  <si>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</si>
  <si>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</si>
  <si>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</si>
  <si>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</si>
  <si>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</si>
  <si>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</si>
  <si>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</si>
  <si>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</si>
  <si>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</si>
  <si>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</si>
  <si>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</si>
  <si>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</si>
  <si>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</si>
  <si>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</si>
  <si>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</si>
  <si>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</si>
  <si>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</si>
  <si>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</si>
  <si>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</si>
  <si>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</si>
  <si>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</si>
  <si>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</si>
  <si>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</si>
  <si>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</si>
  <si>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</si>
  <si>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</si>
  <si>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</si>
  <si>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</si>
  <si>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</si>
  <si>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</si>
  <si>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</si>
  <si>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</si>
  <si>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</si>
  <si>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</si>
  <si>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</si>
  <si>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</si>
  <si>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</si>
  <si>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</si>
  <si>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</si>
  <si>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</si>
  <si>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</si>
  <si>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</si>
  <si>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</si>
  <si>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</si>
  <si>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</si>
  <si>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</si>
  <si>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</si>
  <si>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</si>
  <si>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</si>
  <si>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</si>
  <si>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</si>
  <si>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</si>
  <si>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</si>
  <si>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</si>
  <si>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</si>
  <si>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</si>
  <si>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</si>
  <si>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</si>
  <si>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</si>
  <si>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</si>
  <si>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</si>
  <si>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</si>
  <si>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</si>
  <si>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</si>
  <si>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</si>
  <si>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</si>
  <si>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</si>
  <si>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</si>
  <si>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</si>
  <si>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</si>
  <si>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</si>
  <si>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</si>
  <si>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</si>
  <si>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</si>
  <si>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</si>
  <si>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</si>
  <si>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</si>
  <si>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</si>
  <si>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</si>
  <si>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</si>
  <si>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</si>
  <si>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</si>
  <si>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</si>
  <si>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</si>
  <si>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</si>
  <si>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</si>
  <si>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</si>
  <si>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</si>
  <si>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</si>
  <si>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</si>
  <si>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</si>
  <si>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</si>
  <si>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</si>
  <si>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</si>
  <si>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</si>
  <si>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</si>
  <si>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</si>
  <si>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</si>
  <si>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</si>
  <si>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</si>
  <si>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</si>
  <si>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</si>
  <si>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</si>
  <si>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</si>
  <si>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</si>
  <si>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</si>
  <si>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</si>
  <si>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</si>
  <si>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</si>
  <si>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</si>
  <si>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</si>
  <si>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</si>
  <si>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</si>
  <si>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</si>
  <si>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</si>
  <si>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</si>
  <si>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</si>
  <si>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</si>
  <si>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</si>
  <si>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</si>
  <si>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</si>
  <si>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</si>
  <si>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</si>
  <si>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</si>
  <si>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</si>
  <si>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</si>
  <si>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</si>
  <si>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</si>
  <si>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</si>
  <si>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</si>
  <si>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</si>
  <si>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</si>
  <si>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</si>
  <si>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</si>
  <si>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</si>
  <si>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</si>
  <si>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</si>
  <si>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</si>
  <si>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</si>
  <si>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</si>
  <si>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</si>
  <si>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</si>
  <si>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</si>
  <si>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</si>
  <si>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</si>
  <si>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</si>
  <si>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</si>
  <si>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</si>
  <si>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</si>
  <si>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</si>
  <si>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</si>
  <si>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</si>
  <si>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</si>
  <si>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</si>
  <si>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</si>
  <si>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</si>
  <si>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</si>
  <si>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</si>
  <si>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</si>
  <si>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</si>
  <si>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</si>
  <si>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</si>
  <si>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</si>
  <si>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</si>
  <si>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</si>
  <si>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</si>
  <si>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</si>
  <si>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</si>
  <si>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</si>
  <si>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</si>
  <si>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</si>
  <si>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</si>
  <si>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</si>
  <si>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</si>
  <si>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</si>
  <si>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</si>
  <si>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</si>
  <si>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</si>
  <si>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</si>
  <si>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</si>
  <si>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</si>
  <si>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</si>
  <si>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</si>
  <si>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</si>
  <si>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</si>
  <si>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</si>
  <si>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</si>
  <si>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</si>
  <si>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</si>
  <si>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</si>
  <si>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</si>
  <si>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</si>
  <si>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</si>
  <si>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</si>
  <si>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</si>
  <si>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</si>
  <si>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</si>
  <si>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</si>
  <si>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</si>
  <si>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</si>
  <si>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</si>
  <si>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</si>
  <si>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</si>
  <si>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</si>
  <si>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</si>
  <si>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</si>
  <si>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</si>
  <si>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</si>
  <si>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</si>
  <si>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</si>
  <si>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</si>
  <si>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</si>
  <si>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</si>
  <si>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</si>
  <si>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</si>
  <si>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</si>
  <si>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</si>
  <si>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</si>
  <si>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</si>
  <si>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</si>
  <si>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</si>
  <si>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</si>
  <si>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</si>
  <si>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</si>
  <si>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</si>
  <si>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</si>
  <si>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</si>
  <si>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</si>
  <si>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</si>
  <si>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</si>
  <si>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</si>
  <si>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</si>
  <si>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</si>
  <si>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</si>
  <si>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</si>
  <si>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</si>
  <si>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</si>
  <si>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</si>
  <si>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</si>
  <si>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</si>
  <si>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</si>
  <si>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</si>
  <si>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</si>
  <si>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</si>
  <si>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</si>
  <si>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</si>
  <si>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</si>
  <si>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</si>
  <si>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</si>
  <si>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</si>
  <si>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</si>
  <si>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</si>
  <si>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</si>
  <si>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</si>
  <si>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</si>
  <si>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</si>
  <si>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</si>
  <si>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</si>
  <si>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</si>
  <si>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</si>
  <si>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</si>
  <si>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</si>
  <si>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</si>
  <si>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</si>
  <si>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</si>
  <si>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</si>
  <si>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</si>
  <si>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</si>
  <si>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</si>
  <si>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</si>
  <si>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</si>
  <si>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</si>
  <si>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</si>
  <si>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</si>
  <si>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</si>
  <si>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</si>
  <si>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</si>
  <si>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</si>
  <si>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</si>
  <si>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</si>
  <si>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</si>
  <si>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</si>
  <si>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</si>
  <si>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</si>
  <si>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</si>
  <si>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</si>
  <si>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</si>
  <si>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</si>
  <si>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</si>
  <si>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</si>
  <si>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</si>
  <si>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</si>
  <si>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</si>
  <si>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</si>
  <si>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</si>
  <si>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</si>
  <si>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</si>
  <si>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</si>
  <si>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</si>
  <si>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</si>
  <si>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</si>
  <si>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</si>
  <si>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</si>
  <si>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</si>
  <si>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</si>
  <si>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</si>
  <si>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</si>
  <si>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</si>
  <si>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</si>
  <si>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</si>
  <si>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</si>
  <si>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</si>
  <si>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</si>
  <si>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</si>
  <si>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</si>
  <si>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</si>
  <si>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</si>
  <si>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</si>
  <si>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</si>
  <si>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</si>
  <si>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</si>
  <si>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</si>
  <si>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</si>
  <si>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</si>
  <si>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</si>
  <si>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</si>
  <si>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</si>
  <si>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</si>
  <si>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</si>
  <si>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</si>
  <si>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</si>
  <si>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</si>
  <si>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</si>
  <si>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</si>
  <si>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</si>
  <si>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</si>
  <si>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</si>
  <si>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</si>
  <si>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</si>
  <si>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</si>
  <si>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</si>
  <si>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</si>
  <si>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</si>
  <si>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</si>
  <si>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</si>
  <si>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</si>
  <si>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</si>
  <si>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</si>
  <si>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</si>
  <si>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</si>
  <si>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</si>
  <si>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</si>
  <si>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</si>
  <si>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</si>
  <si>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</si>
  <si>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</si>
  <si>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</si>
  <si>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</si>
  <si>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</si>
  <si>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</si>
  <si>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</si>
  <si>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</si>
  <si>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</si>
  <si>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</si>
  <si>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</si>
  <si>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</si>
  <si>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</si>
  <si>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</si>
  <si>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</si>
  <si>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</si>
  <si>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</si>
  <si>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</si>
  <si>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</si>
  <si>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</si>
  <si>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</si>
  <si>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</si>
  <si>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</si>
  <si>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</si>
  <si>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</si>
  <si>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</si>
  <si>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</si>
  <si>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</si>
  <si>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</si>
  <si>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</si>
  <si>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</si>
  <si>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</si>
  <si>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</si>
  <si>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</si>
  <si>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</si>
  <si>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</si>
  <si>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</si>
  <si>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</si>
  <si>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</si>
  <si>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</si>
  <si>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</si>
  <si>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</si>
  <si>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</si>
  <si>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</si>
  <si>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</si>
  <si>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</si>
  <si>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</si>
  <si>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</si>
  <si>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</si>
  <si>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</si>
  <si>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</si>
  <si>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</si>
  <si>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</si>
  <si>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</si>
  <si>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</si>
  <si>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</si>
  <si>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</si>
  <si>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</si>
  <si>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</si>
  <si>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</si>
  <si>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</si>
  <si>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</si>
  <si>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</si>
  <si>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</si>
  <si>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</si>
  <si>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</si>
  <si>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</si>
  <si>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</si>
  <si>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</si>
  <si>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</si>
  <si>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</si>
  <si>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</si>
  <si>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</si>
  <si>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</si>
  <si>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</si>
  <si>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</si>
  <si>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</si>
  <si>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</si>
  <si>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</si>
  <si>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</si>
  <si>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</si>
  <si>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</si>
  <si>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</si>
  <si>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</si>
  <si>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</si>
  <si>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</si>
  <si>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</si>
  <si>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</si>
  <si>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</si>
  <si>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</si>
  <si>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</si>
  <si>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</si>
  <si>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</si>
  <si>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</si>
  <si>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</si>
  <si>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</si>
  <si>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</si>
  <si>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</si>
  <si>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</si>
  <si>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</si>
  <si>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</si>
  <si>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</si>
  <si>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</si>
  <si>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</si>
  <si>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</si>
  <si>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</si>
  <si>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</si>
  <si>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</si>
  <si>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</si>
  <si>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</si>
  <si>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</si>
  <si>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</si>
  <si>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</si>
  <si>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</si>
  <si>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</si>
  <si>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</si>
  <si>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</si>
  <si>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</si>
  <si>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</si>
  <si>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</si>
  <si>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</si>
  <si>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</si>
  <si>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</si>
  <si>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</si>
  <si>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</si>
  <si>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</si>
  <si>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</si>
  <si>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</si>
  <si>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</si>
  <si>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</si>
  <si>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</si>
  <si>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</si>
  <si>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</si>
  <si>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</si>
  <si>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</si>
  <si>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</si>
  <si>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</si>
  <si>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</si>
  <si>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</si>
  <si>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</si>
  <si>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</si>
  <si>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</si>
  <si>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</si>
  <si>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</si>
  <si>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</si>
  <si>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</si>
  <si>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</si>
  <si>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</si>
  <si>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</si>
  <si>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</si>
  <si>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</si>
  <si>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</si>
  <si>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</si>
  <si>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</si>
  <si>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</si>
  <si>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</si>
  <si>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</si>
  <si>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</si>
  <si>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</si>
  <si>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</si>
  <si>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</si>
  <si>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</si>
  <si>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</si>
  <si>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</si>
  <si>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</si>
  <si>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</si>
  <si>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</si>
  <si>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</si>
  <si>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</si>
  <si>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</si>
  <si>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</si>
  <si>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</si>
  <si>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</si>
  <si>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</si>
  <si>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</si>
  <si>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</si>
  <si>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</si>
  <si>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</si>
  <si>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</si>
  <si>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</si>
  <si>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</si>
  <si>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</si>
  <si>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</si>
  <si>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</si>
  <si>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</si>
  <si>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</si>
  <si>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</si>
  <si>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</si>
  <si>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</si>
  <si>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</si>
  <si>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</si>
  <si>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</si>
  <si>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</si>
  <si>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</si>
  <si>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</si>
  <si>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</si>
  <si>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</si>
  <si>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</si>
  <si>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</si>
  <si>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</si>
  <si>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</si>
  <si>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</si>
  <si>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</si>
  <si>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</si>
  <si>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</si>
  <si>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</si>
  <si>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</si>
  <si>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</si>
  <si>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</si>
  <si>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</si>
  <si>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</si>
  <si>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</si>
  <si>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</si>
  <si>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</si>
  <si>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</si>
  <si>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</si>
  <si>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</si>
  <si>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</si>
  <si>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</si>
  <si>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</si>
  <si>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</si>
  <si>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</si>
  <si>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</si>
  <si>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</si>
  <si>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</si>
  <si>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</si>
  <si>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</si>
  <si>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</si>
  <si>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</si>
  <si>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</si>
  <si>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</si>
  <si>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</si>
  <si>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</si>
  <si>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</si>
  <si>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</si>
  <si>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</si>
  <si>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</si>
  <si>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</si>
  <si>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</si>
  <si>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</si>
  <si>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</si>
  <si>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</si>
  <si>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</si>
  <si>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</si>
  <si>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</si>
  <si>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</si>
  <si>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</si>
  <si>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</si>
  <si>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</si>
  <si>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</si>
  <si>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</si>
  <si>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</si>
  <si>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</si>
  <si>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</si>
  <si>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</si>
  <si>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</si>
  <si>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</si>
  <si>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</si>
  <si>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</si>
  <si>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</si>
  <si>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</si>
  <si>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</si>
  <si>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</si>
  <si>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</si>
  <si>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</si>
  <si>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</si>
  <si>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</si>
  <si>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</si>
  <si>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</si>
  <si>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</si>
  <si>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</si>
  <si>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</si>
  <si>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</si>
  <si>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</si>
  <si>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</si>
  <si>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</si>
  <si>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</si>
  <si>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</si>
  <si>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</si>
  <si>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</si>
  <si>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</si>
  <si>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</si>
  <si>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</si>
  <si>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</si>
  <si>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</si>
  <si>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</si>
  <si>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</si>
  <si>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</si>
  <si>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</si>
  <si>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</si>
  <si>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</si>
  <si>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</si>
  <si>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</si>
  <si>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</si>
  <si>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</si>
  <si>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</si>
  <si>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</si>
  <si>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</si>
  <si>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</si>
  <si>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</si>
  <si>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</si>
  <si>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</si>
  <si>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</si>
  <si>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</si>
  <si>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</si>
  <si>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</si>
  <si>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</si>
  <si>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</si>
  <si>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</si>
  <si>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</si>
  <si>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</si>
  <si>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</si>
  <si>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</si>
  <si>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</si>
  <si>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</si>
  <si>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</si>
  <si>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</si>
  <si>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</si>
  <si>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</si>
  <si>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</si>
  <si>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</si>
  <si>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</si>
  <si>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</si>
  <si>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</si>
  <si>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</si>
  <si>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</si>
  <si>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</si>
  <si>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</si>
  <si>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</si>
  <si>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</si>
  <si>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</si>
  <si>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</si>
  <si>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</si>
  <si>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</si>
  <si>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</si>
  <si>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</si>
  <si>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</si>
  <si>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</si>
  <si>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</si>
  <si>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</si>
  <si>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</si>
  <si>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</si>
  <si>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</si>
  <si>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</si>
  <si>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</si>
  <si>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</si>
  <si>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</si>
  <si>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</si>
  <si>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</si>
  <si>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</si>
  <si>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</si>
  <si>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</si>
  <si>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</si>
  <si>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</si>
  <si>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</si>
  <si>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</si>
  <si>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</si>
  <si>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</si>
  <si>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</si>
  <si>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</si>
  <si>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</si>
  <si>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</si>
  <si>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</si>
  <si>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</si>
  <si>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</si>
  <si>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</si>
  <si>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</si>
  <si>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</si>
  <si>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</si>
  <si>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</si>
  <si>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</si>
  <si>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</si>
  <si>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</si>
  <si>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</si>
  <si>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</si>
  <si>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</si>
  <si>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</si>
  <si>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</si>
  <si>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</si>
  <si>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</si>
  <si>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</si>
  <si>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</si>
  <si>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</si>
  <si>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</si>
  <si>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</si>
  <si>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</si>
  <si>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</si>
  <si>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</si>
  <si>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</si>
  <si>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</si>
  <si>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</si>
  <si>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</si>
  <si>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</si>
  <si>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</si>
  <si>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</si>
  <si>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</si>
  <si>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</si>
  <si>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</si>
  <si>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</si>
  <si>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</si>
  <si>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</si>
  <si>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</si>
  <si>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</si>
  <si>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</si>
  <si>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</si>
  <si>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</si>
  <si>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</si>
  <si>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</si>
  <si>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</si>
  <si>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</si>
  <si>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</si>
  <si>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</si>
  <si>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</si>
  <si>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</si>
  <si>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</si>
  <si>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</si>
  <si>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</si>
  <si>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</si>
  <si>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</si>
  <si>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</si>
  <si>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</si>
  <si>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</si>
  <si>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</si>
  <si>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</si>
  <si>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</si>
  <si>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</si>
  <si>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</si>
  <si>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</si>
  <si>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</si>
  <si>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</si>
  <si>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</si>
  <si>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</si>
  <si>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</si>
  <si>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</si>
  <si>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</si>
  <si>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</si>
  <si>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</si>
  <si>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</si>
  <si>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</si>
  <si>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</si>
  <si>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</si>
  <si>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</si>
  <si>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</si>
  <si>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</si>
  <si>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</si>
  <si>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</si>
  <si>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</si>
  <si>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</si>
  <si>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</si>
  <si>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</si>
  <si>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</si>
  <si>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</si>
  <si>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</si>
  <si>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</si>
  <si>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</si>
  <si>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</si>
  <si>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</si>
  <si>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</si>
  <si>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</si>
  <si>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</si>
  <si>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</si>
  <si>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</si>
  <si>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</si>
  <si>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</si>
  <si>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</si>
  <si>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</si>
  <si>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</si>
  <si>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</si>
  <si>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</si>
  <si>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</si>
  <si>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</si>
  <si>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</si>
  <si>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</si>
  <si>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</si>
  <si>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</si>
  <si>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</si>
  <si>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</si>
  <si>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</si>
  <si>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</si>
  <si>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</si>
  <si>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</si>
  <si>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</si>
  <si>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</si>
  <si>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</si>
  <si>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</si>
  <si>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</si>
  <si>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</si>
  <si>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</si>
  <si>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</si>
  <si>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</si>
  <si>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</si>
  <si>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</si>
  <si>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</si>
  <si>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</si>
  <si>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</si>
  <si>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</si>
  <si>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</si>
  <si>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</si>
  <si>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</si>
  <si>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</si>
  <si>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</si>
  <si>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</si>
  <si>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</si>
  <si>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</si>
  <si>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</si>
  <si>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</si>
  <si>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</si>
  <si>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</si>
  <si>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</si>
  <si>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</si>
  <si>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</si>
  <si>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</si>
  <si>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</si>
  <si>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</si>
  <si>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</si>
  <si>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</si>
  <si>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</si>
  <si>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</si>
  <si>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</si>
  <si>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</si>
  <si>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</si>
  <si>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</si>
  <si>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</si>
  <si>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</si>
  <si>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</si>
  <si>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</si>
  <si>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</si>
  <si>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</si>
  <si>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</si>
  <si>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</si>
  <si>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</si>
  <si>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</si>
  <si>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</si>
  <si>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</si>
  <si>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</si>
  <si>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</si>
  <si>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</si>
  <si>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</si>
  <si>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</si>
  <si>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</si>
  <si>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</si>
  <si>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</si>
  <si>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</si>
  <si>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</si>
  <si>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</si>
  <si>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</si>
  <si>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</si>
  <si>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</si>
  <si>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</si>
  <si>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</si>
  <si>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</si>
  <si>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</si>
  <si>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</si>
  <si>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</si>
  <si>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</si>
  <si>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</si>
  <si>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</si>
  <si>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</si>
  <si>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</si>
  <si>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</si>
  <si>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</si>
  <si>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</si>
  <si>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</si>
  <si>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</si>
  <si>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</si>
  <si>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</si>
  <si>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</si>
  <si>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</si>
  <si>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</si>
  <si>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</si>
  <si>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</si>
  <si>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</si>
  <si>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</si>
  <si>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</si>
  <si>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</si>
  <si>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</si>
  <si>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</si>
  <si>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</si>
  <si>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</si>
  <si>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</si>
  <si>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</si>
  <si>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</si>
  <si>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</si>
  <si>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</si>
  <si>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</si>
  <si>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</si>
  <si>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</si>
  <si>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</si>
  <si>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</si>
  <si>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</si>
  <si>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</si>
  <si>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</si>
  <si>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</si>
  <si>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</si>
  <si>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</si>
  <si>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</si>
  <si>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</si>
  <si>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</si>
  <si>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</si>
  <si>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</si>
  <si>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</si>
  <si>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</si>
  <si>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</si>
  <si>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</si>
  <si>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</si>
  <si>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</si>
  <si>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</si>
  <si>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</si>
  <si>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</si>
  <si>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</si>
  <si>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</si>
  <si>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</si>
  <si>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</si>
  <si>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</si>
  <si>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</si>
  <si>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</si>
  <si>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</si>
  <si>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</si>
  <si>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</si>
  <si>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</si>
  <si>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</si>
  <si>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</si>
  <si>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</si>
  <si>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</si>
  <si>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</si>
  <si>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</si>
  <si>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</si>
  <si>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</si>
  <si>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</si>
  <si>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</si>
  <si>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</si>
  <si>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</si>
  <si>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</si>
  <si>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</si>
  <si>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</si>
  <si>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</si>
  <si>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</si>
  <si>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</si>
  <si>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</si>
  <si>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</si>
  <si>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</si>
  <si>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</si>
  <si>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</si>
  <si>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</si>
  <si>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</si>
  <si>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</si>
  <si>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</si>
  <si>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</si>
  <si>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</si>
  <si>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</si>
  <si>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</si>
  <si>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</si>
  <si>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</si>
  <si>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</si>
  <si>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</si>
  <si>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</si>
  <si>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</si>
  <si>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</si>
  <si>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</si>
  <si>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</si>
  <si>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</si>
  <si>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</si>
  <si>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</si>
  <si>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</si>
  <si>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</si>
  <si>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</si>
  <si>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</si>
  <si>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</si>
  <si>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</si>
  <si>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</si>
  <si>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</si>
  <si>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</si>
  <si>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</si>
  <si>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</si>
  <si>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</si>
  <si>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</si>
  <si>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</si>
  <si>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</si>
  <si>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</si>
  <si>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</si>
  <si>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</si>
  <si>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</si>
  <si>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</si>
  <si>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</si>
  <si>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</si>
  <si>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</si>
  <si>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</si>
  <si>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</si>
  <si>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</si>
  <si>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</si>
  <si>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</si>
  <si>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</si>
  <si>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</si>
  <si>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</si>
  <si>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</si>
  <si>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</si>
  <si>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</si>
  <si>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</si>
  <si>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</si>
  <si>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</si>
  <si>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</si>
  <si>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</si>
  <si>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</si>
  <si>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</si>
  <si>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</si>
  <si>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</si>
  <si>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</si>
  <si>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</si>
  <si>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</si>
  <si>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</si>
  <si>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</si>
  <si>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</si>
  <si>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</si>
  <si>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</si>
  <si>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</si>
  <si>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</si>
  <si>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</si>
  <si>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</si>
  <si>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</si>
  <si>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</si>
  <si>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</si>
  <si>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</si>
  <si>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</si>
  <si>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</si>
  <si>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</si>
  <si>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</si>
  <si>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</si>
  <si>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</si>
  <si>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</si>
  <si>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</si>
  <si>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</si>
  <si>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</si>
  <si>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</si>
  <si>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</si>
  <si>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</si>
  <si>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</si>
  <si>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</si>
  <si>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</si>
  <si>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</si>
  <si>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</si>
  <si>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</si>
  <si>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</si>
  <si>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</si>
  <si>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</si>
  <si>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</si>
  <si>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</si>
  <si>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</si>
  <si>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</si>
  <si>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</si>
  <si>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</si>
  <si>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</si>
  <si>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</si>
  <si>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</si>
  <si>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</si>
  <si>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</si>
  <si>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</si>
  <si>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</si>
  <si>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</si>
  <si>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</si>
  <si>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</si>
  <si>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</si>
  <si>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</si>
  <si>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</si>
  <si>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</si>
  <si>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</si>
  <si>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</si>
  <si>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</si>
  <si>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</si>
  <si>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</si>
  <si>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</si>
  <si>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</si>
  <si>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</si>
  <si>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</si>
  <si>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</si>
  <si>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</si>
  <si>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</si>
  <si>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</si>
  <si>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</si>
  <si>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</si>
  <si>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</si>
  <si>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</si>
  <si>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</si>
  <si>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</si>
  <si>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</si>
  <si>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</si>
  <si>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</si>
  <si>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</si>
  <si>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</si>
  <si>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</si>
  <si>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</si>
  <si>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</si>
  <si>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</si>
  <si>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</si>
  <si>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</si>
  <si>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</si>
  <si>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</si>
  <si>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</si>
  <si>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</si>
  <si>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</si>
  <si>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</si>
  <si>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</si>
  <si>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</si>
  <si>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</si>
  <si>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</si>
  <si>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</si>
  <si>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</si>
  <si>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</si>
  <si>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</si>
  <si>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</si>
  <si>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</si>
  <si>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</si>
  <si>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</si>
  <si>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</si>
  <si>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</si>
  <si>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</si>
  <si>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</si>
  <si>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</si>
  <si>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</si>
  <si>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</si>
  <si>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</si>
  <si>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</si>
  <si>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</si>
  <si>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</si>
  <si>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</si>
  <si>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</si>
  <si>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</si>
  <si>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</si>
  <si>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</si>
  <si>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</si>
  <si>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</si>
  <si>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</si>
  <si>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</si>
  <si>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</si>
  <si>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</si>
  <si>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</si>
  <si>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</si>
  <si>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</si>
  <si>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</si>
  <si>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</si>
  <si>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</si>
  <si>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</si>
  <si>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</si>
  <si>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</si>
  <si>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</si>
  <si>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</si>
  <si>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</si>
  <si>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</si>
  <si>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</si>
  <si>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</si>
  <si>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</si>
  <si>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</si>
  <si>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</si>
  <si>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</si>
  <si>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</si>
  <si>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</si>
  <si>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</si>
  <si>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</si>
  <si>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</si>
  <si>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</si>
  <si>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</si>
  <si>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</si>
  <si>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</si>
  <si>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</si>
  <si>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</si>
  <si>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</si>
  <si>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</si>
  <si>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</si>
  <si>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</si>
  <si>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</si>
  <si>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</si>
  <si>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</si>
  <si>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</si>
  <si>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</si>
  <si>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</si>
  <si>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</si>
  <si>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</si>
  <si>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</si>
  <si>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</si>
  <si>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</si>
  <si>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</si>
  <si>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</si>
  <si>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</si>
  <si>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</si>
  <si>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</si>
  <si>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</si>
  <si>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</si>
  <si>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</si>
  <si>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</si>
  <si>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</si>
  <si>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</si>
  <si>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</si>
  <si>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</si>
  <si>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</si>
  <si>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</si>
  <si>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</si>
  <si>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</si>
  <si>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</si>
  <si>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</si>
  <si>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</si>
  <si>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</si>
  <si>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</si>
  <si>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</si>
  <si>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</si>
  <si>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</si>
  <si>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</si>
  <si>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</si>
  <si>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</si>
  <si>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</si>
  <si>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</si>
  <si>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</si>
  <si>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</si>
  <si>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</si>
  <si>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</si>
  <si>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</si>
  <si>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</si>
  <si>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</si>
  <si>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</si>
  <si>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</si>
  <si>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</si>
  <si>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</si>
  <si>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</si>
  <si>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</si>
  <si>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</si>
  <si>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</si>
  <si>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</si>
  <si>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</si>
  <si>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</si>
  <si>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</si>
  <si>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</si>
  <si>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</si>
  <si>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</si>
  <si>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</si>
  <si>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</si>
  <si>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</si>
  <si>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</si>
  <si>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</si>
  <si>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</si>
  <si>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</si>
  <si>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</si>
  <si>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</si>
  <si>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</si>
  <si>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</si>
  <si>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</si>
  <si>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</si>
  <si>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</si>
  <si>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</si>
  <si>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</si>
  <si>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</si>
  <si>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</si>
  <si>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</si>
  <si>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</si>
  <si>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</si>
  <si>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</si>
  <si>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</si>
  <si>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</si>
  <si>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</si>
  <si>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</si>
  <si>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</si>
  <si>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</si>
  <si>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</si>
  <si>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</si>
  <si>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</si>
  <si>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</si>
  <si>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</si>
  <si>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</si>
  <si>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</si>
  <si>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</si>
  <si>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</si>
  <si>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</si>
  <si>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</si>
  <si>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</si>
  <si>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</si>
  <si>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</si>
  <si>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</si>
  <si>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</si>
  <si>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</si>
  <si>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</si>
  <si>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</si>
  <si>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</si>
  <si>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</si>
  <si>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</si>
  <si>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</si>
  <si>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</si>
  <si>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</si>
  <si>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</si>
  <si>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</si>
  <si>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</si>
  <si>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</si>
  <si>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</si>
  <si>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</si>
  <si>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</si>
  <si>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</si>
  <si>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</si>
  <si>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</si>
  <si>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</si>
  <si>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</si>
  <si>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</si>
  <si>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</si>
  <si>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</si>
  <si>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</si>
  <si>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</si>
  <si>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</si>
  <si>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</si>
  <si>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</si>
  <si>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</si>
  <si>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</si>
  <si>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</si>
  <si>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</si>
  <si>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</si>
  <si>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</si>
  <si>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</si>
  <si>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</si>
  <si>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</si>
  <si>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</si>
  <si>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</si>
  <si>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</si>
  <si>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</si>
  <si>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</si>
  <si>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</si>
  <si>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</si>
  <si>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</si>
  <si>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</si>
  <si>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</si>
  <si>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</si>
  <si>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</si>
  <si>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</si>
  <si>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</si>
  <si>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</si>
  <si>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</si>
  <si>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</si>
  <si>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</si>
  <si>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</si>
  <si>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</si>
  <si>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</si>
  <si>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</si>
  <si>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</si>
  <si>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</si>
  <si>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</si>
  <si>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</si>
  <si>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</si>
  <si>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</si>
  <si>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</si>
  <si>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</si>
  <si>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</si>
  <si>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</si>
  <si>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</si>
  <si>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</si>
  <si>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</si>
  <si>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</si>
  <si>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</si>
  <si>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</si>
  <si>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</si>
  <si>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</si>
  <si>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</si>
  <si>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</si>
  <si>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</si>
  <si>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</si>
  <si>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</si>
  <si>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</si>
  <si>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</si>
  <si>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</si>
  <si>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</si>
  <si>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</si>
  <si>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</si>
  <si>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</si>
  <si>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</si>
  <si>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</si>
  <si>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</si>
  <si>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</si>
  <si>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</si>
  <si>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</si>
  <si>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</si>
  <si>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</si>
  <si>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</si>
  <si>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</si>
  <si>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</si>
  <si>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</si>
  <si>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</si>
  <si>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</si>
  <si>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</si>
  <si>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</si>
  <si>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</si>
  <si>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</si>
  <si>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</si>
  <si>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</si>
  <si>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</si>
  <si>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</si>
  <si>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</si>
  <si>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</si>
  <si>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</si>
  <si>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</si>
  <si>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</si>
  <si>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</si>
  <si>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</si>
  <si>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</si>
  <si>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</si>
  <si>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</si>
  <si>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</si>
  <si>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</si>
  <si>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</si>
  <si>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</si>
  <si>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</si>
  <si>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</si>
  <si>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</si>
  <si>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</si>
  <si>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</si>
  <si>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</si>
  <si>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</si>
  <si>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</si>
  <si>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</si>
  <si>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</si>
  <si>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</si>
  <si>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</si>
  <si>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</si>
  <si>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</si>
  <si>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</si>
  <si>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</si>
  <si>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</si>
  <si>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</si>
  <si>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</si>
  <si>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</si>
  <si>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</si>
  <si>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</si>
  <si>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</si>
  <si>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</si>
  <si>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</si>
  <si>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</si>
  <si>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</si>
  <si>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</si>
  <si>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</si>
  <si>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</si>
  <si>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</si>
  <si>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</si>
  <si>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</si>
  <si>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</si>
  <si>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</si>
  <si>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</si>
  <si>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</si>
  <si>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</si>
  <si>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</si>
  <si>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</si>
  <si>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</si>
  <si>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</si>
  <si>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</si>
  <si>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</si>
  <si>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</si>
  <si>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</si>
  <si>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</si>
  <si>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</si>
  <si>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</si>
  <si>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</si>
  <si>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</si>
  <si>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</si>
  <si>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</si>
  <si>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</si>
  <si>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</si>
  <si>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</si>
  <si>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</si>
  <si>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</si>
  <si>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</si>
  <si>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</si>
  <si>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</si>
  <si>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</si>
  <si>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</si>
  <si>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</si>
  <si>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</si>
  <si>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</si>
  <si>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</si>
  <si>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</si>
  <si>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</si>
  <si>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</si>
  <si>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</si>
  <si>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</si>
  <si>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</si>
  <si>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</si>
  <si>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</si>
  <si>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</si>
  <si>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</si>
  <si>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</si>
  <si>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</si>
  <si>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</si>
  <si>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</si>
  <si>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</si>
  <si>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</si>
  <si>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</si>
  <si>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</si>
  <si>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</si>
  <si>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</si>
  <si>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</si>
  <si>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</si>
  <si>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</si>
  <si>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</si>
  <si>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</si>
  <si>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</si>
  <si>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</si>
  <si>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</si>
  <si>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</si>
  <si>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</si>
  <si>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</si>
  <si>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</si>
  <si>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</si>
  <si>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</si>
  <si>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</si>
  <si>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</si>
  <si>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</si>
  <si>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</si>
  <si>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</si>
  <si>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</si>
  <si>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</si>
  <si>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</si>
  <si>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</si>
  <si>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</si>
  <si>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</si>
  <si>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</si>
  <si>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</si>
  <si>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</si>
  <si>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</si>
  <si>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</si>
  <si>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</si>
  <si>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</si>
  <si>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</si>
  <si>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</si>
  <si>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</si>
  <si>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</si>
  <si>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</si>
  <si>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</si>
  <si>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</si>
  <si>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</si>
  <si>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</si>
  <si>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</si>
  <si>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</si>
  <si>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</si>
  <si>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</si>
  <si>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</si>
  <si>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</si>
  <si>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</si>
  <si>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</si>
  <si>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</si>
  <si>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</si>
  <si>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</si>
  <si>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</si>
  <si>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</si>
  <si>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</si>
  <si>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</si>
  <si>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</si>
  <si>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</si>
  <si>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</si>
  <si>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</si>
  <si>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</si>
  <si>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</si>
  <si>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</si>
  <si>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</si>
  <si>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</si>
  <si>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</si>
  <si>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</si>
  <si>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</si>
  <si>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</si>
  <si>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</si>
  <si>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</si>
  <si>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</si>
  <si>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</si>
  <si>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</si>
  <si>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</si>
  <si>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</si>
  <si>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</si>
  <si>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</si>
  <si>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</si>
  <si>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</si>
  <si>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</si>
  <si>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</si>
  <si>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</si>
  <si>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</si>
  <si>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</si>
  <si>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</si>
  <si>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</si>
  <si>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</si>
  <si>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</si>
  <si>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</si>
  <si>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</si>
  <si>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</si>
  <si>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</si>
  <si>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</si>
  <si>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</si>
  <si>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</si>
  <si>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</si>
  <si>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</si>
  <si>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</si>
  <si>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</si>
  <si>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</si>
  <si>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</si>
  <si>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</si>
  <si>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</si>
  <si>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</si>
  <si>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</si>
  <si>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</si>
  <si>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</si>
  <si>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</si>
  <si>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</si>
  <si>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</si>
  <si>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</si>
  <si>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</si>
  <si>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</si>
  <si>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</si>
  <si>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</si>
  <si>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</si>
  <si>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</si>
  <si>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</si>
  <si>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</si>
  <si>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</si>
  <si>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</si>
  <si>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</si>
  <si>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</si>
  <si>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</si>
  <si>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</si>
  <si>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</si>
  <si>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</si>
  <si>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</si>
  <si>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</si>
  <si>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</si>
  <si>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</si>
  <si>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</si>
  <si>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</si>
  <si>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</si>
  <si>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</si>
  <si>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</si>
  <si>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</si>
  <si>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</si>
  <si>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</si>
  <si>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</si>
  <si>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</si>
  <si>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</si>
  <si>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</si>
  <si>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</si>
  <si>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</si>
  <si>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</si>
  <si>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</si>
  <si>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</si>
  <si>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</si>
  <si>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</si>
  <si>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</si>
  <si>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</si>
  <si>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</si>
  <si>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</si>
  <si>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</si>
  <si>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</si>
  <si>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</si>
  <si>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</si>
  <si>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</si>
  <si>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</si>
  <si>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</si>
  <si>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</si>
  <si>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</si>
  <si>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</si>
  <si>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</si>
  <si>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</si>
  <si>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</si>
  <si>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</si>
  <si>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</si>
  <si>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</si>
  <si>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</si>
  <si>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</si>
  <si>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</si>
  <si>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</si>
  <si>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</si>
  <si>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</si>
  <si>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</si>
  <si>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</si>
  <si>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</si>
  <si>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</si>
  <si>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</si>
  <si>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</si>
  <si>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</si>
  <si>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</si>
  <si>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</si>
  <si>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</si>
  <si>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</si>
  <si>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</si>
  <si>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</si>
  <si>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</si>
  <si>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</si>
  <si>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</si>
  <si>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</si>
  <si>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</si>
  <si>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</si>
  <si>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</si>
  <si>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</si>
  <si>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</si>
  <si>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</si>
  <si>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</si>
  <si>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</si>
  <si>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</si>
  <si>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</si>
  <si>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</si>
  <si>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</si>
  <si>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</si>
  <si>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</si>
  <si>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</si>
  <si>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</si>
  <si>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</si>
  <si>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</si>
  <si>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</si>
  <si>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</si>
  <si>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</si>
  <si>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</si>
  <si>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</si>
  <si>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</si>
  <si>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</si>
  <si>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</si>
  <si>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</si>
  <si>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</si>
  <si>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</si>
  <si>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</si>
  <si>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</si>
  <si>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</si>
  <si>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</si>
  <si>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</si>
  <si>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</si>
  <si>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</si>
  <si>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</si>
  <si>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</si>
  <si>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</si>
  <si>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</si>
  <si>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</si>
  <si>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</si>
  <si>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</si>
  <si>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</si>
  <si>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</si>
  <si>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</si>
  <si>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</si>
  <si>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</si>
  <si>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</si>
  <si>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</si>
  <si>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</si>
  <si>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</si>
  <si>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</si>
  <si>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</si>
  <si>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</si>
  <si>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</si>
  <si>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</si>
  <si>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</si>
  <si>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</si>
  <si>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</si>
  <si>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</si>
  <si>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</si>
  <si>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</si>
  <si>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</si>
  <si>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</si>
  <si>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</si>
  <si>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</si>
  <si>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</si>
  <si>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</si>
  <si>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</si>
  <si>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</si>
  <si>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</si>
  <si>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</si>
  <si>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</si>
  <si>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</si>
  <si>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</si>
  <si>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</si>
  <si>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</si>
  <si>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</si>
  <si>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</si>
  <si>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</si>
  <si>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</si>
  <si>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</si>
  <si>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</si>
  <si>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</si>
  <si>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</si>
  <si>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</si>
  <si>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</si>
  <si>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</si>
  <si>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</si>
  <si>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</si>
  <si>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</si>
  <si>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</si>
  <si>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</si>
  <si>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</si>
  <si>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</si>
  <si>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</si>
  <si>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</si>
  <si>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</si>
  <si>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</si>
  <si>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</si>
  <si>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</si>
  <si>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</si>
  <si>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</si>
  <si>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</si>
  <si>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</si>
  <si>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</si>
  <si>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</si>
  <si>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</si>
  <si>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</si>
  <si>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</si>
  <si>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</si>
  <si>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</si>
  <si>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</si>
  <si>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</si>
  <si>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</si>
  <si>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</si>
  <si>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</si>
  <si>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</si>
  <si>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</si>
  <si>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</si>
  <si>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</si>
  <si>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</si>
  <si>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</si>
  <si>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</si>
  <si>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</si>
  <si>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</si>
  <si>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</si>
  <si>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</si>
  <si>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</si>
  <si>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</si>
  <si>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</si>
  <si>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</si>
  <si>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</si>
  <si>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</si>
  <si>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</si>
  <si>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</si>
  <si>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</si>
  <si>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</si>
  <si>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</si>
  <si>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</si>
  <si>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</si>
  <si>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</si>
  <si>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</si>
  <si>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</si>
  <si>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</si>
  <si>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</si>
  <si>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</si>
  <si>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</si>
  <si>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</si>
  <si>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</si>
  <si>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</si>
  <si>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</si>
  <si>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</si>
  <si>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</si>
  <si>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</si>
  <si>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</si>
  <si>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</si>
  <si>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</si>
  <si>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</si>
  <si>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</si>
  <si>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</si>
  <si>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</si>
  <si>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</si>
  <si>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</si>
  <si>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</si>
  <si>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</si>
  <si>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</si>
  <si>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</si>
  <si>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</si>
  <si>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</si>
  <si>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</si>
  <si>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</si>
  <si>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</si>
  <si>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</si>
  <si>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</si>
  <si>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</si>
  <si>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</si>
  <si>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</si>
  <si>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</si>
  <si>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</si>
  <si>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</si>
  <si>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</si>
  <si>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</si>
  <si>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</si>
  <si>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</si>
  <si>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</si>
  <si>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</si>
  <si>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</si>
  <si>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</si>
  <si>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</si>
  <si>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</si>
  <si>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</si>
  <si>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</si>
  <si>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</si>
  <si>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</si>
  <si>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</si>
  <si>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</si>
  <si>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</si>
  <si>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</si>
  <si>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</si>
  <si>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</si>
  <si>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</si>
  <si>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</si>
  <si>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</si>
  <si>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</si>
  <si>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</si>
  <si>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</si>
  <si>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</si>
  <si>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</si>
  <si>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</si>
  <si>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</si>
  <si>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</si>
  <si>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</si>
  <si>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</si>
  <si>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</si>
  <si>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</si>
  <si>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</si>
  <si>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</si>
  <si>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</si>
  <si>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</si>
  <si>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</si>
  <si>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</si>
  <si>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</si>
  <si>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</si>
  <si>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</si>
  <si>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</si>
  <si>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</si>
  <si>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</si>
  <si>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</si>
  <si>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</si>
  <si>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</si>
  <si>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</si>
  <si>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</si>
  <si>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</si>
  <si>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</si>
  <si>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</si>
  <si>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</si>
  <si>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</si>
  <si>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</si>
  <si>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</si>
  <si>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</si>
  <si>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</si>
  <si>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</si>
  <si>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</si>
  <si>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</si>
  <si>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</si>
  <si>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</si>
  <si>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</si>
  <si>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</si>
  <si>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</si>
  <si>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</si>
  <si>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</si>
  <si>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</si>
  <si>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</si>
  <si>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</si>
  <si>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</si>
  <si>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</si>
  <si>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</si>
  <si>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</si>
  <si>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</si>
  <si>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</si>
  <si>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</si>
  <si>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</si>
  <si>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</si>
  <si>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</si>
  <si>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</si>
  <si>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</si>
  <si>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</si>
  <si>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</si>
  <si>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</si>
  <si>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</si>
  <si>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</si>
  <si>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</si>
  <si>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</si>
  <si>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</si>
  <si>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</si>
  <si>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</si>
  <si>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</si>
  <si>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</si>
  <si>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</si>
  <si>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</si>
  <si>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</si>
  <si>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</si>
  <si>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</si>
  <si>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</si>
  <si>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</si>
  <si>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</si>
  <si>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</si>
  <si>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</si>
  <si>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</si>
  <si>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</si>
  <si>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</si>
  <si>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</si>
  <si>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</si>
  <si>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</si>
  <si>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</si>
  <si>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</si>
  <si>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</si>
  <si>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</si>
  <si>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</si>
  <si>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</si>
  <si>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</si>
  <si>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</si>
  <si>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</si>
  <si>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</si>
  <si>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</si>
  <si>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</si>
  <si>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</si>
  <si>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</si>
  <si>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</si>
  <si>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</si>
  <si>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</si>
  <si>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</si>
  <si>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</si>
  <si>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</si>
  <si>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</si>
  <si>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</si>
  <si>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</si>
  <si>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</si>
  <si>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</si>
  <si>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</si>
  <si>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</si>
  <si>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</si>
  <si>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</si>
  <si>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</si>
  <si>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</si>
  <si>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</si>
  <si>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</si>
  <si>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</si>
  <si>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</si>
  <si>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</si>
  <si>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</si>
  <si>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</si>
  <si>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</si>
  <si>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</si>
  <si>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</si>
  <si>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</si>
  <si>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</si>
  <si>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</si>
  <si>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</si>
  <si>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</si>
  <si>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</si>
  <si>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</si>
  <si>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</si>
  <si>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</si>
  <si>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</si>
  <si>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</si>
  <si>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</si>
  <si>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</si>
  <si>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</si>
  <si>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</si>
  <si>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</si>
  <si>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</si>
  <si>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</si>
  <si>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</si>
  <si>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</si>
  <si>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</si>
  <si>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</si>
  <si>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</si>
  <si>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</si>
  <si>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</si>
  <si>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</si>
  <si>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</si>
  <si>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</si>
  <si>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</si>
  <si>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</si>
  <si>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</si>
  <si>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</si>
  <si>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</si>
  <si>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</si>
  <si>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</si>
  <si>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</si>
  <si>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</si>
  <si>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</si>
  <si>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</si>
  <si>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</si>
  <si>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</si>
  <si>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</si>
  <si>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</si>
  <si>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</si>
  <si>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</si>
  <si>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</si>
  <si>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</si>
  <si>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</si>
  <si>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</si>
  <si>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</si>
  <si>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</si>
  <si>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</si>
  <si>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</si>
  <si>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</si>
  <si>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</si>
  <si>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</si>
  <si>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</si>
  <si>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</si>
  <si>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</si>
  <si>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</si>
  <si>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</si>
  <si>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</si>
  <si>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</si>
  <si>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</si>
  <si>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</si>
  <si>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</si>
  <si>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</si>
  <si>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</si>
  <si>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</si>
  <si>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</si>
  <si>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</si>
  <si>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</si>
  <si>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</si>
  <si>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</si>
  <si>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</si>
  <si>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</si>
  <si>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</si>
  <si>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</si>
  <si>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</si>
  <si>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</si>
  <si>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</si>
  <si>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</si>
  <si>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</si>
  <si>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</si>
  <si>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</si>
  <si>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</si>
  <si>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</si>
  <si>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</si>
  <si>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</si>
  <si>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</si>
  <si>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</si>
  <si>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</si>
  <si>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</si>
  <si>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</si>
  <si>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</si>
  <si>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</si>
  <si>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</si>
  <si>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</si>
  <si>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</si>
  <si>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</si>
  <si>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</si>
  <si>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</si>
  <si>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</si>
  <si>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</si>
  <si>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</si>
  <si>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</si>
  <si>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</si>
  <si>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</si>
  <si>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</si>
  <si>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</si>
  <si>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</si>
  <si>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</si>
  <si>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</si>
  <si>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</si>
  <si>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</si>
  <si>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</si>
  <si>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</si>
  <si>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</si>
  <si>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</si>
  <si>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</si>
  <si>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</si>
  <si>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</si>
  <si>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</si>
  <si>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</si>
  <si>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</si>
  <si>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</si>
  <si>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</si>
  <si>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</si>
  <si>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</si>
  <si>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</si>
  <si>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</si>
  <si>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</si>
  <si>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</si>
  <si>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</si>
  <si>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</si>
  <si>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</si>
  <si>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</si>
  <si>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</si>
  <si>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</si>
  <si>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</si>
  <si>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</si>
  <si>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</si>
  <si>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</si>
  <si>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</si>
  <si>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</si>
  <si>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</si>
  <si>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</si>
  <si>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</si>
  <si>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</si>
  <si>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</si>
  <si>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</si>
  <si>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</si>
  <si>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</si>
  <si>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</si>
  <si>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</si>
  <si>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</si>
  <si>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</si>
  <si>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</si>
  <si>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</si>
  <si>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</si>
  <si>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</si>
  <si>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</si>
  <si>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</si>
  <si>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</si>
  <si>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</si>
  <si>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</si>
  <si>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</si>
  <si>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</si>
  <si>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</si>
  <si>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</si>
  <si>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</si>
  <si>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</si>
  <si>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</si>
  <si>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</si>
  <si>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</si>
  <si>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</si>
  <si>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</si>
  <si>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</si>
  <si>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</si>
  <si>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</si>
  <si>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</si>
  <si>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</si>
  <si>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</si>
  <si>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</si>
  <si>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</si>
  <si>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</si>
  <si>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</si>
  <si>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</si>
  <si>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</si>
  <si>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</si>
  <si>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</si>
  <si>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</si>
  <si>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</si>
  <si>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</si>
  <si>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</si>
  <si>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</si>
  <si>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</si>
  <si>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</si>
  <si>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</si>
  <si>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</si>
  <si>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</si>
  <si>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</si>
  <si>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</si>
  <si>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</si>
  <si>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</si>
  <si>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</si>
  <si>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</si>
  <si>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</si>
  <si>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</si>
  <si>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</si>
  <si>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</si>
  <si>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</si>
  <si>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</si>
  <si>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</si>
  <si>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</si>
  <si>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</si>
  <si>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</si>
  <si>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</si>
  <si>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</si>
  <si>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</si>
  <si>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</si>
  <si>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</si>
  <si>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</si>
  <si>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</si>
  <si>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</si>
  <si>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</si>
  <si>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</si>
  <si>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</si>
  <si>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</si>
  <si>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</si>
  <si>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</si>
  <si>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</si>
  <si>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</si>
  <si>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</si>
  <si>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</si>
  <si>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</si>
  <si>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</si>
  <si>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</si>
  <si>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</si>
  <si>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</si>
  <si>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</si>
  <si>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</si>
  <si>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</si>
  <si>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</si>
  <si>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</si>
  <si>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</si>
  <si>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</si>
  <si>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</si>
  <si>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</si>
  <si>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</si>
  <si>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</si>
  <si>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</si>
  <si>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</si>
  <si>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</si>
  <si>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</si>
  <si>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</si>
  <si>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</si>
  <si>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</si>
  <si>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</si>
  <si>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</si>
  <si>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</si>
  <si>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</si>
  <si>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</si>
  <si>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</si>
  <si>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</si>
  <si>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</si>
  <si>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</si>
  <si>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</si>
  <si>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</si>
  <si>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</si>
  <si>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</si>
  <si>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</si>
  <si>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</si>
  <si>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</si>
  <si>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</si>
  <si>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</si>
  <si>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</si>
  <si>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</si>
  <si>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</si>
  <si>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</si>
  <si>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</si>
  <si>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</si>
  <si>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</si>
  <si>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</si>
  <si>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</si>
  <si>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</si>
  <si>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</si>
  <si>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</si>
  <si>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</si>
  <si>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</si>
  <si>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</si>
  <si>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</si>
  <si>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</si>
  <si>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</si>
  <si>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</si>
  <si>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</si>
  <si>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</si>
  <si>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</si>
  <si>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</si>
  <si>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</si>
  <si>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</si>
  <si>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</si>
  <si>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</si>
  <si>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</si>
  <si>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</si>
  <si>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</si>
  <si>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</si>
  <si>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</si>
  <si>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</si>
  <si>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</si>
  <si>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</si>
  <si>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</si>
  <si>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</si>
  <si>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</si>
  <si>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</si>
  <si>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</si>
  <si>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</si>
  <si>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</si>
  <si>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</si>
  <si>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</si>
  <si>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</si>
  <si>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</si>
  <si>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</si>
  <si>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</si>
  <si>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</si>
  <si>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</si>
  <si>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</si>
  <si>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</si>
  <si>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</si>
  <si>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</si>
  <si>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</si>
  <si>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</si>
  <si>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</si>
  <si>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</si>
  <si>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</si>
  <si>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</si>
  <si>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</si>
  <si>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</si>
  <si>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</si>
  <si>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</si>
  <si>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</si>
  <si>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</si>
  <si>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</si>
  <si>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</si>
  <si>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</si>
  <si>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</si>
  <si>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</si>
  <si>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</si>
  <si>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</si>
  <si>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</si>
  <si>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</si>
  <si>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</si>
  <si>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</si>
  <si>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</si>
  <si>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</si>
  <si>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</si>
  <si>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</si>
  <si>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</si>
  <si>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</si>
  <si>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</si>
  <si>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</si>
  <si>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</si>
  <si>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</si>
  <si>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</si>
  <si>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</si>
  <si>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</si>
  <si>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</si>
  <si>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</si>
  <si>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</si>
  <si>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</si>
  <si>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</si>
  <si>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</si>
  <si>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</si>
  <si>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</si>
  <si>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</si>
  <si>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</si>
  <si>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</si>
  <si>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</si>
  <si>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</si>
  <si>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</si>
  <si>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</si>
  <si>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</si>
  <si>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</si>
  <si>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</si>
  <si>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</si>
  <si>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</si>
  <si>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</si>
  <si>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</si>
  <si>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</si>
  <si>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</si>
  <si>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</si>
  <si>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</si>
  <si>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</si>
  <si>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</si>
  <si>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</si>
  <si>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</si>
  <si>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</si>
  <si>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</si>
  <si>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</si>
  <si>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</si>
  <si>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</si>
  <si>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</si>
  <si>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</si>
  <si>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</si>
  <si>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</si>
  <si>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</si>
  <si>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</si>
  <si>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</si>
  <si>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</si>
  <si>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</si>
  <si>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</si>
  <si>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</si>
  <si>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</si>
  <si>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</si>
  <si>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</si>
  <si>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</si>
  <si>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</si>
  <si>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</si>
  <si>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</si>
  <si>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</si>
  <si>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</si>
  <si>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</si>
  <si>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</si>
  <si>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</si>
  <si>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</si>
  <si>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</si>
  <si>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</si>
  <si>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</si>
  <si>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</si>
  <si>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</si>
  <si>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</si>
  <si>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</si>
  <si>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</si>
  <si>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</si>
  <si>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</si>
  <si>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</si>
  <si>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</si>
  <si>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</si>
  <si>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</si>
  <si>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</si>
  <si>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</si>
  <si>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</si>
  <si>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</si>
  <si>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</si>
  <si>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</si>
  <si>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</si>
  <si>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</si>
  <si>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</si>
  <si>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</si>
  <si>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</si>
  <si>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</si>
  <si>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</si>
  <si>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</si>
  <si>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</si>
  <si>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</si>
  <si>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</si>
  <si>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</si>
  <si>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</si>
  <si>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</si>
  <si>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</si>
  <si>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</si>
  <si>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</si>
  <si>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</si>
  <si>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</si>
  <si>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</si>
  <si>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</si>
  <si>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</si>
  <si>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</si>
  <si>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</si>
  <si>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</si>
  <si>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</si>
  <si>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</si>
  <si>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</si>
  <si>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</si>
  <si>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</si>
  <si>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</si>
  <si>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</si>
  <si>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</si>
  <si>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</si>
  <si>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</si>
  <si>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</si>
  <si>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</si>
  <si>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</si>
  <si>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</si>
  <si>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</si>
  <si>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</si>
  <si>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</si>
  <si>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</si>
  <si>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</si>
  <si>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</si>
  <si>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</si>
  <si>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</si>
  <si>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</si>
  <si>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</si>
  <si>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</si>
  <si>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</si>
  <si>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</si>
  <si>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</si>
  <si>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</si>
  <si>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</si>
  <si>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</si>
  <si>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</si>
  <si>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</si>
  <si>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</si>
  <si>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</si>
  <si>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</si>
  <si>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</si>
  <si>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</si>
  <si>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</si>
  <si>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</si>
  <si>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</si>
  <si>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</si>
  <si>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</si>
  <si>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</si>
  <si>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</si>
  <si>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</si>
  <si>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</si>
  <si>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</si>
  <si>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</si>
  <si>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</si>
  <si>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</si>
  <si>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</si>
  <si>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</si>
  <si>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</si>
  <si>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</si>
  <si>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</si>
  <si>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</si>
  <si>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</si>
  <si>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</si>
  <si>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</si>
  <si>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</si>
  <si>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</si>
  <si>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</si>
  <si>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</si>
  <si>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</si>
  <si>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</si>
  <si>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</si>
  <si>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</si>
  <si>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</si>
  <si>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</si>
  <si>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</si>
  <si>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</si>
  <si>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</si>
  <si>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</si>
  <si>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</si>
  <si>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</si>
  <si>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</si>
  <si>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</si>
  <si>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</si>
  <si>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</si>
  <si>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</si>
  <si>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</si>
  <si>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</si>
  <si>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</si>
  <si>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</si>
  <si>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</si>
  <si>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</si>
  <si>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</si>
  <si>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</si>
  <si>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</si>
  <si>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</si>
  <si>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</si>
  <si>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</si>
  <si>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</si>
  <si>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</si>
  <si>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</si>
  <si>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</si>
  <si>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</si>
  <si>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</si>
  <si>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</si>
  <si>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</si>
  <si>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</si>
  <si>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</si>
  <si>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</si>
  <si>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</si>
  <si>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</si>
  <si>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</si>
  <si>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</si>
  <si>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</si>
  <si>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</si>
  <si>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</si>
  <si>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</si>
  <si>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</si>
  <si>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</si>
  <si>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</si>
  <si>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</si>
  <si>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</si>
  <si>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</si>
  <si>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</si>
  <si>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</si>
  <si>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</si>
  <si>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</si>
  <si>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</si>
  <si>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</si>
  <si>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</si>
  <si>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</si>
  <si>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</si>
  <si>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</si>
  <si>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</si>
  <si>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</si>
  <si>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</si>
  <si>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</si>
  <si>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</si>
  <si>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</si>
  <si>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</si>
  <si>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</si>
  <si>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</si>
  <si>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</si>
  <si>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</si>
  <si>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</si>
  <si>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</si>
  <si>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</si>
  <si>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</si>
  <si>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</si>
  <si>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</si>
  <si>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</si>
  <si>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</si>
  <si>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</si>
  <si>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</si>
  <si>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</si>
  <si>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</si>
  <si>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</si>
  <si>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</si>
  <si>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</si>
  <si>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</si>
  <si>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</si>
  <si>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</si>
  <si>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</si>
  <si>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</si>
  <si>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</si>
  <si>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</si>
  <si>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</si>
  <si>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</si>
  <si>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</si>
  <si>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</si>
  <si>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</si>
  <si>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</si>
  <si>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</si>
  <si>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</si>
  <si>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</si>
  <si>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</si>
  <si>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</si>
  <si>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</si>
  <si>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</si>
  <si>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</si>
  <si>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</si>
  <si>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</si>
  <si>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</si>
  <si>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</si>
  <si>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</si>
  <si>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</si>
  <si>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</si>
  <si>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</si>
  <si>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</si>
  <si>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</si>
  <si>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</si>
  <si>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</si>
  <si>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</si>
  <si>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</si>
  <si>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</si>
  <si>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</si>
  <si>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</si>
  <si>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</si>
  <si>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</si>
  <si>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</si>
  <si>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</si>
  <si>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</si>
  <si>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</si>
  <si>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</si>
  <si>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</si>
  <si>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</si>
  <si>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</si>
  <si>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</si>
  <si>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</si>
  <si>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</si>
  <si>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</si>
  <si>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</si>
  <si>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</si>
  <si>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</si>
  <si>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</si>
  <si>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</si>
  <si>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</si>
  <si>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</si>
  <si>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</si>
  <si>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</si>
  <si>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</si>
  <si>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</si>
  <si>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</si>
  <si>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</si>
  <si>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</si>
  <si>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</si>
  <si>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</si>
  <si>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</si>
  <si>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</si>
  <si>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</si>
  <si>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</si>
  <si>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</si>
  <si>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</si>
  <si>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</si>
  <si>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</si>
  <si>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</si>
  <si>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</si>
  <si>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</si>
  <si>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</si>
  <si>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</si>
  <si>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</si>
  <si>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</si>
  <si>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</si>
  <si>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</si>
  <si>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</si>
  <si>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</si>
  <si>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</si>
  <si>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</si>
  <si>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</si>
  <si>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</si>
  <si>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</si>
  <si>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</si>
  <si>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</si>
  <si>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</si>
  <si>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</si>
  <si>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</si>
  <si>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</si>
  <si>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</si>
  <si>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</si>
  <si>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</si>
  <si>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</si>
  <si>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</si>
  <si>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</si>
  <si>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</si>
  <si>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</si>
  <si>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</si>
  <si>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</si>
  <si>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</si>
  <si>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</si>
  <si>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</si>
  <si>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</si>
  <si>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</si>
  <si>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</si>
  <si>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</si>
  <si>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</si>
  <si>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</si>
  <si>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</si>
  <si>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</si>
  <si>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</si>
  <si>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</si>
  <si>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</si>
  <si>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</si>
  <si>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</si>
  <si>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</si>
  <si>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</si>
  <si>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</si>
  <si>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</si>
  <si>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</si>
  <si>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</si>
  <si>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</si>
  <si>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</si>
  <si>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</si>
  <si>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</si>
  <si>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</si>
  <si>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</si>
  <si>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</si>
  <si>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</si>
  <si>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</si>
  <si>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</si>
  <si>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</si>
  <si>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</si>
  <si>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</si>
  <si>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</si>
  <si>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</si>
  <si>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</si>
  <si>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</si>
  <si>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</si>
  <si>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</si>
  <si>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</si>
  <si>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</si>
  <si>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</si>
  <si>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</si>
  <si>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</si>
  <si>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</si>
  <si>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</si>
  <si>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</si>
  <si>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</si>
  <si>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</si>
  <si>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</si>
  <si>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</si>
  <si>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</si>
  <si>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</si>
  <si>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</si>
  <si>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</si>
  <si>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</si>
  <si>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</si>
  <si>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</si>
  <si>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</si>
  <si>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</si>
  <si>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</si>
  <si>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</si>
  <si>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</si>
  <si>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</si>
  <si>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</si>
  <si>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</si>
  <si>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</si>
  <si>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</si>
  <si>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</si>
  <si>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</si>
  <si>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</si>
  <si>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</si>
  <si>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</si>
  <si>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</si>
  <si>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</si>
  <si>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</si>
  <si>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</si>
  <si>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</si>
  <si>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</si>
  <si>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</si>
  <si>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</si>
  <si>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</si>
  <si>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</si>
  <si>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</si>
  <si>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</si>
  <si>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</si>
  <si>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</si>
  <si>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</si>
  <si>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</si>
  <si>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</si>
  <si>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</si>
  <si>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</si>
  <si>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</si>
  <si>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</si>
  <si>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</si>
  <si>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</si>
  <si>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</si>
  <si>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</si>
  <si>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</si>
  <si>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</si>
  <si>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</si>
  <si>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</si>
  <si>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</si>
  <si>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</si>
  <si>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</si>
  <si>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</si>
  <si>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</si>
  <si>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</si>
  <si>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</si>
  <si>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</si>
  <si>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</si>
  <si>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</si>
  <si>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</si>
  <si>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</si>
  <si>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</si>
  <si>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</si>
  <si>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</si>
  <si>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</si>
  <si>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</si>
  <si>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</si>
  <si>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</si>
  <si>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</si>
  <si>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</si>
  <si>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</si>
  <si>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</si>
  <si>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</si>
  <si>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</si>
  <si>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</si>
  <si>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</si>
  <si>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</si>
  <si>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</si>
  <si>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</si>
  <si>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</si>
  <si>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</si>
  <si>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</si>
  <si>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</si>
  <si>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</si>
  <si>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</si>
  <si>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</si>
  <si>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</si>
  <si>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</si>
  <si>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</si>
  <si>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</si>
  <si>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</si>
  <si>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</si>
  <si>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</si>
  <si>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</si>
  <si>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</si>
  <si>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</si>
  <si>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</si>
  <si>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</si>
  <si>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</si>
  <si>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</si>
  <si>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</si>
  <si>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</si>
  <si>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</si>
  <si>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</si>
  <si>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</si>
  <si>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</si>
  <si>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</si>
  <si>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</si>
  <si>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</si>
  <si>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</si>
  <si>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</si>
  <si>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</si>
  <si>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</si>
  <si>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</si>
  <si>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</si>
  <si>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</si>
  <si>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</si>
  <si>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</si>
  <si>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</si>
  <si>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</si>
  <si>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</si>
  <si>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</si>
  <si>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</si>
  <si>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</si>
  <si>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</si>
  <si>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</si>
  <si>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</si>
  <si>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</si>
  <si>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</si>
  <si>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</si>
  <si>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</si>
  <si>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</si>
  <si>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</si>
  <si>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</si>
  <si>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</si>
  <si>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</si>
  <si>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</si>
  <si>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</si>
  <si>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</si>
  <si>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</si>
  <si>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</si>
  <si>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</si>
  <si>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</si>
  <si>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</si>
  <si>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</si>
  <si>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</si>
  <si>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</si>
  <si>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</si>
  <si>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</si>
  <si>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</si>
  <si>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</si>
  <si>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</si>
  <si>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</si>
  <si>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</si>
  <si>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</si>
  <si>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</si>
  <si>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</si>
  <si>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</si>
  <si>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</si>
  <si>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</si>
  <si>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</si>
  <si>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</si>
  <si>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</si>
  <si>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</si>
  <si>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</si>
  <si>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</si>
  <si>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</si>
  <si>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</si>
  <si>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</si>
  <si>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</si>
  <si>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</si>
  <si>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</si>
  <si>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</si>
  <si>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</si>
  <si>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</si>
  <si>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</si>
  <si>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</si>
  <si>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</si>
  <si>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</si>
  <si>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</si>
  <si>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</si>
  <si>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</si>
  <si>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</si>
  <si>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</si>
  <si>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</si>
  <si>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</si>
  <si>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</si>
  <si>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</si>
  <si>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</si>
  <si>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</si>
  <si>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</si>
  <si>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</si>
  <si>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</si>
  <si>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</si>
  <si>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</si>
  <si>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</si>
  <si>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</si>
  <si>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</si>
  <si>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</si>
  <si>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</si>
  <si>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</si>
  <si>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</si>
  <si>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</si>
  <si>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</si>
  <si>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</si>
  <si>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</si>
  <si>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</si>
  <si>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</si>
  <si>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</si>
  <si>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</si>
  <si>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</si>
  <si>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</si>
  <si>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</si>
  <si>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</si>
  <si>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</si>
  <si>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</si>
  <si>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</si>
  <si>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</si>
  <si>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</si>
  <si>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</si>
  <si>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</si>
  <si>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</si>
  <si>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</si>
  <si>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</si>
  <si>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</si>
  <si>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</si>
  <si>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</si>
  <si>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</si>
  <si>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</si>
  <si>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</si>
  <si>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</si>
  <si>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</si>
  <si>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</si>
  <si>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</si>
  <si>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</si>
  <si>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</si>
  <si>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</si>
  <si>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</si>
  <si>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</si>
  <si>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</si>
  <si>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</si>
  <si>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</si>
  <si>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</si>
  <si>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</si>
  <si>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</si>
  <si>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</si>
  <si>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</si>
  <si>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</si>
  <si>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</si>
  <si>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</si>
  <si>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</si>
  <si>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</si>
  <si>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</si>
  <si>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</si>
  <si>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</si>
  <si>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</si>
  <si>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</si>
  <si>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</si>
  <si>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</si>
  <si>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</si>
  <si>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</si>
  <si>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</si>
  <si>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</si>
  <si>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</si>
  <si>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</si>
  <si>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</si>
  <si>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</si>
  <si>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</si>
  <si>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</si>
  <si>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</si>
  <si>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</si>
  <si>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</si>
  <si>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</si>
  <si>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</si>
  <si>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</si>
  <si>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</si>
  <si>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</si>
  <si>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</si>
  <si>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</si>
  <si>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</si>
  <si>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</si>
  <si>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</si>
  <si>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</si>
  <si>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</si>
  <si>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</si>
  <si>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</si>
  <si>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</si>
  <si>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</si>
  <si>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</si>
  <si>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</si>
  <si>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</si>
  <si>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</si>
  <si>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</si>
  <si>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</si>
  <si>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</si>
  <si>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</si>
  <si>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</si>
  <si>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</si>
  <si>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</si>
  <si>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</si>
  <si>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</si>
  <si>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</si>
  <si>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</si>
  <si>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</si>
  <si>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</si>
  <si>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</si>
  <si>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</si>
  <si>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</si>
  <si>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</si>
  <si>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</si>
  <si>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</si>
  <si>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</si>
  <si>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</si>
  <si>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</si>
  <si>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</si>
  <si>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</si>
  <si>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</si>
  <si>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</si>
  <si>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</si>
  <si>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</si>
  <si>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</si>
  <si>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</si>
  <si>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</si>
  <si>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</si>
  <si>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</si>
  <si>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</si>
  <si>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</si>
  <si>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</si>
  <si>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</si>
  <si>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</si>
  <si>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</si>
  <si>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</si>
  <si>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</si>
  <si>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</si>
  <si>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</si>
  <si>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</si>
  <si>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</si>
  <si>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</si>
  <si>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</si>
  <si>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</si>
  <si>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</si>
  <si>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</si>
  <si>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</si>
  <si>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</si>
  <si>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</si>
  <si>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</si>
  <si>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</si>
  <si>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</si>
  <si>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</si>
  <si>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</si>
  <si>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</si>
  <si>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</si>
  <si>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</si>
  <si>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</si>
  <si>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</si>
  <si>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</si>
  <si>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</si>
  <si>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</si>
  <si>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</si>
  <si>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</si>
  <si>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</si>
  <si>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</si>
  <si>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</si>
  <si>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</si>
  <si>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</si>
  <si>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</si>
  <si>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</si>
  <si>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</si>
  <si>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</si>
  <si>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</si>
  <si>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</si>
  <si>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</si>
  <si>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</si>
  <si>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</si>
  <si>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</si>
  <si>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</si>
  <si>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</si>
  <si>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</si>
  <si>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</si>
  <si>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</si>
  <si>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</si>
  <si>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</si>
  <si>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</si>
  <si>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</si>
  <si>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</si>
  <si>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</si>
  <si>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</si>
  <si>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</si>
  <si>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</si>
  <si>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</si>
  <si>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</si>
  <si>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</si>
  <si>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</si>
  <si>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</si>
  <si>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</si>
  <si>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</si>
  <si>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</si>
  <si>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</si>
  <si>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</si>
  <si>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</si>
  <si>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</si>
  <si>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</si>
  <si>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</si>
  <si>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</si>
  <si>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</si>
  <si>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</si>
  <si>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</si>
  <si>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</si>
  <si>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</si>
  <si>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</si>
  <si>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</si>
  <si>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</si>
  <si>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</si>
  <si>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</si>
  <si>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</si>
  <si>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</si>
  <si>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</si>
  <si>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</si>
  <si>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</si>
  <si>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</si>
  <si>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</si>
  <si>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</si>
  <si>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</si>
  <si>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</si>
  <si>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</si>
  <si>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</si>
  <si>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</si>
  <si>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</si>
  <si>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</si>
  <si>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</si>
  <si>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</si>
  <si>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</si>
  <si>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</si>
  <si>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</si>
  <si>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</si>
  <si>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</si>
  <si>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</si>
  <si>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</si>
  <si>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</si>
  <si>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</si>
  <si>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</si>
  <si>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</si>
  <si>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</si>
  <si>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</si>
  <si>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</si>
  <si>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</si>
  <si>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</si>
  <si>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</si>
  <si>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</si>
  <si>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</si>
  <si>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</si>
  <si>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</si>
  <si>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</si>
  <si>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</si>
  <si>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</si>
  <si>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</si>
  <si>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</si>
  <si>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</si>
  <si>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</si>
  <si>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</si>
  <si>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</si>
  <si>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</si>
  <si>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</si>
  <si>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</si>
  <si>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</si>
  <si>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</si>
  <si>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</si>
  <si>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</si>
  <si>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</si>
  <si>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</si>
  <si>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</si>
  <si>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</si>
  <si>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</si>
  <si>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</si>
  <si>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</si>
  <si>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</si>
  <si>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</si>
  <si>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</si>
  <si>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</si>
  <si>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</si>
  <si>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</si>
  <si>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</si>
  <si>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</si>
  <si>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</si>
  <si>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</si>
  <si>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</si>
  <si>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</si>
  <si>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</si>
  <si>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</si>
  <si>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</si>
  <si>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</si>
  <si>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</si>
  <si>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</si>
  <si>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</si>
  <si>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</si>
  <si>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</si>
  <si>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</si>
  <si>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</si>
  <si>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</si>
  <si>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</si>
  <si>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</si>
  <si>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</si>
  <si>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</si>
  <si>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</si>
  <si>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</si>
  <si>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</si>
  <si>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</si>
  <si>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</si>
  <si>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</si>
  <si>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</si>
  <si>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</si>
  <si>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</si>
  <si>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</si>
  <si>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</si>
  <si>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</si>
  <si>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</si>
  <si>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</si>
  <si>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</si>
  <si>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</si>
  <si>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</si>
  <si>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</si>
  <si>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</si>
  <si>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</si>
  <si>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</si>
  <si>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</si>
  <si>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</si>
  <si>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</si>
  <si>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</si>
  <si>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</si>
  <si>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</si>
  <si>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</si>
  <si>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</si>
  <si>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</si>
  <si>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</si>
  <si>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</si>
  <si>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</si>
  <si>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</si>
  <si>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</si>
  <si>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</si>
  <si>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</si>
  <si>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</si>
  <si>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</si>
  <si>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</si>
  <si>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</si>
  <si>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</si>
  <si>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</si>
  <si>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</si>
  <si>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</si>
  <si>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</si>
  <si>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</si>
  <si>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</si>
  <si>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</si>
  <si>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</si>
  <si>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</si>
  <si>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</si>
  <si>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</si>
  <si>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</si>
  <si>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</si>
  <si>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</si>
  <si>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</si>
  <si>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</si>
  <si>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</si>
  <si>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</si>
  <si>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</si>
  <si>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</si>
  <si>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</si>
  <si>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</si>
  <si>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</si>
  <si>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</si>
  <si>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</si>
  <si>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</si>
  <si>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</si>
  <si>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</si>
  <si>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</si>
  <si>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</si>
  <si>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</si>
  <si>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</si>
  <si>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</si>
  <si>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</si>
  <si>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</si>
  <si>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</si>
  <si>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</si>
  <si>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</si>
  <si>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</si>
  <si>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</si>
  <si>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</si>
  <si>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</si>
  <si>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</si>
  <si>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</si>
  <si>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</si>
  <si>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</si>
  <si>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</si>
  <si>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</si>
  <si>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</si>
  <si>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</si>
  <si>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</si>
  <si>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</si>
  <si>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</si>
  <si>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</si>
  <si>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</si>
  <si>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</si>
  <si>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</si>
  <si>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</si>
  <si>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</si>
  <si>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</si>
  <si>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</si>
  <si>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</si>
  <si>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</si>
  <si>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</si>
  <si>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</si>
  <si>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</si>
  <si>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</si>
  <si>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</si>
  <si>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</si>
  <si>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</si>
  <si>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</si>
  <si>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</si>
  <si>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</si>
  <si>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</si>
  <si>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</si>
  <si>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</si>
  <si>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</si>
  <si>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</si>
  <si>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</si>
  <si>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</si>
  <si>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</si>
  <si>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</si>
  <si>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</si>
  <si>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</si>
  <si>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</si>
  <si>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</si>
  <si>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</si>
  <si>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</si>
  <si>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</si>
  <si>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</si>
  <si>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</si>
  <si>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</si>
  <si>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</si>
  <si>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</si>
  <si>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</si>
  <si>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</si>
  <si>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</si>
  <si>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</si>
  <si>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</si>
  <si>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</si>
  <si>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</si>
  <si>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</si>
  <si>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</si>
  <si>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</si>
  <si>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</si>
  <si>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</si>
  <si>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</si>
  <si>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</si>
  <si>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</si>
  <si>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</si>
  <si>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</si>
  <si>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</si>
  <si>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</si>
  <si>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</si>
  <si>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</si>
  <si>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</si>
  <si>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</si>
  <si>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</si>
  <si>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</si>
  <si>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</si>
  <si>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</si>
  <si>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</si>
  <si>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</si>
  <si>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</si>
  <si>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</si>
  <si>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</si>
  <si>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</si>
  <si>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</si>
  <si>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</si>
  <si>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</si>
  <si>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</si>
  <si>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</si>
  <si>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</si>
  <si>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</si>
  <si>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</si>
  <si>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</si>
  <si>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</si>
  <si>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</si>
  <si>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</si>
  <si>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</si>
  <si>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</si>
  <si>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</si>
  <si>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</si>
  <si>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</si>
  <si>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</si>
  <si>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</si>
  <si>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</si>
  <si>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</si>
  <si>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</si>
  <si>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</si>
  <si>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</si>
  <si>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</si>
  <si>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</si>
  <si>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</si>
  <si>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</si>
  <si>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</si>
  <si>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</si>
  <si>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</si>
  <si>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</si>
  <si>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</si>
  <si>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</si>
  <si>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</si>
  <si>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</si>
  <si>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</si>
  <si>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</si>
  <si>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</si>
  <si>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</si>
  <si>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</si>
  <si>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</si>
  <si>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</si>
  <si>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</si>
  <si>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</si>
  <si>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</si>
  <si>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</si>
  <si>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</si>
  <si>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</si>
  <si>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</si>
  <si>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</si>
  <si>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</si>
  <si>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</si>
  <si>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</si>
  <si>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</si>
  <si>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</si>
  <si>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</si>
  <si>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</si>
  <si>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</si>
  <si>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</si>
  <si>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</si>
  <si>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</si>
  <si>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</si>
  <si>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</si>
  <si>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</si>
  <si>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</si>
  <si>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</si>
  <si>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</si>
  <si>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</si>
  <si>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</si>
  <si>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</si>
  <si>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</si>
  <si>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</si>
  <si>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</si>
  <si>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</si>
  <si>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</si>
  <si>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</si>
  <si>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</si>
  <si>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</si>
  <si>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</si>
  <si>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</si>
  <si>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</si>
  <si>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</si>
  <si>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</si>
  <si>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</si>
  <si>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</si>
  <si>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</si>
  <si>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</si>
  <si>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</si>
  <si>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</si>
  <si>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</si>
  <si>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</si>
  <si>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</si>
  <si>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</si>
  <si>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</si>
  <si>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</si>
  <si>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</si>
  <si>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</si>
  <si>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</si>
  <si>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</si>
  <si>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</si>
  <si>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</si>
  <si>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</si>
  <si>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</si>
  <si>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</si>
  <si>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</si>
  <si>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</si>
  <si>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</si>
  <si>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</si>
  <si>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</si>
  <si>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</si>
  <si>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</si>
  <si>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</si>
  <si>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</si>
  <si>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</si>
  <si>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</si>
  <si>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</si>
  <si>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</si>
  <si>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</si>
  <si>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</si>
  <si>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</si>
  <si>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</si>
  <si>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</si>
  <si>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</si>
  <si>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</si>
  <si>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</si>
  <si>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</si>
  <si>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</si>
  <si>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</si>
  <si>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</si>
  <si>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</si>
  <si>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</si>
  <si>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</si>
  <si>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</si>
  <si>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</si>
  <si>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</si>
  <si>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</si>
  <si>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</si>
  <si>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</si>
  <si>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</si>
  <si>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</si>
  <si>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</si>
  <si>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</si>
  <si>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</si>
  <si>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</si>
  <si>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</si>
  <si>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</si>
  <si>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</si>
  <si>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</si>
  <si>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</si>
  <si>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</si>
  <si>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</si>
  <si>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</si>
  <si>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</si>
  <si>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</si>
  <si>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</si>
  <si>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</si>
  <si>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</si>
  <si>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</si>
  <si>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</si>
  <si>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</si>
  <si>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</si>
  <si>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</si>
  <si>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</si>
  <si>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</si>
  <si>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</si>
  <si>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</si>
  <si>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</si>
  <si>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</si>
  <si>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</si>
  <si>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</si>
  <si>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</si>
  <si>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</si>
  <si>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</si>
  <si>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</si>
  <si>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</si>
  <si>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</si>
  <si>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</si>
  <si>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</si>
  <si>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</si>
  <si>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</si>
  <si>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</si>
  <si>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</si>
  <si>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</si>
  <si>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</si>
  <si>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</si>
  <si>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</si>
  <si>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</si>
  <si>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</si>
  <si>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</si>
  <si>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</si>
  <si>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</si>
  <si>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</si>
  <si>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</si>
  <si>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</si>
  <si>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</si>
  <si>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</si>
  <si>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</si>
  <si>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</si>
  <si>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</si>
  <si>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</si>
  <si>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</si>
  <si>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</si>
  <si>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</si>
  <si>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</si>
  <si>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</si>
  <si>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</si>
  <si>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</si>
  <si>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</si>
  <si>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</si>
  <si>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</si>
  <si>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</si>
  <si>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</si>
  <si>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</si>
  <si>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</si>
  <si>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</si>
  <si>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</si>
  <si>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</si>
  <si>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</si>
  <si>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</si>
  <si>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</si>
  <si>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</si>
  <si>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</si>
  <si>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</si>
  <si>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</si>
  <si>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</si>
  <si>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</si>
  <si>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</si>
  <si>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</si>
  <si>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</si>
  <si>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</si>
  <si>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</si>
  <si>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</si>
  <si>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</si>
  <si>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</si>
  <si>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</si>
  <si>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</si>
  <si>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</si>
  <si>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</si>
  <si>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</si>
  <si>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</si>
  <si>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</si>
  <si>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</si>
  <si>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</si>
  <si>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</si>
  <si>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</si>
  <si>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</si>
  <si>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</si>
  <si>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</si>
  <si>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</si>
  <si>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</si>
  <si>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</si>
  <si>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</si>
  <si>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</si>
  <si>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</si>
  <si>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</si>
  <si>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</si>
  <si>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</si>
  <si>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</si>
  <si>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</si>
  <si>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</si>
  <si>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</si>
  <si>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</si>
  <si>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</si>
  <si>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</si>
  <si>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</si>
  <si>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</si>
  <si>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</si>
  <si>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</si>
  <si>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</si>
  <si>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</si>
  <si>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</si>
  <si>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</si>
  <si>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</si>
  <si>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</si>
  <si>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</si>
  <si>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</si>
  <si>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</si>
  <si>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</si>
  <si>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</si>
  <si>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</si>
  <si>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</si>
  <si>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</si>
  <si>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</si>
  <si>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</si>
  <si>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</si>
  <si>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</si>
  <si>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</si>
  <si>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</si>
  <si>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</si>
  <si>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</si>
  <si>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</si>
  <si>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</si>
  <si>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</si>
  <si>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</si>
  <si>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</si>
  <si>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</si>
  <si>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</si>
  <si>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</si>
  <si>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</si>
  <si>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</si>
  <si>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</si>
  <si>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</si>
  <si>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</si>
  <si>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</si>
  <si>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</si>
  <si>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</si>
  <si>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</si>
  <si>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</si>
  <si>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</si>
  <si>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</si>
  <si>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</si>
  <si>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</si>
  <si>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</si>
  <si>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</si>
  <si>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</si>
  <si>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</si>
  <si>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</si>
  <si>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</si>
  <si>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</si>
  <si>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</si>
  <si>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</si>
  <si>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</si>
  <si>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</si>
  <si>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</si>
  <si>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</si>
  <si>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</si>
  <si>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</si>
  <si>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</si>
  <si>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</si>
  <si>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</si>
  <si>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</si>
  <si>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</si>
  <si>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</si>
  <si>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</si>
  <si>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</si>
  <si>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</si>
  <si>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</si>
  <si>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</si>
  <si>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</si>
  <si>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</si>
  <si>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</si>
  <si>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</si>
  <si>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</si>
  <si>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</si>
  <si>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</si>
  <si>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</si>
  <si>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</si>
  <si>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</si>
  <si>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</si>
  <si>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</si>
  <si>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</si>
  <si>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</si>
  <si>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</si>
  <si>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</si>
  <si>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</si>
  <si>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</si>
  <si>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</si>
  <si>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</si>
  <si>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</si>
  <si>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</si>
  <si>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</si>
  <si>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</si>
  <si>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</si>
  <si>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</si>
  <si>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</si>
  <si>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</si>
  <si>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</si>
  <si>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</si>
  <si>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</si>
  <si>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</si>
  <si>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</si>
  <si>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</si>
  <si>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</si>
  <si>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</si>
  <si>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</si>
  <si>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</si>
  <si>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</si>
  <si>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</si>
  <si>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</si>
  <si>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</si>
  <si>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</si>
  <si>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</si>
  <si>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</si>
  <si>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</si>
  <si>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</si>
  <si>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</si>
  <si>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</si>
  <si>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</si>
  <si>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</si>
  <si>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</si>
  <si>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</si>
  <si>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</si>
  <si>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</si>
  <si>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</si>
  <si>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</si>
  <si>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</si>
  <si>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</si>
  <si>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</si>
  <si>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</si>
  <si>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</si>
  <si>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</si>
  <si>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</si>
  <si>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</si>
  <si>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</si>
  <si>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</si>
  <si>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</si>
  <si>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</si>
  <si>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</si>
  <si>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</si>
  <si>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</si>
  <si>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</si>
  <si>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</si>
  <si>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</si>
  <si>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</si>
  <si>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</si>
  <si>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</si>
  <si>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</si>
  <si>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</si>
  <si>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</si>
  <si>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</si>
  <si>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</si>
  <si>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</si>
  <si>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</si>
  <si>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</si>
  <si>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</si>
  <si>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</si>
  <si>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</si>
  <si>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</si>
  <si>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</si>
  <si>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</si>
  <si>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</si>
  <si>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</si>
  <si>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</si>
  <si>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</si>
  <si>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</si>
  <si>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</si>
  <si>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</si>
  <si>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</si>
  <si>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</si>
  <si>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</si>
  <si>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</si>
  <si>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</si>
  <si>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</si>
  <si>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</si>
  <si>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</si>
  <si>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</si>
  <si>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</si>
  <si>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</si>
  <si>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</si>
  <si>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</si>
  <si>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</si>
  <si>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</si>
  <si>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</si>
  <si>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</si>
  <si>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</si>
  <si>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</si>
  <si>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</si>
  <si>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</si>
  <si>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</si>
  <si>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</si>
  <si>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</si>
  <si>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</si>
  <si>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</si>
  <si>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</si>
  <si>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</si>
  <si>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</si>
  <si>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</si>
  <si>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</si>
  <si>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</si>
  <si>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</si>
  <si>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</si>
  <si>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</si>
  <si>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</si>
  <si>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</si>
  <si>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</si>
  <si>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</si>
  <si>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</si>
  <si>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</si>
  <si>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</si>
  <si>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</si>
  <si>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</si>
  <si>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</si>
  <si>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</si>
  <si>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</si>
  <si>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</si>
  <si>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</si>
  <si>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</si>
  <si>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</si>
  <si>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</si>
  <si>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</si>
  <si>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</si>
  <si>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</si>
  <si>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</si>
  <si>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</si>
  <si>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</si>
  <si>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</si>
  <si>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</si>
  <si>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</si>
  <si>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</si>
  <si>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</si>
  <si>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</si>
  <si>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</si>
  <si>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</si>
  <si>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</si>
  <si>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</si>
  <si>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</si>
  <si>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</si>
  <si>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</si>
  <si>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</si>
  <si>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</si>
  <si>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</si>
  <si>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</si>
  <si>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</si>
  <si>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</si>
  <si>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</si>
  <si>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</si>
  <si>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</si>
  <si>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</si>
  <si>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</si>
  <si>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</si>
  <si>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</si>
  <si>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</si>
  <si>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</si>
  <si>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</si>
  <si>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</si>
  <si>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</si>
  <si>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</si>
  <si>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</si>
  <si>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</si>
  <si>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</si>
  <si>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</si>
  <si>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</si>
  <si>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</si>
  <si>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</si>
  <si>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</si>
  <si>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</si>
  <si>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</si>
  <si>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</si>
  <si>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</si>
  <si>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</si>
  <si>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</si>
  <si>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</si>
  <si>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</si>
  <si>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</si>
  <si>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</si>
  <si>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</si>
  <si>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</si>
  <si>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</si>
  <si>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</si>
  <si>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</si>
  <si>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</si>
  <si>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</si>
  <si>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</si>
  <si>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</si>
  <si>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</si>
  <si>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</si>
  <si>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</si>
  <si>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</si>
  <si>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</si>
  <si>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</si>
  <si>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</si>
  <si>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</si>
  <si>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</si>
  <si>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</si>
  <si>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</si>
  <si>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</si>
  <si>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</si>
  <si>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</si>
  <si>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</si>
  <si>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</si>
  <si>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</si>
  <si>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</si>
  <si>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</si>
  <si>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</si>
  <si>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</si>
  <si>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</si>
  <si>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</si>
  <si>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</si>
  <si>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</si>
  <si>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</si>
  <si>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</si>
  <si>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</si>
  <si>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</si>
  <si>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</si>
  <si>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</si>
  <si>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</si>
  <si>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</si>
  <si>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</si>
  <si>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</si>
  <si>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</si>
  <si>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</si>
  <si>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</si>
  <si>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</si>
  <si>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</si>
  <si>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</si>
  <si>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</si>
  <si>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</si>
  <si>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</si>
  <si>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</si>
  <si>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</si>
  <si>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</si>
  <si>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</si>
  <si>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</si>
  <si>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</si>
  <si>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</si>
  <si>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</si>
  <si>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</si>
  <si>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</si>
  <si>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</si>
  <si>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</si>
  <si>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</si>
  <si>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</si>
  <si>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</si>
  <si>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</si>
  <si>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</si>
  <si>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</si>
  <si>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</si>
  <si>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</si>
  <si>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</si>
  <si>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</si>
  <si>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</si>
  <si>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</si>
  <si>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</si>
  <si>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</si>
  <si>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</si>
  <si>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</si>
  <si>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</si>
  <si>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</si>
  <si>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</si>
  <si>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</si>
  <si>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</si>
  <si>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</si>
  <si>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</si>
  <si>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</si>
  <si>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</si>
  <si>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</si>
  <si>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</si>
  <si>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</si>
  <si>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</si>
  <si>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</si>
  <si>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</si>
  <si>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</si>
  <si>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</si>
  <si>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</si>
  <si>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</si>
  <si>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</si>
  <si>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</si>
  <si>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</si>
  <si>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</si>
  <si>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</si>
  <si>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</si>
  <si>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</si>
  <si>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</si>
  <si>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</si>
  <si>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</si>
  <si>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</si>
  <si>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</si>
  <si>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</si>
  <si>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</si>
  <si>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</si>
  <si>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</si>
  <si>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</si>
  <si>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</si>
  <si>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</si>
  <si>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</si>
  <si>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</si>
  <si>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</si>
  <si>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</si>
  <si>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</si>
  <si>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</si>
  <si>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</si>
  <si>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</si>
  <si>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</si>
  <si>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</si>
  <si>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</si>
  <si>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</si>
  <si>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</si>
  <si>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</si>
  <si>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</si>
  <si>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</si>
  <si>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</si>
  <si>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</si>
  <si>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</si>
  <si>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</si>
  <si>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</si>
  <si>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</si>
  <si>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</si>
  <si>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</si>
  <si>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</si>
  <si>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</si>
  <si>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</si>
  <si>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</si>
  <si>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</si>
  <si>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</si>
  <si>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</si>
  <si>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</si>
  <si>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</si>
  <si>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</si>
  <si>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</si>
  <si>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</si>
  <si>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</si>
  <si>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</si>
  <si>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</si>
  <si>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</si>
  <si>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</si>
  <si>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</si>
  <si>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</si>
  <si>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</si>
  <si>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</si>
  <si>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</si>
  <si>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</si>
  <si>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</si>
  <si>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</si>
  <si>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</si>
  <si>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</si>
  <si>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</si>
  <si>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</si>
  <si>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</si>
  <si>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</si>
  <si>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</si>
  <si>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</si>
  <si>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</si>
  <si>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</si>
  <si>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</si>
  <si>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</si>
  <si>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</si>
  <si>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</si>
  <si>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</si>
  <si>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</si>
  <si>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</si>
  <si>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</si>
  <si>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</si>
  <si>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</si>
  <si>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</si>
  <si>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</si>
  <si>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</si>
  <si>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</si>
  <si>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</si>
  <si>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</si>
  <si>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</si>
  <si>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</si>
  <si>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</si>
  <si>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</si>
  <si>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</si>
  <si>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</si>
  <si>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</si>
  <si>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</si>
  <si>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</si>
  <si>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</si>
  <si>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</si>
  <si>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</si>
  <si>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</si>
  <si>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</si>
  <si>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</si>
  <si>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</si>
  <si>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</si>
  <si>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</si>
  <si>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</si>
  <si>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</si>
  <si>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</si>
  <si>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</si>
  <si>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</si>
  <si>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</si>
  <si>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</si>
  <si>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</si>
  <si>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</si>
  <si>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</si>
  <si>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</si>
  <si>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</si>
  <si>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</si>
  <si>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</si>
  <si>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</si>
  <si>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</si>
  <si>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</si>
  <si>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</si>
  <si>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</si>
  <si>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</si>
  <si>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</si>
  <si>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</si>
  <si>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</si>
  <si>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</si>
  <si>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</si>
  <si>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</si>
  <si>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</si>
  <si>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</si>
  <si>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</si>
  <si>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</si>
  <si>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</si>
  <si>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</si>
  <si>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</si>
  <si>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</si>
  <si>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</si>
  <si>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</si>
  <si>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</si>
  <si>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</si>
  <si>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</si>
  <si>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</si>
  <si>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</si>
  <si>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</si>
  <si>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</si>
  <si>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</si>
  <si>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</si>
  <si>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</si>
  <si>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</si>
  <si>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</si>
  <si>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</si>
  <si>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</si>
  <si>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</si>
  <si>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</si>
  <si>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</si>
  <si>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</si>
  <si>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</si>
  <si>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</si>
  <si>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</si>
  <si>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</si>
  <si>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</si>
  <si>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</si>
  <si>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</si>
  <si>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</si>
  <si>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</si>
  <si>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</si>
  <si>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</si>
  <si>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</si>
  <si>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</si>
  <si>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</si>
  <si>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</si>
  <si>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</si>
  <si>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</si>
  <si>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</si>
  <si>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</si>
  <si>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</si>
  <si>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</si>
  <si>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</si>
  <si>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</si>
  <si>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</si>
  <si>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</si>
  <si>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</si>
  <si>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</si>
  <si>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</si>
  <si>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</si>
  <si>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</si>
  <si>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</si>
  <si>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</si>
  <si>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</si>
  <si>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</si>
  <si>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</si>
  <si>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</si>
  <si>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</si>
  <si>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</si>
  <si>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</si>
  <si>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</si>
  <si>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</si>
  <si>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</si>
  <si>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</si>
  <si>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</si>
  <si>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</si>
  <si>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</si>
  <si>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</si>
  <si>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</si>
  <si>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</si>
  <si>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</si>
  <si>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</si>
  <si>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</si>
  <si>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</si>
  <si>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</si>
  <si>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</si>
  <si>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</si>
  <si>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</si>
  <si>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</si>
  <si>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</si>
  <si>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</si>
  <si>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</si>
  <si>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</si>
  <si>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</si>
  <si>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</si>
  <si>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</si>
  <si>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</si>
  <si>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</si>
  <si>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</si>
  <si>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</si>
  <si>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</si>
  <si>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</si>
  <si>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</si>
  <si>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</si>
  <si>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</si>
  <si>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</si>
  <si>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</si>
  <si>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</si>
  <si>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</si>
  <si>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</si>
  <si>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</si>
  <si>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</si>
  <si>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</si>
  <si>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</si>
  <si>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</si>
  <si>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</si>
  <si>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</si>
  <si>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</si>
  <si>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</si>
  <si>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</si>
  <si>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</si>
  <si>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</si>
  <si>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</si>
  <si>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</si>
  <si>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</si>
  <si>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</si>
  <si>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</si>
  <si>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</si>
  <si>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</si>
  <si>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</si>
  <si>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</si>
  <si>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</si>
  <si>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</si>
  <si>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</si>
  <si>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</si>
  <si>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</si>
  <si>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</si>
  <si>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</si>
  <si>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</si>
  <si>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</si>
  <si>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</si>
  <si>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</si>
  <si>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</si>
  <si>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</si>
  <si>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</si>
  <si>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</si>
  <si>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</si>
  <si>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</si>
  <si>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</si>
  <si>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</si>
  <si>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</si>
  <si>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</si>
  <si>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</si>
  <si>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</si>
  <si>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</si>
  <si>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</si>
  <si>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</si>
  <si>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</si>
  <si>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</si>
  <si>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</si>
  <si>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</si>
  <si>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</si>
  <si>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</si>
  <si>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</si>
  <si>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</si>
  <si>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</si>
  <si>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</si>
  <si>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</si>
  <si>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</si>
  <si>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</si>
  <si>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</si>
  <si>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</si>
  <si>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</si>
  <si>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</si>
  <si>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</si>
  <si>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</si>
  <si>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</si>
  <si>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</si>
  <si>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</si>
  <si>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</si>
  <si>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</si>
  <si>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</si>
  <si>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</si>
  <si>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</si>
  <si>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</si>
  <si>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</si>
  <si>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</si>
  <si>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</si>
  <si>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</si>
  <si>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</si>
  <si>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</si>
  <si>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</si>
  <si>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</si>
  <si>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</si>
  <si>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</si>
  <si>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</si>
  <si>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</si>
  <si>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</si>
  <si>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</si>
  <si>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</si>
  <si>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</si>
  <si>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</si>
  <si>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</si>
  <si>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</si>
  <si>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</si>
  <si>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</si>
  <si>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</si>
  <si>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</si>
  <si>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</si>
  <si>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</si>
  <si>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</si>
  <si>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</si>
  <si>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</si>
  <si>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</si>
  <si>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</si>
  <si>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</si>
  <si>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</si>
  <si>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</si>
  <si>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</si>
  <si>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</si>
  <si>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</si>
  <si>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</si>
  <si>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</si>
  <si>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</si>
  <si>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</si>
  <si>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</si>
  <si>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</si>
  <si>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</si>
  <si>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</si>
  <si>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</si>
  <si>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</si>
  <si>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</si>
  <si>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</si>
  <si>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</si>
  <si>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</si>
  <si>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</si>
  <si>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</si>
  <si>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</si>
  <si>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</si>
  <si>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</si>
  <si>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</si>
  <si>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</si>
  <si>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</si>
  <si>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</si>
  <si>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</si>
  <si>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</si>
  <si>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</si>
  <si>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</si>
  <si>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</si>
  <si>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</si>
  <si>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</si>
  <si>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</si>
  <si>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</si>
  <si>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</si>
  <si>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</si>
  <si>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</si>
  <si>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</si>
  <si>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</si>
  <si>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</si>
  <si>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</si>
  <si>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</si>
  <si>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</si>
  <si>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</si>
  <si>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</si>
  <si>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</si>
  <si>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</si>
  <si>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</si>
  <si>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</si>
  <si>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</si>
  <si>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</si>
  <si>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</si>
  <si>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</si>
  <si>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</si>
  <si>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</si>
  <si>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</si>
  <si>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</si>
  <si>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</si>
  <si>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</si>
  <si>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</si>
  <si>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</si>
  <si>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</si>
  <si>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</si>
  <si>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</si>
  <si>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</si>
  <si>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</si>
  <si>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</si>
  <si>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</si>
  <si>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</si>
  <si>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</si>
  <si>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</si>
  <si>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</si>
  <si>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</si>
  <si>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</si>
  <si>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</si>
  <si>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</si>
  <si>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</si>
  <si>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</si>
  <si>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</si>
  <si>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</si>
  <si>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</si>
  <si>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</si>
  <si>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</si>
  <si>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</si>
  <si>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</si>
  <si>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</si>
  <si>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</si>
  <si>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</si>
  <si>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</si>
  <si>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</si>
  <si>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</si>
  <si>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</si>
  <si>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</si>
  <si>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</si>
  <si>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</si>
  <si>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</si>
  <si>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</si>
  <si>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</si>
  <si>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</si>
  <si>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</si>
  <si>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</si>
  <si>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</si>
  <si>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</si>
  <si>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</si>
  <si>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</si>
  <si>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</si>
  <si>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</si>
  <si>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</si>
  <si>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</si>
  <si>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</si>
  <si>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</si>
  <si>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</si>
  <si>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</si>
  <si>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</si>
  <si>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</si>
  <si>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</si>
  <si>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</si>
  <si>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</si>
  <si>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</si>
  <si>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</si>
  <si>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</si>
  <si>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</si>
  <si>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</si>
  <si>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</si>
  <si>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</si>
  <si>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</si>
  <si>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</si>
  <si>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</si>
  <si>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</si>
  <si>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</si>
  <si>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</si>
  <si>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</si>
  <si>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</si>
  <si>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</si>
  <si>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</si>
  <si>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</si>
  <si>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</si>
  <si>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</si>
  <si>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</si>
  <si>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</si>
  <si>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</si>
  <si>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</si>
  <si>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</si>
  <si>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</si>
  <si>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</si>
  <si>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</si>
  <si>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</si>
  <si>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</si>
  <si>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</si>
  <si>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</si>
  <si>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</si>
  <si>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</si>
  <si>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</si>
  <si>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</si>
  <si>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</si>
  <si>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</si>
  <si>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</si>
  <si>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</si>
  <si>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</si>
  <si>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</si>
  <si>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</si>
  <si>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</si>
  <si>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</si>
  <si>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</si>
  <si>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</si>
  <si>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</si>
  <si>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</si>
  <si>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</si>
  <si>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</si>
  <si>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</si>
  <si>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</si>
  <si>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</si>
  <si>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</si>
  <si>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</si>
  <si>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</si>
  <si>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</si>
  <si>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</si>
  <si>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</si>
  <si>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</si>
  <si>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</si>
  <si>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</si>
  <si>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</si>
  <si>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</si>
  <si>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</si>
  <si>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</si>
  <si>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</si>
  <si>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</si>
  <si>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</si>
  <si>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</si>
  <si>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</si>
  <si>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</si>
  <si>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</si>
  <si>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</si>
  <si>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</si>
  <si>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</si>
  <si>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</si>
  <si>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</si>
  <si>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</si>
  <si>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</si>
  <si>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</si>
  <si>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</si>
  <si>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</si>
  <si>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</si>
  <si>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</si>
  <si>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</si>
  <si>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</si>
  <si>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</si>
  <si>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</si>
  <si>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</si>
  <si>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</si>
  <si>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</si>
  <si>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</si>
  <si>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</si>
  <si>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</si>
  <si>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</si>
  <si>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</si>
  <si>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</si>
  <si>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</si>
  <si>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</si>
  <si>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</si>
  <si>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</si>
  <si>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</si>
  <si>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</si>
  <si>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</si>
  <si>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</si>
  <si>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</si>
  <si>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</si>
  <si>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</si>
  <si>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</si>
  <si>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</si>
  <si>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</si>
  <si>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</si>
  <si>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</si>
  <si>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</si>
  <si>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</si>
  <si>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</si>
  <si>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</si>
  <si>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</si>
  <si>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</si>
  <si>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</si>
  <si>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</si>
  <si>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</si>
  <si>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</si>
  <si>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</si>
  <si>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</si>
  <si>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</si>
  <si>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</si>
  <si>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</si>
  <si>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</si>
  <si>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</si>
  <si>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</si>
  <si>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</si>
  <si>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</si>
  <si>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</si>
  <si>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</si>
  <si>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</si>
  <si>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</si>
  <si>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</si>
  <si>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</si>
  <si>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</si>
  <si>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</si>
  <si>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</si>
  <si>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</si>
  <si>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</si>
  <si>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</si>
  <si>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</si>
  <si>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</si>
  <si>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</si>
  <si>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</si>
  <si>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</si>
  <si>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</si>
  <si>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</si>
  <si>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</si>
  <si>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</si>
  <si>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</si>
  <si>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</si>
  <si>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</si>
  <si>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</si>
  <si>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</si>
  <si>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</si>
  <si>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</si>
  <si>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</si>
  <si>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</si>
  <si>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</si>
  <si>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</si>
  <si>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</si>
  <si>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</si>
  <si>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</si>
  <si>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</si>
  <si>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</si>
  <si>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</si>
  <si>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</si>
  <si>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</si>
  <si>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</si>
  <si>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</si>
  <si>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</si>
  <si>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</si>
  <si>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</si>
  <si>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</si>
  <si>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</si>
  <si>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</si>
  <si>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</si>
  <si>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</si>
  <si>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</si>
  <si>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</si>
  <si>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</si>
  <si>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</si>
  <si>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</si>
  <si>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</si>
  <si>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</si>
  <si>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</si>
  <si>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</si>
  <si>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</si>
  <si>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</si>
  <si>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</si>
  <si>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</si>
  <si>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</si>
  <si>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</si>
  <si>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</si>
  <si>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</si>
  <si>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</si>
  <si>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</si>
  <si>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</si>
  <si>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</si>
  <si>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</si>
  <si>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</si>
  <si>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</si>
  <si>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</si>
  <si>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</si>
  <si>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</si>
  <si>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</si>
  <si>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</si>
  <si>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</si>
  <si>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</si>
  <si>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</si>
  <si>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</si>
  <si>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</si>
  <si>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</si>
  <si>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</si>
  <si>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</si>
  <si>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</si>
  <si>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</si>
  <si>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</si>
  <si>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</si>
  <si>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</si>
  <si>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</si>
  <si>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</si>
  <si>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</si>
  <si>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</si>
  <si>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</si>
  <si>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</si>
  <si>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</si>
  <si>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</si>
  <si>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</si>
  <si>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</si>
  <si>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</si>
  <si>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</si>
  <si>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</si>
  <si>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</si>
  <si>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</si>
  <si>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</si>
  <si>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</si>
  <si>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</si>
  <si>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</si>
  <si>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</si>
  <si>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</si>
  <si>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</si>
  <si>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</si>
  <si>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</si>
  <si>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</si>
  <si>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</si>
  <si>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</si>
  <si>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</si>
  <si>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</si>
  <si>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</si>
  <si>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</si>
  <si>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</si>
  <si>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</si>
  <si>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</si>
  <si>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</si>
  <si>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</si>
  <si>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</si>
  <si>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</si>
  <si>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</si>
  <si>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</si>
  <si>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</si>
  <si>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</si>
  <si>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</si>
  <si>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</si>
  <si>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</si>
  <si>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</si>
  <si>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</si>
  <si>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</si>
  <si>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</si>
  <si>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</si>
  <si>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</si>
  <si>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</si>
  <si>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</si>
  <si>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</si>
  <si>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</si>
  <si>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</si>
  <si>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</si>
  <si>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</si>
  <si>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</si>
  <si>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</si>
  <si>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</si>
  <si>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</si>
  <si>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</si>
  <si>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</si>
  <si>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</si>
  <si>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</si>
  <si>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</si>
  <si>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</si>
  <si>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</si>
  <si>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</si>
  <si>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</si>
  <si>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</si>
  <si>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</si>
  <si>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</si>
  <si>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</si>
  <si>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</si>
  <si>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</si>
  <si>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</si>
  <si>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</si>
  <si>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</si>
  <si>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</si>
  <si>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</si>
  <si>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</si>
  <si>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</si>
  <si>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</si>
  <si>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</si>
  <si>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</si>
  <si>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</si>
  <si>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</si>
  <si>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</si>
  <si>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</si>
  <si>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</si>
  <si>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</si>
  <si>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</si>
  <si>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</si>
  <si>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</si>
  <si>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</si>
  <si>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</si>
  <si>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</si>
  <si>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</si>
  <si>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</si>
  <si>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</si>
  <si>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</si>
  <si>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</si>
  <si>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</si>
  <si>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</si>
  <si>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</si>
  <si>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</si>
  <si>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</si>
  <si>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</si>
  <si>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</si>
  <si>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</si>
  <si>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</si>
  <si>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</si>
  <si>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</si>
  <si>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</si>
  <si>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</si>
  <si>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</si>
  <si>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</si>
  <si>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</si>
  <si>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</si>
  <si>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</si>
  <si>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</si>
  <si>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</si>
  <si>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</si>
  <si>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</si>
  <si>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</si>
  <si>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</si>
  <si>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</si>
  <si>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</si>
  <si>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</si>
  <si>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</si>
  <si>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</si>
  <si>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</si>
  <si>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</si>
  <si>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</si>
  <si>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</si>
  <si>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</si>
  <si>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</si>
  <si>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</si>
  <si>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</si>
  <si>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</si>
  <si>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</si>
  <si>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</si>
  <si>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</si>
  <si>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</si>
  <si>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</si>
  <si>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</si>
  <si>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</si>
  <si>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</si>
  <si>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</si>
  <si>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</si>
  <si>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</si>
  <si>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</si>
  <si>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</si>
  <si>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</si>
  <si>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</si>
  <si>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</si>
  <si>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</si>
  <si>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</si>
  <si>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</si>
  <si>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</si>
  <si>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</si>
  <si>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</si>
  <si>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</si>
  <si>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</si>
  <si>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</si>
  <si>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</si>
  <si>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</si>
  <si>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</si>
  <si>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</si>
  <si>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</si>
  <si>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</si>
  <si>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</si>
  <si>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</si>
  <si>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</si>
  <si>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</si>
  <si>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</si>
  <si>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</si>
  <si>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</si>
  <si>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</si>
  <si>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</si>
  <si>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</si>
  <si>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</si>
  <si>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</si>
  <si>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</si>
  <si>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</si>
  <si>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</si>
  <si>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</si>
  <si>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</si>
  <si>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</si>
  <si>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</si>
  <si>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</si>
  <si>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</si>
  <si>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</si>
  <si>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</si>
  <si>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</si>
  <si>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</si>
  <si>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</si>
  <si>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</si>
  <si>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</si>
  <si>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</si>
  <si>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</si>
  <si>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</si>
  <si>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</si>
  <si>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</si>
  <si>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</si>
  <si>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</si>
  <si>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</si>
  <si>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</si>
  <si>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</si>
  <si>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</si>
  <si>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</si>
  <si>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</si>
  <si>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</si>
  <si>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</si>
  <si>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</si>
  <si>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</si>
  <si>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</si>
  <si>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</si>
  <si>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</si>
  <si>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</si>
  <si>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</si>
  <si>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</si>
  <si>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</si>
  <si>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</si>
  <si>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</si>
  <si>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</si>
  <si>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</si>
  <si>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</si>
  <si>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</si>
  <si>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</si>
  <si>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</si>
  <si>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</si>
  <si>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</si>
  <si>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</si>
  <si>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</si>
  <si>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</si>
  <si>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</si>
  <si>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</si>
  <si>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</si>
  <si>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</si>
  <si>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</si>
  <si>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</si>
  <si>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</si>
  <si>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</si>
  <si>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</si>
  <si>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</si>
  <si>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</si>
  <si>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</si>
  <si>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</si>
  <si>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</si>
  <si>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</si>
  <si>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</si>
  <si>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</si>
  <si>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</si>
  <si>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</si>
  <si>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</si>
  <si>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</si>
  <si>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</si>
  <si>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</si>
  <si>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</si>
  <si>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</si>
  <si>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</si>
  <si>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</si>
  <si>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</si>
  <si>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</si>
  <si>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</si>
  <si>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</si>
  <si>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</si>
  <si>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</si>
  <si>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</si>
  <si>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</si>
  <si>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</si>
  <si>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</si>
  <si>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</si>
  <si>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</si>
  <si>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</si>
  <si>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</si>
  <si>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</si>
  <si>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</si>
  <si>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</si>
  <si>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</si>
  <si>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</si>
  <si>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</si>
  <si>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</si>
  <si>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</si>
  <si>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</si>
  <si>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</si>
  <si>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</si>
  <si>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</si>
  <si>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</si>
  <si>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</si>
  <si>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</si>
  <si>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</si>
  <si>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</si>
  <si>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</si>
  <si>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</si>
  <si>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</si>
  <si>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</si>
  <si>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</si>
  <si>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</si>
  <si>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</si>
  <si>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</si>
  <si>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</si>
  <si>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</si>
  <si>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</si>
  <si>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</si>
  <si>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</si>
  <si>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</si>
  <si>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</si>
  <si>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</si>
  <si>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</si>
  <si>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</si>
  <si>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</si>
  <si>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</si>
  <si>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</si>
  <si>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</si>
  <si>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</si>
  <si>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</si>
  <si>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</si>
  <si>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</si>
  <si>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</si>
  <si>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</si>
  <si>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</si>
  <si>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</si>
  <si>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</si>
  <si>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</si>
  <si>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</si>
  <si>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</si>
  <si>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</si>
  <si>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</si>
  <si>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</si>
  <si>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</si>
  <si>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</si>
  <si>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</si>
  <si>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</si>
  <si>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</si>
  <si>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</si>
  <si>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</si>
  <si>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</si>
  <si>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</si>
  <si>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</si>
  <si>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</si>
  <si>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</si>
  <si>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</si>
  <si>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</si>
  <si>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</si>
  <si>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</si>
  <si>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</si>
  <si>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</si>
  <si>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</si>
  <si>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</si>
  <si>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</si>
  <si>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</si>
  <si>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</si>
  <si>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</si>
  <si>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</si>
  <si>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</si>
  <si>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</si>
  <si>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</si>
  <si>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</si>
  <si>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</si>
  <si>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</si>
  <si>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</si>
  <si>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</si>
  <si>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</si>
  <si>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</si>
  <si>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</si>
  <si>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</si>
  <si>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</si>
  <si>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</si>
  <si>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</si>
  <si>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</si>
  <si>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</si>
  <si>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</si>
  <si>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</si>
  <si>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</si>
  <si>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</si>
  <si>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</si>
  <si>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</si>
  <si>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</si>
  <si>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</si>
  <si>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</si>
  <si>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</si>
  <si>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</si>
  <si>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</si>
  <si>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</si>
  <si>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</si>
  <si>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</si>
  <si>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</si>
  <si>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</si>
  <si>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</si>
  <si>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</si>
  <si>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</si>
  <si>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</si>
  <si>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</si>
  <si>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</si>
  <si>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</si>
  <si>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</si>
  <si>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</si>
  <si>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</si>
  <si>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</si>
  <si>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</si>
  <si>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</si>
  <si>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</si>
  <si>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</si>
  <si>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</si>
  <si>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</si>
  <si>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</si>
  <si>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</si>
  <si>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</si>
  <si>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</si>
  <si>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</si>
  <si>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</si>
  <si>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</si>
  <si>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</si>
  <si>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</si>
  <si>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</si>
  <si>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</si>
  <si>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</si>
  <si>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</si>
  <si>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</si>
  <si>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</si>
  <si>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</si>
  <si>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</si>
  <si>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</si>
  <si>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</si>
  <si>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</si>
  <si>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</si>
  <si>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</si>
  <si>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</si>
  <si>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</si>
  <si>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</si>
  <si>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</si>
  <si>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</si>
  <si>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</si>
  <si>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</si>
  <si>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</si>
  <si>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</si>
  <si>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</si>
  <si>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</si>
  <si>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</si>
  <si>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</si>
  <si>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</si>
  <si>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</si>
  <si>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</si>
  <si>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</si>
  <si>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</si>
  <si>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</si>
  <si>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</si>
  <si>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</si>
  <si>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</si>
  <si>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</si>
  <si>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</si>
  <si>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</si>
  <si>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</si>
  <si>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</si>
  <si>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</si>
  <si>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</si>
  <si>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</si>
  <si>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</si>
  <si>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</si>
  <si>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</si>
  <si>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</si>
  <si>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</si>
  <si>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</si>
  <si>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</si>
  <si>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</si>
  <si>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</si>
  <si>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</si>
  <si>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</si>
  <si>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</si>
  <si>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</si>
  <si>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</si>
  <si>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</si>
  <si>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</si>
  <si>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</si>
  <si>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</si>
  <si>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</si>
  <si>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</si>
  <si>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</si>
  <si>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</si>
  <si>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</si>
  <si>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</si>
  <si>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</si>
  <si>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</si>
  <si>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</si>
  <si>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</si>
  <si>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</si>
  <si>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</si>
  <si>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</si>
  <si>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</si>
  <si>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</si>
  <si>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</si>
  <si>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</si>
  <si>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</si>
  <si>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</si>
  <si>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</si>
  <si>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</si>
  <si>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</si>
  <si>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</si>
  <si>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</si>
  <si>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</si>
  <si>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</si>
  <si>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</si>
  <si>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</si>
  <si>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</si>
  <si>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</si>
  <si>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</si>
  <si>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</si>
  <si>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</si>
  <si>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</si>
  <si>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</si>
  <si>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</si>
  <si>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</si>
  <si>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</si>
  <si>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</si>
  <si>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</si>
  <si>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</si>
  <si>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</si>
  <si>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</si>
  <si>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</si>
  <si>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</si>
  <si>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</si>
  <si>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</si>
  <si>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</si>
  <si>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</si>
  <si>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</si>
  <si>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</si>
  <si>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</si>
  <si>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</si>
  <si>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</si>
  <si>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</si>
  <si>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</si>
  <si>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</si>
  <si>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</si>
  <si>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</si>
  <si>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</si>
  <si>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</si>
  <si>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</si>
  <si>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</si>
  <si>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</si>
  <si>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</si>
  <si>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</si>
  <si>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</si>
  <si>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</si>
  <si>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</si>
  <si>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</si>
  <si>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</si>
  <si>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</si>
  <si>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</si>
  <si>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</si>
  <si>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</si>
  <si>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</si>
  <si>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</si>
  <si>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</si>
  <si>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</si>
  <si>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</si>
  <si>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</si>
  <si>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</si>
  <si>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</si>
  <si>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</si>
  <si>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</si>
  <si>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</si>
  <si>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</si>
  <si>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</si>
  <si>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</si>
  <si>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</si>
  <si>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</si>
  <si>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</si>
  <si>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</si>
  <si>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</si>
  <si>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</si>
  <si>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</si>
  <si>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</si>
  <si>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</si>
  <si>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</si>
  <si>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</si>
  <si>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</si>
  <si>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</si>
  <si>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</si>
  <si>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</si>
  <si>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</si>
  <si>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</si>
  <si>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</si>
  <si>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</si>
  <si>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</si>
  <si>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</si>
  <si>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</si>
  <si>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</si>
  <si>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</si>
  <si>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</si>
  <si>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</si>
  <si>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</si>
  <si>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</si>
  <si>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</si>
  <si>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</si>
  <si>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</si>
  <si>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</si>
  <si>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</si>
  <si>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</si>
  <si>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</si>
  <si>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</si>
  <si>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</si>
  <si>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</si>
  <si>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</si>
  <si>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</si>
  <si>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</si>
  <si>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</si>
  <si>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</si>
  <si>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</si>
  <si>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</si>
  <si>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</si>
  <si>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</si>
  <si>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</si>
  <si>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</si>
  <si>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</si>
  <si>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</si>
  <si>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</si>
  <si>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</si>
  <si>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</si>
  <si>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</si>
  <si>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</si>
  <si>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</si>
  <si>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</si>
  <si>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</si>
  <si>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</si>
  <si>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</si>
  <si>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</si>
  <si>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</si>
  <si>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</si>
  <si>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</si>
  <si>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</si>
  <si>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</si>
  <si>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</si>
  <si>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</si>
  <si>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</si>
  <si>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</si>
  <si>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</si>
  <si>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</si>
  <si>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</si>
  <si>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</si>
  <si>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</si>
  <si>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</si>
  <si>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</si>
  <si>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</si>
  <si>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</si>
  <si>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</si>
  <si>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</si>
  <si>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</si>
  <si>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</si>
  <si>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</si>
  <si>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</si>
  <si>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</si>
  <si>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</si>
  <si>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</si>
  <si>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</si>
  <si>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</si>
  <si>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</si>
  <si>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</si>
  <si>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</si>
  <si>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</si>
  <si>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</si>
  <si>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</si>
  <si>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</si>
  <si>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</si>
  <si>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</si>
  <si>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</si>
  <si>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</si>
  <si>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</si>
  <si>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</si>
  <si>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</si>
  <si>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</si>
  <si>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</si>
  <si>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</si>
  <si>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</si>
  <si>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</si>
  <si>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</si>
  <si>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</si>
  <si>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</si>
  <si>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</si>
  <si>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</si>
  <si>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</si>
  <si>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</si>
  <si>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</si>
  <si>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</si>
  <si>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</si>
  <si>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</si>
  <si>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</si>
  <si>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</si>
  <si>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</si>
  <si>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</si>
  <si>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</si>
  <si>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</si>
  <si>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</si>
  <si>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</si>
  <si>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</si>
  <si>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</si>
  <si>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</si>
  <si>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</si>
  <si>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</si>
  <si>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</si>
  <si>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</si>
  <si>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</si>
  <si>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</si>
  <si>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</si>
  <si>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</si>
  <si>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</si>
  <si>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</si>
  <si>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</si>
  <si>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</si>
  <si>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</si>
  <si>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</si>
  <si>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</si>
  <si>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</si>
  <si>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</si>
  <si>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</si>
  <si>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</si>
  <si>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</si>
  <si>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</si>
  <si>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</si>
  <si>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</si>
  <si>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</si>
  <si>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</si>
  <si>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</si>
  <si>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</si>
  <si>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</si>
  <si>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</si>
  <si>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</si>
  <si>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</si>
  <si>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</si>
  <si>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</si>
  <si>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</si>
  <si>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</si>
  <si>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</si>
  <si>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</si>
  <si>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</si>
  <si>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</si>
  <si>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</si>
  <si>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</si>
  <si>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</si>
  <si>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</si>
  <si>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</si>
  <si>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</si>
  <si>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</si>
  <si>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</si>
  <si>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</si>
  <si>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</si>
  <si>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</si>
  <si>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</si>
  <si>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</si>
  <si>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</si>
  <si>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</si>
  <si>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</si>
  <si>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</si>
  <si>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</si>
  <si>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</si>
  <si>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</si>
  <si>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</si>
  <si>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Count of state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</si>
  <si>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</si>
  <si>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</si>
  <si>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</si>
  <si>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</si>
  <si>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</si>
  <si>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</si>
  <si>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</si>
  <si>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</si>
  <si>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</si>
  <si>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</si>
  <si>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</si>
  <si>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</si>
  <si>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hardware</t>
  </si>
  <si>
    <t>plays</t>
  </si>
  <si>
    <t>pop</t>
  </si>
  <si>
    <t>television</t>
  </si>
  <si>
    <t>shorts</t>
  </si>
  <si>
    <t>science fiction</t>
  </si>
  <si>
    <t>drama</t>
  </si>
  <si>
    <t>documentary</t>
  </si>
  <si>
    <t>animation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</si>
  <si>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</si>
  <si>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</si>
  <si>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</si>
  <si>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</si>
  <si>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</si>
  <si>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</si>
  <si>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</si>
  <si>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</si>
  <si>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</si>
  <si>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</si>
  <si>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</si>
  <si>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</si>
  <si>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</si>
  <si>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</si>
  <si>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</si>
  <si>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</si>
  <si>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</si>
  <si>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</si>
  <si>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</si>
  <si>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</si>
  <si>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faith</t>
  </si>
  <si>
    <t>gadgets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</si>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</sst>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29"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1" tint="0.2499465926084170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[Week1_Excel.xlsx]PivotByCategory!PivotTable1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PivotByCategory!$B$3:$B$4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PivotByCategory!$B$5:$B$14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7-5B4E-A24F-1C5855AA7EE3}"/>
            </c:ext>
          </c:extLst>
        </c:ser>
        <c:ser>
          <c:idx val="1"/>
          <c:order val="1"/>
          <c:tx>
            <c:strRef>
              <c:f>PivotByCategory!$C$3:$C$4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PivotByCategory!$C$5:$C$14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7-5B4E-A24F-1C5855AA7EE3}"/>
            </c:ext>
          </c:extLst>
        </c:ser>
        <c:ser>
          <c:idx val="2"/>
          <c:order val="2"/>
          <c:tx>
            <c:strRef>
              <c:f>PivotByCategory!$D$3:$D$4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PivotByCategory!$D$5:$D$14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87-5B4E-A24F-1C5855AA7EE3}"/>
            </c:ext>
          </c:extLst>
        </c:ser>
        <c:ser>
          <c:idx val="3"/>
          <c:order val="3"/>
          <c:tx>
            <c:strRef>
              <c:f>PivotByCategory!$E$3:$E$4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PivotByCategory!$E$5:$E$14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87-5B4E-A24F-1C5855AA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6696896"/>
        <c:axId val="2057907024"/>
      </c:barChart>
      <c:catAx>
        <c:axId val="2036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24"/>
        <c:crosses val="autoZero"/>
        <c:auto val="1"/>
        <c:lblAlgn val="ctr"/>
        <c:lblOffset val="100"/>
        <c:noMultiLvlLbl val="0"/>
      </c:catAx>
      <c:valAx>
        <c:axId val="20579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[Week1_Excel.xlsx]PivotBySubcategory!PivotTable1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PivotBySubcategory!$B$4:$B$5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PivotBySubcategory!$B$6:$B$47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F-C84D-AA23-805A61495D07}"/>
            </c:ext>
          </c:extLst>
        </c:ser>
        <c:ser>
          <c:idx val="1"/>
          <c:order val="1"/>
          <c:tx>
            <c:strRef>
              <c:f>PivotBySubcategory!$C$4:$C$5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PivotBySubcategory!$C$6:$C$47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F-C84D-AA23-805A61495D07}"/>
            </c:ext>
          </c:extLst>
        </c:ser>
        <c:ser>
          <c:idx val="2"/>
          <c:order val="2"/>
          <c:tx>
            <c:strRef>
              <c:f>PivotBySubcategory!$D$4:$D$5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PivotBySubcategory!$D$6:$D$47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6F-C84D-AA23-805A61495D07}"/>
            </c:ext>
          </c:extLst>
        </c:ser>
        <c:ser>
          <c:idx val="3"/>
          <c:order val="3"/>
          <c:tx>
            <c:strRef>
              <c:f>PivotBySubcategory!$E$4:$E$5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PivotBySubcategory!$E$6:$E$47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6F-C84D-AA23-805A6149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6696896"/>
        <c:axId val="2057907024"/>
      </c:barChart>
      <c:catAx>
        <c:axId val="2036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24"/>
        <c:crosses val="autoZero"/>
        <c:auto val="1"/>
        <c:lblAlgn val="ctr"/>
        <c:lblOffset val="100"/>
        <c:noMultiLvlLbl val="0"/>
      </c:catAx>
      <c:valAx>
        <c:axId val="20579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[Week1_Excel.xlsx]PivotByDateCreated!PivotTable2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PivotByDateCreated!$B$5:$B$6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PivotByDateCreated!$A$7:$A$19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PivotByDateCreated!$B$7:$B$19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0-1B4D-BB5F-E240A0EB7CAD}"/>
            </c:ext>
          </c:extLst>
        </c:ser>
        <c:ser>
          <c:idx val="1"/>
          <c:order val="1"/>
          <c:tx>
            <c:strRef>
              <c:f>PivotByDateCreated!$C$5:$C$6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PivotByDateCreated!$A$7:$A$19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PivotByDateCreated!$C$7:$C$19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0-1B4D-BB5F-E240A0EB7CAD}"/>
            </c:ext>
          </c:extLst>
        </c:ser>
        <c:ser>
          <c:idx val="2"/>
          <c:order val="2"/>
          <c:tx>
            <c:strRef>
              <c:f>PivotByDateCreated!$D$5:$D$6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PivotByDateCreated!$A$7:$A$19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PivotByDateCreated!$D$7:$D$19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0-1B4D-BB5F-E240A0EB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10656"/>
        <c:axId val="2064394432"/>
      </c:lineChart>
      <c:catAx>
        <c:axId val="20604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94432"/>
        <c:crosses val="autoZero"/>
        <c:auto val="1"/>
        <c:lblAlgn val="ctr"/>
        <c:lblOffset val="100"/>
        <c:noMultiLvlLbl val="0"/>
      </c:catAx>
      <c:valAx>
        <c:axId val="20643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</xdr:rowOff>
    </xdr:from>
    <xdr:to>
      <xdr:col>6</xdr:col>
      <xdr:colOff>12700</xdr:colOff>
      <xdr:row>29</xdr:row>
      <xdr:rowOff>16947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18F2F-C21D-F940-88C4-553FF8414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9</xdr:row>
      <xdr:rowOff>114300</xdr:rowOff>
    </xdr:from>
    <xdr:to>
      <xdr:col>16</xdr:col>
      <xdr:colOff>266700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DFDD2-F50F-C04C-AD59-702A6DBC6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63500</xdr:rowOff>
    </xdr:from>
    <xdr:to>
      <xdr:col>8</xdr:col>
      <xdr:colOff>772437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8AA97-756D-8043-950F-FEADF70B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3.343654629629" createdVersion="6" refreshedVersion="6" minRefreshableVersion="3" recordCount="4114" xr:uid="{BB4A724D-FF3D-7547-9757-D785D0B97E50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0">
      <sharedItems containsSemiMixedTypes="0" containsString="0" containsNumber="1" minValue="0" maxValue="1185295.835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73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s v="sic" u="1"/>
        <s v="/fiction" u="1"/>
        <s v="nfiction" u="1"/>
        <s v="/animation" u="1"/>
        <s v="hy/people" u="1"/>
        <s v="'s books" u="1"/>
        <s v="podcasts" u="1"/>
        <s v="hy/nature" u="1"/>
        <s v="hotobooks" u="1"/>
        <s v="/gadgets" u="1"/>
        <s v="ce fiction" u="1"/>
        <s v="slations" u="1"/>
        <s v="loration" u="1"/>
        <s v="ock" u="1"/>
        <s v="sm/audio" u="1"/>
        <s v="tal" u="1"/>
        <s v="earables" u="1"/>
        <s v="ideo/drama" u="1"/>
        <s v="ith" u="1"/>
        <s v="erspaces" u="1"/>
        <s v="ts" u="1"/>
        <s v="hy/places" u="1"/>
        <s v="ch" u="1"/>
        <s v="mes" u="1"/>
        <s v="deo/shorts" u="1"/>
        <s v="ocumentary" u="1"/>
        <s v="sical" u="1"/>
        <s v="logy/web" u="1"/>
        <s v="rt books" u="1"/>
        <s v="azz" u="1"/>
        <s v="ks" u="1"/>
        <s v="paces" u="1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3T03:00:00"/>
    <b v="0"/>
    <n v="182"/>
    <b v="1"/>
    <s v="film &amp; video/television"/>
    <n v="136.85882352941178"/>
    <n v="5907.5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14:24:43"/>
    <b v="0"/>
    <n v="79"/>
    <b v="1"/>
    <s v="film &amp; video/television"/>
    <n v="142.60827250608273"/>
    <n v="7366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16:51:23"/>
    <b v="0"/>
    <n v="35"/>
    <b v="1"/>
    <s v="film &amp; video/television"/>
    <n v="105"/>
    <n v="280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12:21:47"/>
    <b v="0"/>
    <n v="150"/>
    <b v="1"/>
    <s v="film &amp; video/television"/>
    <n v="103.89999999999999"/>
    <n v="5270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20:01:19"/>
    <b v="0"/>
    <n v="284"/>
    <b v="1"/>
    <s v="film &amp; video/television"/>
    <n v="122.99154545454545"/>
    <n v="27200.1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9T05:35:00"/>
    <b v="0"/>
    <n v="47"/>
    <b v="1"/>
    <s v="film &amp; video/television"/>
    <n v="109.77744436109028"/>
    <n v="2218.5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4T01:44:10"/>
    <b v="0"/>
    <n v="58"/>
    <b v="1"/>
    <s v="film &amp; video/television"/>
    <n v="106.4875"/>
    <n v="4288.5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5T01:07:47"/>
    <b v="0"/>
    <n v="57"/>
    <b v="1"/>
    <s v="film &amp; video/television"/>
    <n v="101.22222222222221"/>
    <n v="4583.5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21:00:00"/>
    <b v="0"/>
    <n v="12"/>
    <b v="1"/>
    <s v="film &amp; video/television"/>
    <n v="100.04342857142856"/>
    <n v="1756.76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7T02:29:04"/>
    <b v="0"/>
    <n v="20"/>
    <b v="1"/>
    <s v="film &amp; video/television"/>
    <n v="125.998"/>
    <n v="324.99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5T01:37:59"/>
    <b v="0"/>
    <n v="19"/>
    <b v="1"/>
    <s v="film &amp; video/television"/>
    <n v="100.49999999999999"/>
    <n v="1517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2T03:00:00"/>
    <b v="0"/>
    <n v="75"/>
    <b v="1"/>
    <s v="film &amp; video/television"/>
    <n v="120.5"/>
    <n v="305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6T03:00:00"/>
    <b v="0"/>
    <n v="827"/>
    <b v="1"/>
    <s v="film &amp; video/television"/>
    <n v="165.29333333333335"/>
    <n v="25207.5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20:27:00"/>
    <b v="0"/>
    <n v="51"/>
    <b v="1"/>
    <s v="film &amp; video/television"/>
    <n v="159.97142857142856"/>
    <n v="2825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13:59:00"/>
    <b v="0"/>
    <n v="41"/>
    <b v="1"/>
    <s v="film &amp; video/television"/>
    <n v="100.93333333333334"/>
    <n v="3048.5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20:14:00"/>
    <b v="0"/>
    <n v="98"/>
    <b v="1"/>
    <s v="film &amp; video/television"/>
    <n v="106.60000000000001"/>
    <n v="111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6T05:30:00"/>
    <b v="0"/>
    <n v="70"/>
    <b v="1"/>
    <s v="film &amp; video/television"/>
    <n v="100.24166666666667"/>
    <n v="6049.5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8:33:42"/>
    <b v="0"/>
    <n v="36"/>
    <b v="1"/>
    <s v="film &amp; video/television"/>
    <n v="100.66666666666666"/>
    <n v="77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13:00:56"/>
    <b v="0"/>
    <n v="342"/>
    <b v="1"/>
    <s v="film &amp; video/television"/>
    <n v="106.32110000000002"/>
    <n v="16119.16500000000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9:35:34"/>
    <b v="0"/>
    <n v="22"/>
    <b v="1"/>
    <s v="film &amp; video/television"/>
    <n v="145.29411764705881"/>
    <n v="628.5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8:11:52"/>
    <b v="0"/>
    <n v="25"/>
    <b v="1"/>
    <s v="film &amp; video/television"/>
    <n v="100.2"/>
    <n v="1014.5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15:03:09"/>
    <b v="0"/>
    <n v="101"/>
    <b v="1"/>
    <s v="film &amp; video/television"/>
    <n v="109.13513513513513"/>
    <n v="10145.5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5-01-01T07:59:00"/>
    <b v="0"/>
    <n v="8"/>
    <b v="1"/>
    <s v="film &amp; video/television"/>
    <n v="117.14285714285715"/>
    <n v="209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15:20:00"/>
    <b v="0"/>
    <n v="23"/>
    <b v="1"/>
    <s v="film &amp; video/television"/>
    <n v="118.5"/>
    <n v="1196.5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9:39:00"/>
    <b v="0"/>
    <n v="574"/>
    <b v="1"/>
    <s v="film &amp; video/television"/>
    <n v="108.80768571428572"/>
    <n v="19328.34500000000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9T00:36:01"/>
    <b v="0"/>
    <n v="14"/>
    <b v="1"/>
    <s v="film &amp; video/television"/>
    <n v="133.33333333333331"/>
    <n v="407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12:22:24"/>
    <b v="0"/>
    <n v="19"/>
    <b v="1"/>
    <s v="film &amp; video/television"/>
    <n v="155.20000000000002"/>
    <n v="979.5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6T04:57:13"/>
    <b v="0"/>
    <n v="150"/>
    <b v="1"/>
    <s v="film &amp; video/television"/>
    <n v="111.72500000000001"/>
    <n v="11247.5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23:08:04"/>
    <b v="0"/>
    <n v="71"/>
    <b v="1"/>
    <s v="film &amp; video/television"/>
    <n v="100.35000000000001"/>
    <n v="6056.5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16:09:28"/>
    <b v="0"/>
    <n v="117"/>
    <b v="1"/>
    <s v="film &amp; video/television"/>
    <n v="123.33333333333334"/>
    <n v="1908.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1T07:01:55"/>
    <b v="0"/>
    <n v="53"/>
    <b v="1"/>
    <s v="film &amp; video/television"/>
    <n v="101.29975"/>
    <n v="2052.4949999999999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9:00:34"/>
    <b v="0"/>
    <n v="1"/>
    <b v="1"/>
    <s v="film &amp; video/television"/>
    <n v="100"/>
    <n v="7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3T03:59:00"/>
    <b v="0"/>
    <n v="89"/>
    <b v="1"/>
    <s v="film &amp; video/television"/>
    <n v="100.24604569420035"/>
    <n v="14304.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16:51:41"/>
    <b v="0"/>
    <n v="64"/>
    <b v="1"/>
    <s v="film &amp; video/television"/>
    <n v="102.0952380952381"/>
    <n v="2712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5T07:43:21"/>
    <b v="0"/>
    <n v="68"/>
    <b v="1"/>
    <s v="film &amp; video/television"/>
    <n v="130.46153846153845"/>
    <n v="1730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8T00:00:00"/>
    <b v="0"/>
    <n v="28"/>
    <b v="1"/>
    <s v="film &amp; video/television"/>
    <n v="166.5"/>
    <n v="846.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4T06:22:05"/>
    <b v="0"/>
    <n v="44"/>
    <b v="1"/>
    <s v="film &amp; video/television"/>
    <n v="142.15"/>
    <n v="4286.5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16:37:59"/>
    <b v="0"/>
    <n v="253"/>
    <b v="1"/>
    <s v="film &amp; video/television"/>
    <n v="183.44090909090909"/>
    <n v="20305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1T01:22:24"/>
    <b v="0"/>
    <n v="66"/>
    <b v="1"/>
    <s v="film &amp; video/television"/>
    <n v="110.04"/>
    <n v="1408.5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22:59:00"/>
    <b v="0"/>
    <n v="217"/>
    <b v="1"/>
    <s v="film &amp; video/television"/>
    <n v="130.98000000000002"/>
    <n v="1648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9T04:00:00"/>
    <b v="0"/>
    <n v="16"/>
    <b v="1"/>
    <s v="film &amp; video/television"/>
    <n v="101.35000000000001"/>
    <n v="1021.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13:39:14"/>
    <b v="0"/>
    <n v="19"/>
    <b v="1"/>
    <s v="film &amp; video/television"/>
    <n v="100"/>
    <n v="1009.5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15:20:26"/>
    <b v="0"/>
    <n v="169"/>
    <b v="1"/>
    <s v="film &amp; video/television"/>
    <n v="141.85714285714286"/>
    <n v="10014.5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3T00:00:00"/>
    <b v="0"/>
    <n v="263"/>
    <b v="1"/>
    <s v="film &amp; video/television"/>
    <n v="308.65999999999997"/>
    <n v="15564.5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7T02:22:17"/>
    <b v="0"/>
    <n v="15"/>
    <b v="1"/>
    <s v="film &amp; video/television"/>
    <n v="100"/>
    <n v="1007.5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14:58:27"/>
    <b v="0"/>
    <n v="61"/>
    <b v="1"/>
    <s v="film &amp; video/television"/>
    <n v="120"/>
    <n v="3030.5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23:09:34"/>
    <b v="0"/>
    <n v="45"/>
    <b v="1"/>
    <s v="film &amp; video/television"/>
    <n v="104.16666666666667"/>
    <n v="4397.5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20:40:07"/>
    <b v="0"/>
    <n v="70"/>
    <b v="1"/>
    <s v="film &amp; video/television"/>
    <n v="107.61100000000002"/>
    <n v="2725.275000000000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12:00:00"/>
    <b v="0"/>
    <n v="38"/>
    <b v="1"/>
    <s v="film &amp; video/television"/>
    <n v="107.94999999999999"/>
    <n v="1098.5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4T04:14:05"/>
    <b v="0"/>
    <n v="87"/>
    <b v="1"/>
    <s v="film &amp; video/television"/>
    <n v="100"/>
    <n v="6043.5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17:00:00"/>
    <b v="0"/>
    <n v="22"/>
    <b v="1"/>
    <s v="film &amp; video/television"/>
    <n v="100"/>
    <n v="31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22:17:17"/>
    <b v="0"/>
    <n v="119"/>
    <b v="1"/>
    <s v="film &amp; video/television"/>
    <n v="128.0181818181818"/>
    <n v="7100.5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16:50:46"/>
    <b v="0"/>
    <n v="52"/>
    <b v="1"/>
    <s v="film &amp; video/television"/>
    <n v="116.21"/>
    <n v="5836.5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22:00:00"/>
    <b v="0"/>
    <n v="117"/>
    <b v="1"/>
    <s v="film &amp; video/television"/>
    <n v="109.63333333333334"/>
    <n v="1703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17:07:01"/>
    <b v="0"/>
    <n v="52"/>
    <b v="1"/>
    <s v="film &amp; video/television"/>
    <n v="101"/>
    <n v="5076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23:15:16"/>
    <b v="0"/>
    <n v="86"/>
    <b v="1"/>
    <s v="film &amp; video/television"/>
    <n v="128.95348837209301"/>
    <n v="5588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16:00:00"/>
    <b v="0"/>
    <n v="174"/>
    <b v="1"/>
    <s v="film &amp; video/television"/>
    <n v="107.26249999999999"/>
    <n v="4377.5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9:59:22"/>
    <b v="0"/>
    <n v="69"/>
    <b v="1"/>
    <s v="film &amp; video/television"/>
    <n v="101.89999999999999"/>
    <n v="7677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8:52:52"/>
    <b v="0"/>
    <n v="75"/>
    <b v="1"/>
    <s v="film &amp; video/television"/>
    <n v="102.91"/>
    <n v="5183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21:00:00"/>
    <b v="0"/>
    <n v="33"/>
    <b v="1"/>
    <s v="film &amp; video/television"/>
    <n v="100.12570000000001"/>
    <n v="10029.07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3T00:00:00"/>
    <b v="0"/>
    <n v="108"/>
    <b v="1"/>
    <s v="film &amp; video/shorts"/>
    <n v="103.29622222222221"/>
    <n v="2378.165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9:32:37"/>
    <b v="0"/>
    <n v="23"/>
    <b v="1"/>
    <s v="film &amp; video/shorts"/>
    <n v="148.30000000000001"/>
    <n v="371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9:11:18"/>
    <b v="0"/>
    <n v="48"/>
    <b v="1"/>
    <s v="film &amp; video/shorts"/>
    <n v="154.73333333333332"/>
    <n v="2345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8T04:59:00"/>
    <b v="0"/>
    <n v="64"/>
    <b v="1"/>
    <s v="film &amp; video/shorts"/>
    <n v="113.51849999999999"/>
    <n v="1167.1849999999999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8T00:26:21"/>
    <b v="0"/>
    <n v="24"/>
    <b v="1"/>
    <s v="film &amp; video/shorts"/>
    <n v="173.33333333333334"/>
    <n v="1052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1T05:59:00"/>
    <b v="0"/>
    <n v="57"/>
    <b v="1"/>
    <s v="film &amp; video/shorts"/>
    <n v="107.52857142857141"/>
    <n v="3792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20:23:40"/>
    <b v="0"/>
    <n v="26"/>
    <b v="1"/>
    <s v="film &amp; video/shorts"/>
    <n v="118.6"/>
    <n v="1199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14:00:04"/>
    <b v="0"/>
    <n v="20"/>
    <b v="1"/>
    <s v="film &amp; video/shorts"/>
    <n v="116.25000000000001"/>
    <n v="1172.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13:39:51"/>
    <b v="0"/>
    <n v="36"/>
    <b v="1"/>
    <s v="film &amp; video/shorts"/>
    <n v="127.16666666666667"/>
    <n v="399.5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2T06:59:00"/>
    <b v="0"/>
    <n v="178"/>
    <b v="1"/>
    <s v="film &amp; video/shorts"/>
    <n v="110.9423"/>
    <n v="5636.114999999999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21:30:45"/>
    <b v="0"/>
    <n v="17"/>
    <b v="1"/>
    <s v="film &amp; video/shorts"/>
    <n v="127.2"/>
    <n v="326.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8T06:30:57"/>
    <b v="0"/>
    <n v="32"/>
    <b v="1"/>
    <s v="film &amp; video/shorts"/>
    <n v="123.94444444444443"/>
    <n v="1131.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5T00:00:00"/>
    <b v="0"/>
    <n v="41"/>
    <b v="1"/>
    <s v="film &amp; video/shorts"/>
    <n v="108.40909090909091"/>
    <n v="1213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3T03:59:00"/>
    <b v="0"/>
    <n v="18"/>
    <b v="1"/>
    <s v="film &amp; video/shorts"/>
    <n v="100"/>
    <n v="459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11:41:35"/>
    <b v="0"/>
    <n v="29"/>
    <b v="1"/>
    <s v="film &amp; video/shorts"/>
    <n v="112.93199999999999"/>
    <n v="296.83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3T05:01:12"/>
    <b v="0"/>
    <n v="47"/>
    <b v="1"/>
    <s v="film &amp; video/shorts"/>
    <n v="115.42857142857143"/>
    <n v="2043.5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17:35:58"/>
    <b v="0"/>
    <n v="15"/>
    <b v="1"/>
    <s v="film &amp; video/shorts"/>
    <n v="153.33333333333334"/>
    <n v="237.5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1T02:59:00"/>
    <b v="0"/>
    <n v="26"/>
    <b v="1"/>
    <s v="film &amp; video/shorts"/>
    <n v="392.5"/>
    <n v="79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17:32:01"/>
    <b v="0"/>
    <n v="35"/>
    <b v="1"/>
    <s v="film &amp; video/shorts"/>
    <n v="2702"/>
    <n v="693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8:38:13"/>
    <b v="0"/>
    <n v="41"/>
    <b v="1"/>
    <s v="film &amp; video/shorts"/>
    <n v="127"/>
    <n v="846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10T02:00:56"/>
    <b v="0"/>
    <n v="47"/>
    <b v="1"/>
    <s v="film &amp; video/shorts"/>
    <n v="107.25"/>
    <n v="6458.5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4T03:02:00"/>
    <b v="0"/>
    <n v="28"/>
    <b v="1"/>
    <s v="film &amp; video/shorts"/>
    <n v="198"/>
    <n v="756.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9:41:01"/>
    <b v="0"/>
    <n v="100"/>
    <b v="1"/>
    <s v="film &amp; video/shorts"/>
    <n v="100.01249999999999"/>
    <n v="2050.25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11:30:00"/>
    <b v="0"/>
    <n v="13"/>
    <b v="1"/>
    <s v="film &amp; video/shorts"/>
    <n v="102.49999999999999"/>
    <n v="109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8:11:26"/>
    <b v="0"/>
    <n v="7"/>
    <b v="1"/>
    <s v="film &amp; video/shorts"/>
    <n v="100"/>
    <n v="253.5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3T03:00:37"/>
    <b v="0"/>
    <n v="21"/>
    <b v="1"/>
    <s v="film &amp; video/shorts"/>
    <n v="125.49999999999999"/>
    <n v="763.5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14:20:45"/>
    <b v="0"/>
    <n v="17"/>
    <b v="1"/>
    <s v="film &amp; video/shorts"/>
    <n v="106.46666666666667"/>
    <n v="3202.5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3T01:41:00"/>
    <b v="0"/>
    <n v="25"/>
    <b v="1"/>
    <s v="film &amp; video/shorts"/>
    <n v="104.60000000000001"/>
    <n v="1320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15:48:51"/>
    <b v="0"/>
    <n v="60"/>
    <b v="1"/>
    <s v="film &amp; video/shorts"/>
    <n v="102.85714285714285"/>
    <n v="183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8:03:12"/>
    <b v="0"/>
    <n v="56"/>
    <b v="1"/>
    <s v="film &amp; video/shorts"/>
    <n v="115.06666666666668"/>
    <n v="3480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2T07:08:19"/>
    <b v="0"/>
    <n v="16"/>
    <b v="1"/>
    <s v="film &amp; video/shorts"/>
    <n v="100.4"/>
    <n v="259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9:39:24"/>
    <b v="0"/>
    <n v="46"/>
    <b v="1"/>
    <s v="film &amp; video/shorts"/>
    <n v="120"/>
    <n v="1823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8:00:00"/>
    <b v="0"/>
    <n v="43"/>
    <b v="1"/>
    <s v="film &amp; video/shorts"/>
    <n v="105.2"/>
    <n v="2651.5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21:00:00"/>
    <b v="0"/>
    <n v="15"/>
    <b v="1"/>
    <s v="film &amp; video/shorts"/>
    <n v="110.60000000000001"/>
    <n v="560.5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17:13:42"/>
    <b v="0"/>
    <n v="12"/>
    <b v="1"/>
    <s v="film &amp; video/shorts"/>
    <n v="104"/>
    <n v="136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6T00:07:21"/>
    <b v="0"/>
    <n v="21"/>
    <b v="1"/>
    <s v="film &amp; video/shorts"/>
    <n v="131.42857142857142"/>
    <n v="240.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8-01T03:00:00"/>
    <b v="0"/>
    <n v="34"/>
    <b v="1"/>
    <s v="film &amp; video/shorts"/>
    <n v="114.66666666666667"/>
    <n v="877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2T03:14:42"/>
    <b v="0"/>
    <n v="8"/>
    <b v="1"/>
    <s v="film &amp; video/shorts"/>
    <n v="106.25"/>
    <n v="216.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23:30:00"/>
    <b v="0"/>
    <n v="60"/>
    <b v="1"/>
    <s v="film &amp; video/shorts"/>
    <n v="106.25"/>
    <n v="1730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21:39:59"/>
    <b v="0"/>
    <n v="39"/>
    <b v="1"/>
    <s v="film &amp; video/shorts"/>
    <n v="106.01933333333334"/>
    <n v="814.6449999999999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9:04:46"/>
    <b v="0"/>
    <n v="26"/>
    <b v="1"/>
    <s v="film &amp; video/shorts"/>
    <n v="100"/>
    <n v="2513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8:38:30"/>
    <b v="0"/>
    <n v="35"/>
    <b v="1"/>
    <s v="film &amp; video/shorts"/>
    <n v="100"/>
    <n v="1767.5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3T03:08:53"/>
    <b v="0"/>
    <n v="65"/>
    <b v="1"/>
    <s v="film &amp; video/shorts"/>
    <n v="127.75000000000001"/>
    <n v="3865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9:20:30"/>
    <b v="0"/>
    <n v="49"/>
    <b v="1"/>
    <s v="film &amp; video/shorts"/>
    <n v="105.15384615384616"/>
    <n v="70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3T01:00:00"/>
    <b v="0"/>
    <n v="10"/>
    <b v="1"/>
    <s v="film &amp; video/shorts"/>
    <n v="120"/>
    <n v="305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4T00:00:00"/>
    <b v="0"/>
    <n v="60"/>
    <b v="1"/>
    <s v="film &amp; video/shorts"/>
    <n v="107.40909090909089"/>
    <n v="1211.5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8:38:21"/>
    <b v="0"/>
    <n v="27"/>
    <b v="1"/>
    <s v="film &amp; video/shorts"/>
    <n v="100.49999999999999"/>
    <n v="2526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23:34:47"/>
    <b v="0"/>
    <n v="69"/>
    <b v="1"/>
    <s v="film &amp; video/shorts"/>
    <n v="102.46666666666667"/>
    <n v="3877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14:42:50"/>
    <b v="0"/>
    <n v="47"/>
    <b v="1"/>
    <s v="film &amp; video/shorts"/>
    <n v="246.66666666666669"/>
    <n v="1873.5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6T00:37:10"/>
    <b v="0"/>
    <n v="47"/>
    <b v="1"/>
    <s v="film &amp; video/shorts"/>
    <n v="219.49999999999997"/>
    <n v="1121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4T05:59:00"/>
    <b v="0"/>
    <n v="26"/>
    <b v="1"/>
    <s v="film &amp; video/shorts"/>
    <n v="130.76923076923077"/>
    <n v="863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1T07:59:47"/>
    <b v="0"/>
    <n v="53"/>
    <b v="1"/>
    <s v="film &amp; video/shorts"/>
    <n v="154.57142857142858"/>
    <n v="2731.5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3T02:00:00"/>
    <b v="0"/>
    <n v="81"/>
    <b v="1"/>
    <s v="film &amp; video/shorts"/>
    <n v="104"/>
    <n v="2640.5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15:00:00"/>
    <b v="0"/>
    <n v="78"/>
    <b v="1"/>
    <s v="film &amp; video/shorts"/>
    <n v="141"/>
    <n v="3564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3T06:34:48"/>
    <b v="0"/>
    <n v="35"/>
    <b v="1"/>
    <s v="film &amp; video/shorts"/>
    <n v="103.33333333333334"/>
    <n v="1567.5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17:44:04"/>
    <b v="0"/>
    <n v="22"/>
    <b v="1"/>
    <s v="film &amp; video/shorts"/>
    <n v="140.44444444444443"/>
    <n v="3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10:55:55"/>
    <b v="0"/>
    <n v="57"/>
    <b v="1"/>
    <s v="film &amp; video/shorts"/>
    <n v="113.65714285714286"/>
    <n v="2017.5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9:00:00"/>
    <b v="0"/>
    <n v="27"/>
    <b v="1"/>
    <s v="film &amp; video/shorts"/>
    <n v="100.49377777777779"/>
    <n v="2274.61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9T01:17:16"/>
    <b v="0"/>
    <n v="39"/>
    <b v="1"/>
    <s v="film &amp; video/shorts"/>
    <n v="113.03159999999998"/>
    <n v="2845.29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23:00:00"/>
    <b v="0"/>
    <n v="37"/>
    <b v="1"/>
    <s v="film &amp; video/shorts"/>
    <n v="104.55692307692308"/>
    <n v="1717.5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3T01:11:47"/>
    <b v="0"/>
    <n v="1"/>
    <b v="0"/>
    <s v="film &amp; video/science fiction"/>
    <n v="1.4285714285714287E-2"/>
    <n v="5.5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10:16:0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10:21:4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22:00:00"/>
    <b v="0"/>
    <n v="6"/>
    <b v="0"/>
    <s v="film &amp; video/science fiction"/>
    <n v="0.27454545454545454"/>
    <n v="78.5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22:17:2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23:51:20"/>
    <b v="0"/>
    <n v="6"/>
    <b v="0"/>
    <s v="film &amp; video/science fiction"/>
    <n v="14.000000000000002"/>
    <n v="38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1T02:00:00"/>
    <b v="0"/>
    <n v="13"/>
    <b v="0"/>
    <s v="film &amp; video/science fiction"/>
    <n v="5.548"/>
    <n v="70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13:59:01"/>
    <b v="0"/>
    <n v="4"/>
    <b v="0"/>
    <s v="film &amp; video/science fiction"/>
    <n v="2.375"/>
    <n v="97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20T05:28:13"/>
    <b v="0"/>
    <n v="6"/>
    <b v="0"/>
    <s v="film &amp; video/science fiction"/>
    <n v="1.867"/>
    <n v="936.5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22:29:4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20:16:0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x v="131"/>
    <d v="2016-07-06T00:00:00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20:30:07"/>
    <b v="0"/>
    <n v="81"/>
    <b v="0"/>
    <s v="film &amp; video/science fiction"/>
    <n v="9.5687499999999996"/>
    <n v="386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17:31:00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17:00:00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9:00:00"/>
    <b v="0"/>
    <n v="5"/>
    <b v="0"/>
    <s v="film &amp; video/science fiction"/>
    <n v="13.433333333333334"/>
    <n v="20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10:16:00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13:46:3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8-01T04:59:00"/>
    <b v="0"/>
    <n v="58"/>
    <b v="0"/>
    <s v="film &amp; video/science fiction"/>
    <n v="3.1413333333333333"/>
    <n v="238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22:06:12"/>
    <b v="0"/>
    <n v="1"/>
    <b v="0"/>
    <s v="film &amp; video/science fiction"/>
    <n v="100"/>
    <n v="250.5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20T03:45: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1T03:40:23"/>
    <b v="0"/>
    <n v="28"/>
    <b v="0"/>
    <s v="film &amp; video/science fiction"/>
    <n v="10.775"/>
    <n v="660.5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22:26:18"/>
    <b v="0"/>
    <n v="1"/>
    <b v="0"/>
    <s v="film &amp; video/science fiction"/>
    <n v="0.33333333333333337"/>
    <n v="5.5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3T05:55:00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17:17:52"/>
    <b v="0"/>
    <n v="37"/>
    <b v="0"/>
    <s v="film &amp; video/science fiction"/>
    <n v="27.6"/>
    <n v="1053.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13:00:52"/>
    <b v="0"/>
    <n v="9"/>
    <b v="0"/>
    <s v="film &amp; video/science fiction"/>
    <n v="7.5111111111111111"/>
    <n v="173.5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8T00:23:18"/>
    <b v="0"/>
    <n v="3"/>
    <b v="0"/>
    <s v="film &amp; video/science fiction"/>
    <n v="0.57499999999999996"/>
    <n v="59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8:18:0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7T06:45:36"/>
    <b v="0"/>
    <n v="2"/>
    <b v="0"/>
    <s v="film &amp; video/science fiction"/>
    <n v="0.08"/>
    <n v="21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8:00:00"/>
    <b v="0"/>
    <n v="6"/>
    <b v="0"/>
    <s v="film &amp; video/science fiction"/>
    <n v="0.91999999999999993"/>
    <n v="49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6T03:53:02"/>
    <b v="0"/>
    <n v="67"/>
    <b v="0"/>
    <s v="film &amp; video/science fiction"/>
    <n v="23.163076923076922"/>
    <n v="15089.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13:13:11"/>
    <b v="0"/>
    <n v="5"/>
    <b v="0"/>
    <s v="film &amp; video/science fiction"/>
    <n v="5.5999999999999994E-2"/>
    <n v="72.5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3T01:51:40"/>
    <b v="0"/>
    <n v="2"/>
    <b v="0"/>
    <s v="film &amp; video/science fiction"/>
    <n v="7.8947368421052634E-3"/>
    <n v="16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15:04:04"/>
    <b v="0"/>
    <n v="10"/>
    <b v="0"/>
    <s v="film &amp; video/science fiction"/>
    <n v="0.71799999999999997"/>
    <n v="184.5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13:08:15"/>
    <b v="0"/>
    <n v="3"/>
    <b v="0"/>
    <s v="film &amp; video/science fiction"/>
    <n v="2.666666666666667"/>
    <n v="21.5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13:25:35"/>
    <b v="0"/>
    <n v="4"/>
    <b v="0"/>
    <s v="film &amp; video/science fiction"/>
    <n v="6.0000000000000001E-3"/>
    <n v="42.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3T02:59:56"/>
    <b v="0"/>
    <n v="15"/>
    <b v="0"/>
    <s v="film &amp; video/science fiction"/>
    <n v="5.0999999999999996"/>
    <n v="90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21:52:52"/>
    <b v="0"/>
    <n v="2"/>
    <b v="0"/>
    <s v="film &amp; video/science fiction"/>
    <n v="0.26711185308848079"/>
    <n v="5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2T01:50: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10:25:45"/>
    <b v="0"/>
    <n v="1"/>
    <b v="0"/>
    <s v="film &amp; video/science fiction"/>
    <n v="2E-3"/>
    <n v="5.5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21:54:5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16:29:55"/>
    <b v="0"/>
    <n v="1"/>
    <b v="0"/>
    <s v="film &amp; video/drama"/>
    <n v="0.01"/>
    <n v="3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23:42:00"/>
    <b v="0"/>
    <n v="10"/>
    <b v="0"/>
    <s v="film &amp; video/drama"/>
    <n v="15.535714285714286"/>
    <n v="222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10-01T00:00:00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8:18:21"/>
    <b v="0"/>
    <n v="7"/>
    <b v="0"/>
    <s v="film &amp; video/drama"/>
    <n v="0.53333333333333333"/>
    <n v="323.5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15:48:4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6T01:49:22"/>
    <b v="0"/>
    <n v="1"/>
    <b v="0"/>
    <s v="film &amp; video/drama"/>
    <n v="60"/>
    <n v="1500.5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22:15:35"/>
    <b v="0"/>
    <n v="2"/>
    <b v="0"/>
    <s v="film &amp; video/drama"/>
    <n v="0.01"/>
    <n v="6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9:02:50"/>
    <b v="0"/>
    <n v="3"/>
    <b v="0"/>
    <s v="film &amp; video/drama"/>
    <n v="4.0625"/>
    <n v="164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12:07:39"/>
    <b v="0"/>
    <n v="10"/>
    <b v="0"/>
    <s v="film &amp; video/drama"/>
    <n v="22.400000000000002"/>
    <n v="285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30T05:28:00"/>
    <b v="0"/>
    <n v="10"/>
    <b v="0"/>
    <s v="film &amp; video/drama"/>
    <n v="3.25"/>
    <n v="167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2T04:20: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8:28:4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13:45: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8:12:5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8:40:11"/>
    <b v="0"/>
    <n v="26"/>
    <b v="0"/>
    <s v="film &amp; video/drama"/>
    <n v="6.4850000000000003"/>
    <n v="661.5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9:46:3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4T00:08:46"/>
    <b v="0"/>
    <n v="7"/>
    <b v="0"/>
    <s v="film &amp; video/drama"/>
    <n v="40"/>
    <n v="93.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23:55: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4T01:55:55"/>
    <b v="0"/>
    <n v="2"/>
    <b v="0"/>
    <s v="film &amp; video/drama"/>
    <n v="20"/>
    <n v="101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9:00:00"/>
    <b v="0"/>
    <n v="13"/>
    <b v="0"/>
    <s v="film &amp; video/drama"/>
    <n v="33.416666666666664"/>
    <n v="20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17:48:15"/>
    <b v="0"/>
    <n v="4"/>
    <b v="0"/>
    <s v="film &amp; video/drama"/>
    <n v="21.092608822670172"/>
    <n v="363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7T00:17:1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20:26:50"/>
    <b v="0"/>
    <n v="12"/>
    <b v="0"/>
    <s v="film &amp; video/drama"/>
    <n v="35.856000000000002"/>
    <n v="2247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9-01T03:59:00"/>
    <b v="0"/>
    <n v="2"/>
    <b v="0"/>
    <s v="film &amp; video/drama"/>
    <n v="3.4000000000000004"/>
    <n v="26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8-18T21:52:19"/>
    <b v="0"/>
    <n v="10"/>
    <b v="0"/>
    <s v="film &amp; video/drama"/>
    <n v="5.5"/>
    <n v="1105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20:00:00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1T06:59:00"/>
    <b v="0"/>
    <n v="5"/>
    <b v="0"/>
    <s v="film &amp; video/drama"/>
    <n v="16"/>
    <n v="402.5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5T04:23:3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16:34:37"/>
    <b v="0"/>
    <n v="5"/>
    <b v="0"/>
    <s v="film &amp; video/drama"/>
    <n v="6.8999999999999992E-2"/>
    <n v="175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15:37:26"/>
    <b v="0"/>
    <n v="1"/>
    <b v="0"/>
    <s v="film &amp; video/drama"/>
    <n v="0.41666666666666669"/>
    <n v="25.5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10:35:38"/>
    <b v="0"/>
    <n v="3"/>
    <b v="0"/>
    <s v="film &amp; video/drama"/>
    <n v="5"/>
    <n v="126.5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9:00:32"/>
    <b v="0"/>
    <n v="3"/>
    <b v="0"/>
    <s v="film &amp; video/drama"/>
    <n v="1.6999999999999999E-3"/>
    <n v="1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23:26:0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23:55:31"/>
    <b v="0"/>
    <n v="3"/>
    <b v="0"/>
    <s v="film &amp; video/drama"/>
    <n v="0.12"/>
    <n v="3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16:05: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21:00:00"/>
    <b v="0"/>
    <n v="19"/>
    <b v="0"/>
    <s v="film &amp; video/drama"/>
    <n v="41.857142857142861"/>
    <n v="742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21:00:00"/>
    <b v="0"/>
    <n v="8"/>
    <b v="0"/>
    <s v="film &amp; video/drama"/>
    <n v="10.48"/>
    <n v="13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9:12:02"/>
    <b v="0"/>
    <n v="6"/>
    <b v="0"/>
    <s v="film &amp; video/drama"/>
    <n v="1.1159999999999999"/>
    <n v="142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9-01T02:58:2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5T02:00:03"/>
    <b v="0"/>
    <n v="18"/>
    <b v="0"/>
    <s v="film &amp; video/drama"/>
    <n v="26.192500000000003"/>
    <n v="794.77499999999998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9:38:49"/>
    <b v="0"/>
    <n v="7"/>
    <b v="0"/>
    <s v="film &amp; video/drama"/>
    <n v="58.461538461538467"/>
    <n v="193.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20:59:00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20:21:04"/>
    <b v="0"/>
    <n v="8"/>
    <b v="0"/>
    <s v="film &amp; video/drama"/>
    <n v="29.84"/>
    <n v="377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14:00:03"/>
    <b v="0"/>
    <n v="1293"/>
    <b v="0"/>
    <s v="film &amp; video/drama"/>
    <n v="50.721666666666664"/>
    <n v="76729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15:10:22"/>
    <b v="0"/>
    <n v="17"/>
    <b v="0"/>
    <s v="film &amp; video/drama"/>
    <n v="16.25"/>
    <n v="658.5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6T00:06:2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4T04:43:58"/>
    <b v="0"/>
    <n v="13"/>
    <b v="0"/>
    <s v="film &amp; video/drama"/>
    <n v="15.214285714285714"/>
    <n v="1071.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8:52:4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22:08:5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10-01T05:00:00"/>
    <b v="0"/>
    <n v="33"/>
    <b v="0"/>
    <s v="film &amp; video/drama"/>
    <n v="25.25"/>
    <n v="1531.5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9T03:50:17"/>
    <b v="0"/>
    <n v="12"/>
    <b v="0"/>
    <s v="film &amp; video/drama"/>
    <n v="44.6"/>
    <n v="1121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20:08:4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14:06:41"/>
    <b v="0"/>
    <n v="1"/>
    <b v="0"/>
    <s v="film &amp; video/drama"/>
    <n v="0.04"/>
    <n v="10.5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15:22:2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23:59:00"/>
    <b v="0"/>
    <n v="1"/>
    <b v="0"/>
    <s v="film &amp; video/drama"/>
    <n v="0.22727272727272727"/>
    <n v="5.5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22:00:37"/>
    <b v="0"/>
    <n v="84"/>
    <b v="0"/>
    <s v="film &amp; video/drama"/>
    <n v="55.698440000000005"/>
    <n v="13966.61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2-28T15:22:29"/>
    <b v="0"/>
    <n v="38"/>
    <b v="0"/>
    <s v="film &amp; video/drama"/>
    <n v="11.943"/>
    <n v="5990.5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15:04:49"/>
    <b v="0"/>
    <n v="1"/>
    <b v="0"/>
    <s v="film &amp; video/drama"/>
    <n v="2"/>
    <n v="50.5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4-01T06:59:00"/>
    <b v="0"/>
    <n v="76"/>
    <b v="0"/>
    <s v="film &amp; video/drama"/>
    <n v="17.630000000000003"/>
    <n v="4445.5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20:06:00"/>
    <b v="0"/>
    <n v="3"/>
    <b v="0"/>
    <s v="film &amp; video/drama"/>
    <n v="0.72"/>
    <n v="181.5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9:06:0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7T02:39:00"/>
    <b v="0"/>
    <n v="2"/>
    <b v="0"/>
    <s v="film &amp; video/drama"/>
    <n v="13"/>
    <n v="66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2T01:05:0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10T05:38:4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22:04:1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9:29:00"/>
    <b v="0"/>
    <n v="2"/>
    <b v="0"/>
    <s v="film &amp; video/drama"/>
    <n v="0.86206896551724133"/>
    <n v="126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21:27:2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16:28:2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22:24:5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8:39:11"/>
    <b v="0"/>
    <n v="2"/>
    <b v="0"/>
    <s v="film &amp; video/drama"/>
    <n v="0.4"/>
    <n v="31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23:00: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9:49:06"/>
    <b v="0"/>
    <n v="7"/>
    <b v="0"/>
    <s v="film &amp; video/drama"/>
    <n v="2.75"/>
    <n v="58.5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21:52:5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1T00:50:59"/>
    <b v="0"/>
    <n v="5"/>
    <b v="0"/>
    <s v="film &amp; video/drama"/>
    <n v="40.1"/>
    <n v="203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21:48:1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5T00:00:00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13:51:09"/>
    <b v="0"/>
    <n v="1"/>
    <b v="0"/>
    <s v="film &amp; video/drama"/>
    <n v="0.33333333333333337"/>
    <n v="25.5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9:00:0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12:00:00"/>
    <b v="0"/>
    <n v="5"/>
    <b v="0"/>
    <s v="film &amp; video/drama"/>
    <n v="25"/>
    <n v="127.5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17:00:11"/>
    <b v="1"/>
    <n v="137"/>
    <b v="1"/>
    <s v="film &amp; video/documentary"/>
    <n v="107.63413333333334"/>
    <n v="8141.06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16:45:04"/>
    <b v="1"/>
    <n v="376"/>
    <b v="1"/>
    <s v="film &amp; video/documentary"/>
    <n v="112.63736263736264"/>
    <n v="20688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11:49:50"/>
    <b v="1"/>
    <n v="202"/>
    <b v="1"/>
    <s v="film &amp; video/documentary"/>
    <n v="113.46153846153845"/>
    <n v="7476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2T01:08:24"/>
    <b v="1"/>
    <n v="328"/>
    <b v="1"/>
    <s v="film &amp; video/documentary"/>
    <n v="102.592"/>
    <n v="12988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6T07:06:00"/>
    <b v="1"/>
    <n v="84"/>
    <b v="1"/>
    <s v="film &amp; video/documentary"/>
    <n v="113.75714285714287"/>
    <n v="2032.75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6T01:16:25"/>
    <b v="1"/>
    <n v="96"/>
    <b v="1"/>
    <s v="film &amp; video/documentary"/>
    <n v="103.71999999999998"/>
    <n v="264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9:43:25"/>
    <b v="1"/>
    <n v="223"/>
    <b v="1"/>
    <s v="film &amp; video/documentary"/>
    <n v="305.46000000000004"/>
    <n v="774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6T03:39:00"/>
    <b v="1"/>
    <n v="62"/>
    <b v="1"/>
    <s v="film &amp; video/documentary"/>
    <n v="134.1"/>
    <n v="3383.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8:35:09"/>
    <b v="1"/>
    <n v="146"/>
    <b v="1"/>
    <s v="film &amp; video/documentary"/>
    <n v="101.33294117647058"/>
    <n v="43139.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17:40:00"/>
    <b v="1"/>
    <n v="235"/>
    <b v="1"/>
    <s v="film &amp; video/documentary"/>
    <n v="112.92"/>
    <n v="5763.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13:34:51"/>
    <b v="1"/>
    <n v="437"/>
    <b v="1"/>
    <s v="film &amp; video/documentary"/>
    <n v="105.58333333333334"/>
    <n v="16056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9:00:00"/>
    <b v="1"/>
    <n v="77"/>
    <b v="1"/>
    <s v="film &amp; video/documentary"/>
    <n v="125.57142857142858"/>
    <n v="2236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6-01T03:59:00"/>
    <b v="1"/>
    <n v="108"/>
    <b v="1"/>
    <s v="film &amp; video/documentary"/>
    <n v="184.56"/>
    <n v="4668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15:37:15"/>
    <b v="1"/>
    <n v="7"/>
    <b v="1"/>
    <s v="film &amp; video/documentary"/>
    <n v="100.73333333333335"/>
    <n v="759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7T02:00:00"/>
    <b v="1"/>
    <n v="314"/>
    <b v="1"/>
    <s v="film &amp; video/documentary"/>
    <n v="116.94725"/>
    <n v="14190.67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11:38:02"/>
    <b v="1"/>
    <n v="188"/>
    <b v="1"/>
    <s v="film &amp; video/documentary"/>
    <n v="106.73325"/>
    <n v="4363.33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8:27:47"/>
    <b v="1"/>
    <n v="275"/>
    <b v="1"/>
    <s v="film &amp; video/documentary"/>
    <n v="139.1"/>
    <n v="9179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15:02:42"/>
    <b v="1"/>
    <n v="560"/>
    <b v="1"/>
    <s v="film &amp; video/documentary"/>
    <n v="106.72648571428572"/>
    <n v="18957.134999999998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8T01:14:26"/>
    <b v="1"/>
    <n v="688"/>
    <b v="1"/>
    <s v="film &amp; video/documentary"/>
    <n v="191.14"/>
    <n v="2901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17:42:49"/>
    <b v="1"/>
    <n v="942"/>
    <b v="1"/>
    <s v="film &amp; video/documentary"/>
    <n v="131.93789333333334"/>
    <n v="49947.7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9:59:00"/>
    <b v="1"/>
    <n v="88"/>
    <b v="1"/>
    <s v="film &amp; video/documentary"/>
    <n v="106.4"/>
    <n v="5364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14:55:00"/>
    <b v="1"/>
    <n v="220"/>
    <b v="1"/>
    <s v="film &amp; video/documentary"/>
    <n v="107.4"/>
    <n v="10850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6T05:57:08"/>
    <b v="1"/>
    <n v="145"/>
    <b v="1"/>
    <s v="film &amp; video/documentary"/>
    <n v="240"/>
    <n v="3072.5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22:54:54"/>
    <b v="1"/>
    <n v="963"/>
    <b v="1"/>
    <s v="film &amp; video/documentary"/>
    <n v="118.08108"/>
    <n v="15241.63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14:53:15"/>
    <b v="1"/>
    <n v="91"/>
    <b v="1"/>
    <s v="film &amp; video/documentary"/>
    <n v="118.19999999999999"/>
    <n v="3000.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20:16:00"/>
    <b v="1"/>
    <n v="58"/>
    <b v="1"/>
    <s v="film &amp; video/documentary"/>
    <n v="111.1"/>
    <n v="2806.5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3T03:51:00"/>
    <b v="1"/>
    <n v="36"/>
    <b v="1"/>
    <s v="film &amp; video/documentary"/>
    <n v="145.5"/>
    <n v="745.5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10:51:39"/>
    <b v="1"/>
    <n v="165"/>
    <b v="1"/>
    <s v="film &amp; video/documentary"/>
    <n v="131.62883248730967"/>
    <n v="6565.22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7T04:39:38"/>
    <b v="1"/>
    <n v="111"/>
    <b v="1"/>
    <s v="film &amp; video/documentary"/>
    <n v="111.4"/>
    <n v="2840.5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2T04:43:42"/>
    <b v="1"/>
    <n v="1596"/>
    <b v="1"/>
    <s v="film &amp; video/documentary"/>
    <n v="147.23376999999999"/>
    <n v="74414.88499999999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5T04:00:00"/>
    <b v="1"/>
    <n v="61"/>
    <b v="1"/>
    <s v="film &amp; video/documentary"/>
    <n v="152.60869565217391"/>
    <n v="1785.5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8:00:00"/>
    <b v="1"/>
    <n v="287"/>
    <b v="1"/>
    <s v="film &amp; video/documentary"/>
    <n v="104.67999999999999"/>
    <n v="15845.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8:49:00"/>
    <b v="1"/>
    <n v="65"/>
    <b v="1"/>
    <s v="film &amp; video/documentary"/>
    <n v="177.43366666666668"/>
    <n v="2694.005000000000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11:57:46"/>
    <b v="1"/>
    <n v="118"/>
    <b v="1"/>
    <s v="film &amp; video/documentary"/>
    <n v="107.7758"/>
    <n v="2753.395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5T06:59:00"/>
    <b v="1"/>
    <n v="113"/>
    <b v="1"/>
    <s v="film &amp; video/documentary"/>
    <n v="156"/>
    <n v="3176.5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10T01:46:06"/>
    <b v="1"/>
    <n v="332"/>
    <b v="1"/>
    <s v="film &amp; video/documentary"/>
    <n v="108.395"/>
    <n v="11005.5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8T00:57:54"/>
    <b v="1"/>
    <n v="62"/>
    <b v="1"/>
    <s v="film &amp; video/documentary"/>
    <n v="147.6"/>
    <n v="298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21:23:39"/>
    <b v="1"/>
    <n v="951"/>
    <b v="1"/>
    <s v="film &amp; video/documentary"/>
    <n v="110.38153846153847"/>
    <n v="36349.5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2T00:58:59"/>
    <b v="1"/>
    <n v="415"/>
    <b v="1"/>
    <s v="film &amp; video/documentary"/>
    <n v="150.34814814814814"/>
    <n v="20504.5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7T02:01:00"/>
    <b v="1"/>
    <n v="305"/>
    <b v="1"/>
    <s v="film &amp; video/documentary"/>
    <n v="157.31829411764707"/>
    <n v="13524.555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14:10:35"/>
    <b v="1"/>
    <n v="2139"/>
    <b v="1"/>
    <s v="film &amp; video/documentary"/>
    <n v="156.14400000000001"/>
    <n v="59623.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9:26:00"/>
    <b v="1"/>
    <n v="79"/>
    <b v="1"/>
    <s v="film &amp; video/documentary"/>
    <n v="120.58763636363636"/>
    <n v="3355.66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22:00:00"/>
    <b v="1"/>
    <n v="179"/>
    <b v="1"/>
    <s v="film &amp; video/documentary"/>
    <n v="101.18888888888888"/>
    <n v="22857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6-01T04:59:00"/>
    <b v="1"/>
    <n v="202"/>
    <b v="1"/>
    <s v="film &amp; video/documentary"/>
    <n v="114.27249999999999"/>
    <n v="10385.525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17:43:00"/>
    <b v="1"/>
    <n v="760"/>
    <b v="1"/>
    <s v="film &amp; video/documentary"/>
    <n v="104.62615"/>
    <n v="21305.23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8:08:48"/>
    <b v="1"/>
    <n v="563"/>
    <b v="1"/>
    <s v="film &amp; video/documentary"/>
    <n v="228.82507142857142"/>
    <n v="16299.25499999999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8:35:24"/>
    <b v="1"/>
    <n v="135"/>
    <b v="1"/>
    <s v="film &amp; video/documentary"/>
    <n v="109.15333333333332"/>
    <n v="8254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2T04:00:00"/>
    <b v="1"/>
    <n v="290"/>
    <b v="1"/>
    <s v="film &amp; video/documentary"/>
    <n v="176.29999999999998"/>
    <n v="13367.5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6T04:03:13"/>
    <b v="1"/>
    <n v="447"/>
    <b v="1"/>
    <s v="film &amp; video/documentary"/>
    <n v="103.21061999999999"/>
    <n v="26026.154999999999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10:57:14"/>
    <b v="1"/>
    <n v="232"/>
    <b v="1"/>
    <s v="film &amp; video/documentary"/>
    <n v="104.82000000000001"/>
    <n v="7977.5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2T07:59:00"/>
    <b v="1"/>
    <n v="168"/>
    <b v="1"/>
    <s v="film &amp; video/documentary"/>
    <n v="106.68444444444445"/>
    <n v="2484.4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5-01T00:01:00"/>
    <b v="1"/>
    <n v="128"/>
    <b v="1"/>
    <s v="film &amp; video/documentary"/>
    <n v="120.02"/>
    <n v="3064.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9T03:59:00"/>
    <b v="1"/>
    <n v="493"/>
    <b v="1"/>
    <s v="film &amp; video/documentary"/>
    <n v="101.50693333333334"/>
    <n v="38311.5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16:01:54"/>
    <b v="1"/>
    <n v="131"/>
    <b v="1"/>
    <s v="film &amp; video/documentary"/>
    <n v="101.38461538461539"/>
    <n v="13245.5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16:00:00"/>
    <b v="1"/>
    <n v="50"/>
    <b v="1"/>
    <s v="film &amp; video/documentary"/>
    <n v="100"/>
    <n v="2525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1-01T00:00:00"/>
    <b v="1"/>
    <n v="665"/>
    <b v="1"/>
    <s v="film &amp; video/documentary"/>
    <n v="133.10911999999999"/>
    <n v="33609.7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11:24:43"/>
    <b v="1"/>
    <n v="129"/>
    <b v="1"/>
    <s v="film &amp; video/documentary"/>
    <n v="118.72620000000001"/>
    <n v="14905.275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5-01T03:59:00"/>
    <b v="1"/>
    <n v="142"/>
    <b v="1"/>
    <s v="film &amp; video/documentary"/>
    <n v="100.64"/>
    <n v="1013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21:00:00"/>
    <b v="1"/>
    <n v="2436"/>
    <b v="1"/>
    <s v="film &amp; video/documentary"/>
    <n v="108.93241269841269"/>
    <n v="69845.42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7T06:24:20"/>
    <b v="1"/>
    <n v="244"/>
    <b v="1"/>
    <s v="film &amp; video/documentary"/>
    <n v="178.95250000000001"/>
    <n v="9069.625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23:02:18"/>
    <b v="1"/>
    <n v="298"/>
    <b v="1"/>
    <s v="film &amp; video/documentary"/>
    <n v="101.72264"/>
    <n v="12864.33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16:42:15"/>
    <b v="1"/>
    <n v="251"/>
    <b v="1"/>
    <s v="film &amp; video/documentary"/>
    <n v="118.73499999999999"/>
    <n v="7843.2749999999996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20:33:58"/>
    <b v="1"/>
    <n v="108"/>
    <b v="1"/>
    <s v="film &amp; video/documentary"/>
    <n v="100.46"/>
    <n v="5077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2T01:42:26"/>
    <b v="1"/>
    <n v="82"/>
    <b v="1"/>
    <s v="film &amp; video/documentary"/>
    <n v="137.46666666666667"/>
    <n v="2103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9-01T02:00:00"/>
    <b v="1"/>
    <n v="74"/>
    <b v="1"/>
    <s v="film &amp; video/documentary"/>
    <n v="231.64705882352939"/>
    <n v="3975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15:07:29"/>
    <b v="1"/>
    <n v="189"/>
    <b v="1"/>
    <s v="film &amp; video/documentary"/>
    <n v="130.33333333333331"/>
    <n v="498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9:05:33"/>
    <b v="1"/>
    <n v="80"/>
    <b v="1"/>
    <s v="film &amp; video/documentary"/>
    <n v="292.89999999999998"/>
    <n v="1504.5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2-07T22:40:01"/>
    <b v="1"/>
    <n v="576"/>
    <b v="1"/>
    <s v="film &amp; video/documentary"/>
    <n v="111.31818181818183"/>
    <n v="12533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16:40:10"/>
    <b v="1"/>
    <n v="202"/>
    <b v="1"/>
    <s v="film &amp; video/documentary"/>
    <n v="105.56666666666668"/>
    <n v="6435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8:02:14"/>
    <b v="1"/>
    <n v="238"/>
    <b v="1"/>
    <s v="film &amp; video/documentary"/>
    <n v="118.94444444444446"/>
    <n v="10824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20T02:00:00"/>
    <b v="1"/>
    <n v="36"/>
    <b v="1"/>
    <s v="film &amp; video/documentary"/>
    <n v="104.129"/>
    <n v="538.64499999999998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2-01-01T07:59:00"/>
    <b v="1"/>
    <n v="150"/>
    <b v="1"/>
    <s v="film &amp; video/documentary"/>
    <n v="104.10165000000001"/>
    <n v="10485.165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21:03:52"/>
    <b v="1"/>
    <n v="146"/>
    <b v="1"/>
    <s v="film &amp; video/documentary"/>
    <n v="111.87499999999999"/>
    <n v="4548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15:59:00"/>
    <b v="1"/>
    <n v="222"/>
    <b v="1"/>
    <s v="film &amp; video/documentary"/>
    <n v="104.73529411764706"/>
    <n v="9013.5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9:59:48"/>
    <b v="1"/>
    <n v="120"/>
    <b v="1"/>
    <s v="film &amp; video/documentary"/>
    <n v="385.15000000000003"/>
    <n v="1985.75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8:32:14"/>
    <b v="1"/>
    <n v="126"/>
    <b v="1"/>
    <s v="film &amp; video/documentary"/>
    <n v="101.248"/>
    <n v="1271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1T04:59:00"/>
    <b v="1"/>
    <n v="158"/>
    <b v="1"/>
    <s v="film &amp; video/documentary"/>
    <n v="113.77333333333333"/>
    <n v="8612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16:14:43"/>
    <b v="1"/>
    <n v="316"/>
    <b v="1"/>
    <s v="film &amp; video/documentary"/>
    <n v="100.80333333333333"/>
    <n v="15278.5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23:55:51"/>
    <b v="1"/>
    <n v="284"/>
    <b v="1"/>
    <s v="film &amp; video/documentary"/>
    <n v="283.32"/>
    <n v="7225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2T07:59:00"/>
    <b v="1"/>
    <n v="51"/>
    <b v="1"/>
    <s v="film &amp; video/documentary"/>
    <n v="112.68"/>
    <n v="2842.5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23:00:00"/>
    <b v="1"/>
    <n v="158"/>
    <b v="1"/>
    <s v="film &amp; video/documentary"/>
    <n v="106.58000000000001"/>
    <n v="10737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11:43:06"/>
    <b v="1"/>
    <n v="337"/>
    <b v="1"/>
    <s v="film &amp; video/documentary"/>
    <n v="102.66285714285715"/>
    <n v="18134.5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13:40:48"/>
    <b v="1"/>
    <n v="186"/>
    <b v="1"/>
    <s v="film &amp; video/documentary"/>
    <n v="107.91200000000001"/>
    <n v="13582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1T07:59:00"/>
    <b v="1"/>
    <n v="58"/>
    <b v="1"/>
    <s v="film &amp; video/documentary"/>
    <n v="123.07407407407408"/>
    <n v="3352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15:01:48"/>
    <b v="1"/>
    <n v="82"/>
    <b v="1"/>
    <s v="film &amp; video/documentary"/>
    <n v="101.6"/>
    <n v="4359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20T04:30:33"/>
    <b v="1"/>
    <n v="736"/>
    <b v="1"/>
    <s v="film &amp; video/documentary"/>
    <n v="104.396"/>
    <n v="2646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22:57:00"/>
    <b v="1"/>
    <n v="1151"/>
    <b v="1"/>
    <s v="film &amp; video/documentary"/>
    <n v="112.92973333333333"/>
    <n v="85272.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8:00:00"/>
    <b v="1"/>
    <n v="34"/>
    <b v="1"/>
    <s v="film &amp; video/documentary"/>
    <n v="136.4"/>
    <n v="2745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1-01T04:00:00"/>
    <b v="1"/>
    <n v="498"/>
    <b v="1"/>
    <s v="film &amp; video/documentary"/>
    <n v="103.61439999999999"/>
    <n v="39104.4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7T04:00:00"/>
    <b v="1"/>
    <n v="167"/>
    <b v="1"/>
    <s v="film &amp; video/documentary"/>
    <n v="105.5"/>
    <n v="5358.5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7T03:59:00"/>
    <b v="1"/>
    <n v="340"/>
    <b v="1"/>
    <s v="film &amp; video/documentary"/>
    <n v="101.82857142857142"/>
    <n v="17990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13:57:14"/>
    <b v="1"/>
    <n v="438"/>
    <b v="1"/>
    <s v="film &amp; video/documentary"/>
    <n v="106.60499999999999"/>
    <n v="21540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8:00:00"/>
    <b v="1"/>
    <n v="555"/>
    <b v="1"/>
    <s v="film &amp; video/documentary"/>
    <n v="113.015"/>
    <n v="56785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14:16:31"/>
    <b v="1"/>
    <n v="266"/>
    <b v="1"/>
    <s v="film &amp; video/documentary"/>
    <n v="125.22750000000001"/>
    <n v="25178.5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9:00:00"/>
    <b v="1"/>
    <n v="69"/>
    <b v="1"/>
    <s v="film &amp; video/documentary"/>
    <n v="101.19"/>
    <n v="5094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22:00:00"/>
    <b v="1"/>
    <n v="80"/>
    <b v="1"/>
    <s v="film &amp; video/documentary"/>
    <n v="102.76470588235294"/>
    <n v="4407.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15:18:38"/>
    <b v="1"/>
    <n v="493"/>
    <b v="1"/>
    <s v="film &amp; video/documentary"/>
    <n v="116.83911999999998"/>
    <n v="14851.39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4T02:05:08"/>
    <b v="1"/>
    <n v="31"/>
    <b v="1"/>
    <s v="film &amp; video/documentary"/>
    <n v="101.16833333333335"/>
    <n v="1533.025000000000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3T01:00:00"/>
    <b v="1"/>
    <n v="236"/>
    <b v="1"/>
    <s v="film &amp; video/documentary"/>
    <n v="110.13360000000002"/>
    <n v="8378.02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8:14:28"/>
    <b v="1"/>
    <n v="89"/>
    <b v="1"/>
    <s v="film &amp; video/documentary"/>
    <n v="108.08333333333333"/>
    <n v="32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21:00:00"/>
    <b v="1"/>
    <n v="299"/>
    <b v="1"/>
    <s v="film &amp; video/documentary"/>
    <n v="125.02285714285715"/>
    <n v="22028.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10-01T03:59:00"/>
    <b v="1"/>
    <n v="55"/>
    <b v="1"/>
    <s v="film &amp; video/documentary"/>
    <n v="106.71428571428572"/>
    <n v="1895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8:44:25"/>
    <b v="1"/>
    <n v="325"/>
    <b v="1"/>
    <s v="film &amp; video/documentary"/>
    <n v="100.36639999999998"/>
    <n v="27763.26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4T03:00:00"/>
    <b v="1"/>
    <n v="524"/>
    <b v="1"/>
    <s v="film &amp; video/documentary"/>
    <n v="102.02863333333335"/>
    <n v="15566.295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6-01T02:20:00"/>
    <b v="1"/>
    <n v="285"/>
    <b v="1"/>
    <s v="film &amp; video/documentary"/>
    <n v="102.08358208955224"/>
    <n v="17241.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22:39:50"/>
    <b v="1"/>
    <n v="179"/>
    <b v="1"/>
    <s v="film &amp; video/documentary"/>
    <n v="123.27586206896552"/>
    <n v="9027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12:00:21"/>
    <b v="1"/>
    <n v="188"/>
    <b v="1"/>
    <s v="film &amp; video/documentary"/>
    <n v="170.28880000000001"/>
    <n v="8608.44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12:53:29"/>
    <b v="1"/>
    <n v="379"/>
    <b v="1"/>
    <s v="film &amp; video/documentary"/>
    <n v="111.59049999999999"/>
    <n v="22507.59999999999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14:05:16"/>
    <b v="1"/>
    <n v="119"/>
    <b v="1"/>
    <s v="film &amp; video/documentary"/>
    <n v="103"/>
    <n v="5209.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11:58:28"/>
    <b v="1"/>
    <n v="167"/>
    <b v="1"/>
    <s v="film &amp; video/documentary"/>
    <n v="106.63570159857905"/>
    <n v="6087.09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1T03:59:00"/>
    <b v="1"/>
    <n v="221"/>
    <b v="1"/>
    <s v="film &amp; video/documentary"/>
    <n v="114.75999999999999"/>
    <n v="14455.5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22:09:14"/>
    <b v="1"/>
    <n v="964"/>
    <b v="1"/>
    <s v="film &amp; video/documentary"/>
    <n v="127.34117647058822"/>
    <n v="22130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8T04:01:08"/>
    <b v="1"/>
    <n v="286"/>
    <b v="1"/>
    <s v="film &amp; video/documentary"/>
    <n v="116.56"/>
    <n v="597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20:00:19"/>
    <b v="1"/>
    <n v="613"/>
    <b v="1"/>
    <s v="film &amp; video/documentary"/>
    <n v="108.61819426615318"/>
    <n v="32036.59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8:52:01"/>
    <b v="1"/>
    <n v="29"/>
    <b v="1"/>
    <s v="film &amp; video/documentary"/>
    <n v="103.94285714285714"/>
    <n v="1833.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8:03:14"/>
    <b v="1"/>
    <n v="165"/>
    <b v="1"/>
    <s v="film &amp; video/documentary"/>
    <n v="116.25714285714285"/>
    <n v="20427.5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8:16:33"/>
    <b v="1"/>
    <n v="97"/>
    <b v="1"/>
    <s v="film &amp; video/documentary"/>
    <n v="102.69239999999999"/>
    <n v="3899.465000000000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4T05:19:57"/>
    <b v="1"/>
    <n v="303"/>
    <b v="1"/>
    <s v="film &amp; video/documentary"/>
    <n v="174"/>
    <n v="13201.5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15:00:00"/>
    <b v="1"/>
    <n v="267"/>
    <b v="1"/>
    <s v="film &amp; video/documentary"/>
    <n v="103.08800000000001"/>
    <n v="25905.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4T05:12:00"/>
    <b v="1"/>
    <n v="302"/>
    <b v="1"/>
    <s v="film &amp; video/documentary"/>
    <n v="104.85537190082646"/>
    <n v="12838.5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3T03:11:00"/>
    <b v="0"/>
    <n v="87"/>
    <b v="1"/>
    <s v="film &amp; video/documentary"/>
    <n v="101.375"/>
    <n v="6126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3T01:01:46"/>
    <b v="0"/>
    <n v="354"/>
    <b v="1"/>
    <s v="film &amp; video/documentary"/>
    <n v="111.07699999999998"/>
    <n v="19615.474999999999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8T00:00:00"/>
    <b v="0"/>
    <n v="86"/>
    <b v="1"/>
    <s v="film &amp; video/documentary"/>
    <n v="124.15933781686496"/>
    <n v="604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9:22:00"/>
    <b v="0"/>
    <n v="26"/>
    <b v="1"/>
    <s v="film &amp; video/documentary"/>
    <n v="101.33333333333334"/>
    <n v="453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1T03:59:00"/>
    <b v="0"/>
    <n v="113"/>
    <b v="1"/>
    <s v="film &amp; video/documentary"/>
    <n v="110.16142857142856"/>
    <n v="3912.1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14:33:19"/>
    <b v="0"/>
    <n v="65"/>
    <b v="1"/>
    <s v="film &amp; video/documentary"/>
    <n v="103.97333333333334"/>
    <n v="7830.5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9:01:58"/>
    <b v="0"/>
    <n v="134"/>
    <b v="1"/>
    <s v="film &amp; video/documentary"/>
    <n v="101.31578947368421"/>
    <n v="19317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5-01T04:59:00"/>
    <b v="0"/>
    <n v="119"/>
    <b v="1"/>
    <s v="film &amp; video/documentary"/>
    <n v="103.3501"/>
    <n v="5227.005000000000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13:32:02"/>
    <b v="0"/>
    <n v="159"/>
    <b v="1"/>
    <s v="film &amp; video/documentary"/>
    <n v="104.11200000000001"/>
    <n v="6586.5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13:14:29"/>
    <b v="0"/>
    <n v="167"/>
    <b v="1"/>
    <s v="film &amp; video/documentary"/>
    <n v="110.15569230769231"/>
    <n v="3663.56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9:05:00"/>
    <b v="0"/>
    <n v="43"/>
    <b v="1"/>
    <s v="film &amp; video/documentary"/>
    <n v="122.02"/>
    <n v="15274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8:25:39"/>
    <b v="0"/>
    <n v="1062"/>
    <b v="1"/>
    <s v="film &amp; video/documentary"/>
    <n v="114.16866666666667"/>
    <n v="86157.5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16:00:00"/>
    <b v="0"/>
    <n v="9"/>
    <b v="1"/>
    <s v="film &amp; video/documentary"/>
    <n v="125.33333333333334"/>
    <n v="192.5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21:53:18"/>
    <b v="0"/>
    <n v="89"/>
    <b v="1"/>
    <s v="film &amp; video/documentary"/>
    <n v="106.66666666666667"/>
    <n v="4044.5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21:20:31"/>
    <b v="0"/>
    <n v="174"/>
    <b v="1"/>
    <s v="film &amp; video/documentary"/>
    <n v="130.65"/>
    <n v="4006.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17:18:00"/>
    <b v="0"/>
    <n v="14"/>
    <b v="1"/>
    <s v="film &amp; video/documentary"/>
    <n v="120"/>
    <n v="307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10:51:56"/>
    <b v="0"/>
    <n v="48"/>
    <b v="1"/>
    <s v="film &amp; video/documentary"/>
    <n v="105.9591836734694"/>
    <n v="1322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4T07:01:00"/>
    <b v="0"/>
    <n v="133"/>
    <b v="1"/>
    <s v="film &amp; video/documentary"/>
    <n v="114.39999999999999"/>
    <n v="6930.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23:52:00"/>
    <b v="0"/>
    <n v="83"/>
    <b v="1"/>
    <s v="film &amp; video/documentary"/>
    <n v="111.76666666666665"/>
    <n v="1718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16:31:12"/>
    <b v="0"/>
    <n v="149"/>
    <b v="1"/>
    <s v="film &amp; video/documentary"/>
    <n v="116.08000000000001"/>
    <n v="8780.5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17:16:32"/>
    <b v="0"/>
    <n v="49"/>
    <b v="1"/>
    <s v="film &amp; video/documentary"/>
    <n v="141.5"/>
    <n v="2854.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30T05:00:00"/>
    <b v="0"/>
    <n v="251"/>
    <b v="1"/>
    <s v="film &amp; video/documentary"/>
    <n v="104.72999999999999"/>
    <n v="13216.75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17:01:40"/>
    <b v="0"/>
    <n v="22"/>
    <b v="1"/>
    <s v="film &amp; video/documentary"/>
    <n v="255.83333333333331"/>
    <n v="778.5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9T02:49:19"/>
    <b v="0"/>
    <n v="48"/>
    <b v="1"/>
    <s v="film &amp; video/documentary"/>
    <n v="206.70670670670671"/>
    <n v="1056.5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8:45:47"/>
    <b v="0"/>
    <n v="383"/>
    <b v="1"/>
    <s v="film &amp; video/documentary"/>
    <n v="112.105"/>
    <n v="11402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15:01:41"/>
    <b v="0"/>
    <n v="237"/>
    <b v="1"/>
    <s v="film &amp; video/documentary"/>
    <n v="105.982"/>
    <n v="13366.25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22:49:51"/>
    <b v="0"/>
    <n v="13"/>
    <b v="1"/>
    <s v="film &amp; video/documentary"/>
    <n v="100.16666666666667"/>
    <n v="307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5T06:00:00"/>
    <b v="0"/>
    <n v="562"/>
    <b v="1"/>
    <s v="film &amp; video/documentary"/>
    <n v="213.98947368421051"/>
    <n v="4093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8T01:49:40"/>
    <b v="0"/>
    <n v="71"/>
    <b v="1"/>
    <s v="film &amp; video/documentary"/>
    <n v="126.16000000000001"/>
    <n v="3189.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22:59:00"/>
    <b v="0"/>
    <n v="1510"/>
    <b v="1"/>
    <s v="film &amp; video/documentary"/>
    <n v="181.53547058823528"/>
    <n v="62477.06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8T00:52:52"/>
    <b v="0"/>
    <n v="14"/>
    <b v="1"/>
    <s v="film &amp; video/documentary"/>
    <n v="100"/>
    <n v="5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8T00:59:00"/>
    <b v="0"/>
    <n v="193"/>
    <b v="1"/>
    <s v="film &amp; video/documentary"/>
    <n v="100.61"/>
    <n v="10157.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8T03:00:00"/>
    <b v="0"/>
    <n v="206"/>
    <b v="1"/>
    <s v="film &amp; video/documentary"/>
    <n v="100.9027027027027"/>
    <n v="9436.5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17:00:52"/>
    <b v="0"/>
    <n v="351"/>
    <b v="1"/>
    <s v="film &amp; video/documentary"/>
    <n v="110.446"/>
    <n v="27787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8:38:02"/>
    <b v="0"/>
    <n v="50"/>
    <b v="1"/>
    <s v="film &amp; video/documentary"/>
    <n v="111.8936170212766"/>
    <n v="2654.5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21:32:00"/>
    <b v="0"/>
    <n v="184"/>
    <b v="1"/>
    <s v="film &amp; video/documentary"/>
    <n v="108.04450000000001"/>
    <n v="5494.2250000000004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13:33:26"/>
    <b v="0"/>
    <n v="196"/>
    <b v="1"/>
    <s v="film &amp; video/documentary"/>
    <n v="106.66666666666667"/>
    <n v="809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9-01T03:44:00"/>
    <b v="0"/>
    <n v="229"/>
    <b v="1"/>
    <s v="film &amp; video/documentary"/>
    <n v="103.90027322404372"/>
    <n v="6579.1750000000002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9:02:06"/>
    <b v="0"/>
    <n v="67"/>
    <b v="1"/>
    <s v="film &amp; video/documentary"/>
    <n v="125.16000000000001"/>
    <n v="4727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12:00:00"/>
    <b v="0"/>
    <n v="95"/>
    <b v="1"/>
    <s v="film &amp; video/documentary"/>
    <n v="106.80499999999999"/>
    <n v="1072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7T03:30:00"/>
    <b v="0"/>
    <n v="62"/>
    <b v="1"/>
    <s v="film &amp; video/documentary"/>
    <n v="112.30249999999999"/>
    <n v="5646.125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20:12:50"/>
    <b v="0"/>
    <n v="73"/>
    <b v="1"/>
    <s v="film &amp; video/documentary"/>
    <n v="103.812"/>
    <n v="25989.5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13:56:57"/>
    <b v="0"/>
    <n v="43"/>
    <b v="1"/>
    <s v="film &amp; video/documentary"/>
    <n v="141.65"/>
    <n v="143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10T07:08:00"/>
    <b v="0"/>
    <n v="70"/>
    <b v="1"/>
    <s v="film &amp; video/documentary"/>
    <n v="105.25999999999999"/>
    <n v="2666.5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23:04:00"/>
    <b v="0"/>
    <n v="271"/>
    <b v="1"/>
    <s v="film &amp; video/documentary"/>
    <n v="103.09142857142857"/>
    <n v="18176.5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6T02:02:19"/>
    <b v="0"/>
    <n v="55"/>
    <b v="1"/>
    <s v="film &amp; video/documentary"/>
    <n v="107.65957446808511"/>
    <n v="1545.5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9T05:59:00"/>
    <b v="0"/>
    <n v="35"/>
    <b v="1"/>
    <s v="film &amp; video/documentary"/>
    <n v="107.70464285714286"/>
    <n v="1525.365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21:54:10"/>
    <b v="0"/>
    <n v="22"/>
    <b v="1"/>
    <s v="film &amp; video/documentary"/>
    <n v="101.55000000000001"/>
    <n v="1026.5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8:39:50"/>
    <b v="0"/>
    <n v="38"/>
    <b v="1"/>
    <s v="film &amp; video/documentary"/>
    <n v="101.43766666666667"/>
    <n v="3062.13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20:42:24"/>
    <b v="0"/>
    <n v="15"/>
    <b v="1"/>
    <s v="film &amp; video/documentary"/>
    <n v="136.80000000000001"/>
    <n v="349.5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23:33:17"/>
    <b v="0"/>
    <n v="7"/>
    <b v="1"/>
    <s v="film &amp; video/documentary"/>
    <n v="128.29999999999998"/>
    <n v="645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2T05:00:00"/>
    <b v="0"/>
    <n v="241"/>
    <b v="1"/>
    <s v="film &amp; video/documentary"/>
    <n v="101.05"/>
    <n v="15278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17:49:38"/>
    <b v="0"/>
    <n v="55"/>
    <b v="1"/>
    <s v="film &amp; video/documentary"/>
    <n v="126.84"/>
    <n v="1613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21:03:31"/>
    <b v="0"/>
    <n v="171"/>
    <b v="1"/>
    <s v="film &amp; video/documentary"/>
    <n v="105.0859375"/>
    <n v="681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2T01:31:05"/>
    <b v="0"/>
    <n v="208"/>
    <b v="1"/>
    <s v="film &amp; video/documentary"/>
    <n v="102.85405405405406"/>
    <n v="961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12:00:00"/>
    <b v="0"/>
    <n v="21"/>
    <b v="1"/>
    <s v="film &amp; video/documentary"/>
    <n v="102.14714285714285"/>
    <n v="725.53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9:30:31"/>
    <b v="0"/>
    <n v="25"/>
    <b v="1"/>
    <s v="film &amp; video/documentary"/>
    <n v="120.21700000000001"/>
    <n v="613.585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8T04:33:00"/>
    <b v="0"/>
    <n v="52"/>
    <b v="1"/>
    <s v="film &amp; video/documentary"/>
    <n v="100.24761904761905"/>
    <n v="5289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3T06:46:37"/>
    <b v="0"/>
    <n v="104"/>
    <b v="1"/>
    <s v="film &amp; video/documentary"/>
    <n v="100.63392857142857"/>
    <n v="11323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20:13:07"/>
    <b v="0"/>
    <n v="73"/>
    <b v="1"/>
    <s v="film &amp; video/documentary"/>
    <n v="100.4375"/>
    <n v="4054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4T04:40:31"/>
    <b v="0"/>
    <n v="3"/>
    <b v="0"/>
    <s v="film &amp; video/animation"/>
    <n v="0.43939393939393934"/>
    <n v="8.75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11:47:36"/>
    <b v="0"/>
    <n v="6"/>
    <b v="0"/>
    <s v="film &amp; video/animation"/>
    <n v="2.0066666666666668"/>
    <n v="153.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1T06:14:57"/>
    <b v="0"/>
    <n v="12"/>
    <b v="0"/>
    <s v="film &amp; video/animation"/>
    <n v="1.075"/>
    <n v="221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22:13:50"/>
    <b v="0"/>
    <n v="13"/>
    <b v="0"/>
    <s v="film &amp; video/animation"/>
    <n v="0.76500000000000001"/>
    <n v="83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8:01:39"/>
    <b v="0"/>
    <n v="5"/>
    <b v="0"/>
    <s v="film &amp; video/animation"/>
    <n v="6.7966666666666677"/>
    <n v="104.45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21:40:04"/>
    <b v="0"/>
    <n v="2"/>
    <b v="0"/>
    <s v="film &amp; video/animation"/>
    <n v="1.2E-2"/>
    <n v="4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17:05:14"/>
    <b v="0"/>
    <n v="8"/>
    <b v="0"/>
    <s v="film &amp; video/animation"/>
    <n v="1.3299999999999998"/>
    <n v="70.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8:59:0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22:00:00"/>
    <b v="0"/>
    <n v="13"/>
    <b v="0"/>
    <s v="film &amp; video/animation"/>
    <n v="5.6333333333333329"/>
    <n v="344.5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7T04:59:00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1T02:34:27"/>
    <b v="0"/>
    <n v="5"/>
    <b v="0"/>
    <s v="film &amp; video/animation"/>
    <n v="2.4"/>
    <n v="14.5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20:54:43"/>
    <b v="0"/>
    <n v="8"/>
    <b v="0"/>
    <s v="film &amp; video/animation"/>
    <n v="13.833333333333334"/>
    <n v="211.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17:26:21"/>
    <b v="0"/>
    <n v="8"/>
    <b v="0"/>
    <s v="film &amp; video/animation"/>
    <n v="9.5"/>
    <n v="289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15:07:0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21:01:42"/>
    <b v="0"/>
    <n v="2"/>
    <b v="0"/>
    <s v="film &amp; video/animation"/>
    <n v="5"/>
    <n v="63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17:56:20"/>
    <b v="0"/>
    <n v="3"/>
    <b v="0"/>
    <s v="film &amp; video/animation"/>
    <n v="2.7272727272727275E-3"/>
    <n v="3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8:41:5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8T07:38:4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8T07:15:58"/>
    <b v="0"/>
    <n v="11"/>
    <b v="0"/>
    <s v="film &amp; video/animation"/>
    <n v="9.379999999999999"/>
    <n v="943.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8:16:5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22:39:13"/>
    <b v="0"/>
    <n v="1"/>
    <b v="0"/>
    <s v="film &amp; video/animation"/>
    <n v="0.1"/>
    <n v="3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9:03:1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2-19T21:19:43"/>
    <b v="0"/>
    <n v="17"/>
    <b v="0"/>
    <s v="film &amp; video/animation"/>
    <n v="39.358823529411765"/>
    <n v="3354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10T00:21:41"/>
    <b v="0"/>
    <n v="2"/>
    <b v="0"/>
    <s v="film &amp; video/animation"/>
    <n v="0.1"/>
    <n v="6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21:46:01"/>
    <b v="0"/>
    <n v="1"/>
    <b v="0"/>
    <s v="film &amp; video/animation"/>
    <n v="5"/>
    <n v="25.5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8:02:55"/>
    <b v="0"/>
    <n v="2"/>
    <b v="0"/>
    <s v="film &amp; video/animation"/>
    <n v="3.3333333333333335E-3"/>
    <n v="2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4T02:00:20"/>
    <b v="0"/>
    <n v="16"/>
    <b v="0"/>
    <s v="film &amp; video/animation"/>
    <n v="7.2952380952380951"/>
    <n v="391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12:19:23"/>
    <b v="0"/>
    <n v="1"/>
    <b v="0"/>
    <s v="film &amp; video/animation"/>
    <n v="1.6666666666666666E-2"/>
    <n v="3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8:11:35"/>
    <b v="0"/>
    <n v="4"/>
    <b v="0"/>
    <s v="film &amp; video/animation"/>
    <n v="3.2804000000000002"/>
    <n v="43.005000000000003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13:38:05"/>
    <b v="0"/>
    <n v="5"/>
    <b v="0"/>
    <s v="film &amp; video/animation"/>
    <n v="2.25"/>
    <n v="2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22:43:20"/>
    <b v="0"/>
    <n v="7"/>
    <b v="0"/>
    <s v="film &amp; video/animation"/>
    <n v="0.79200000000000004"/>
    <n v="201.5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17:09: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16:53:35"/>
    <b v="0"/>
    <n v="12"/>
    <b v="0"/>
    <s v="film &amp; video/animation"/>
    <n v="64"/>
    <n v="246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9:47:59"/>
    <b v="0"/>
    <n v="2"/>
    <b v="0"/>
    <s v="film &amp; video/animation"/>
    <n v="2.7404479578392621E-2"/>
    <n v="14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13:14:00"/>
    <b v="0"/>
    <n v="5"/>
    <b v="0"/>
    <s v="film &amp; video/animation"/>
    <n v="0.82000000000000006"/>
    <n v="43.5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7T00:31:00"/>
    <b v="0"/>
    <n v="2"/>
    <b v="0"/>
    <s v="film &amp; video/animation"/>
    <n v="6.9230769230769221E-2"/>
    <n v="23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2T03:59:00"/>
    <b v="0"/>
    <n v="3"/>
    <b v="0"/>
    <s v="film &amp; video/animation"/>
    <n v="0.68631863186318631"/>
    <n v="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8:25: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16:47:40"/>
    <b v="0"/>
    <n v="49"/>
    <b v="0"/>
    <s v="film &amp; video/animation"/>
    <n v="8.2100000000000009"/>
    <n v="43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16:22:07"/>
    <b v="0"/>
    <n v="1"/>
    <b v="0"/>
    <s v="film &amp; video/animation"/>
    <n v="6.4102564102564097E-2"/>
    <n v="13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6-01T04:00:00"/>
    <b v="0"/>
    <n v="2"/>
    <b v="0"/>
    <s v="film &amp; video/animation"/>
    <n v="0.29411764705882354"/>
    <n v="13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20:19:2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10T03:02:2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17:02:33"/>
    <b v="0"/>
    <n v="11"/>
    <b v="0"/>
    <s v="film &amp; video/animation"/>
    <n v="2.2727272727272729"/>
    <n v="630.5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20:22:1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7T02:52:54"/>
    <b v="0"/>
    <n v="8"/>
    <b v="0"/>
    <s v="film &amp; video/animation"/>
    <n v="26.953125"/>
    <n v="73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22:37:44"/>
    <b v="0"/>
    <n v="5"/>
    <b v="0"/>
    <s v="film &amp; video/animation"/>
    <n v="0.76"/>
    <n v="40.5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16:18:54"/>
    <b v="0"/>
    <n v="39"/>
    <b v="0"/>
    <s v="film &amp; video/animation"/>
    <n v="21.574999999999999"/>
    <n v="2177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1T03:51:05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23:45: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6T04:00:00"/>
    <b v="0"/>
    <n v="2"/>
    <b v="0"/>
    <s v="film &amp; video/animation"/>
    <n v="1.02"/>
    <n v="26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16:19:39"/>
    <b v="0"/>
    <n v="170"/>
    <b v="0"/>
    <s v="film &amp; video/animation"/>
    <n v="11.892727272727273"/>
    <n v="3355.5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22:08:38"/>
    <b v="0"/>
    <n v="5"/>
    <b v="0"/>
    <s v="film &amp; video/animation"/>
    <n v="17.625"/>
    <n v="73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16:45:19"/>
    <b v="0"/>
    <n v="14"/>
    <b v="0"/>
    <s v="film &amp; video/animation"/>
    <n v="2.87"/>
    <n v="437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7T07:53:4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6T02:04:0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3T03:59:00"/>
    <b v="0"/>
    <n v="124"/>
    <b v="0"/>
    <s v="film &amp; video/animation"/>
    <n v="2.230268181818182"/>
    <n v="2515.2950000000001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20:02:1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20:51:4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10:47:15"/>
    <b v="0"/>
    <n v="55"/>
    <b v="0"/>
    <s v="film &amp; video/animation"/>
    <n v="32.56"/>
    <n v="2469.5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12:00:15"/>
    <b v="0"/>
    <n v="140"/>
    <b v="0"/>
    <s v="film &amp; video/animation"/>
    <n v="19.41"/>
    <n v="3952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16:08:09"/>
    <b v="0"/>
    <n v="21"/>
    <b v="0"/>
    <s v="film &amp; video/animation"/>
    <n v="6.1"/>
    <n v="925.5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14:34:00"/>
    <b v="0"/>
    <n v="1"/>
    <b v="0"/>
    <s v="film &amp; video/animation"/>
    <n v="0.1"/>
    <n v="5.5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9T04:44:32"/>
    <b v="0"/>
    <n v="147"/>
    <b v="0"/>
    <s v="film &amp; video/animation"/>
    <n v="50.2"/>
    <n v="3838.5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23:32:52"/>
    <b v="0"/>
    <n v="11"/>
    <b v="0"/>
    <s v="film &amp; video/animation"/>
    <n v="0.18625"/>
    <n v="8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12:08:19"/>
    <b v="0"/>
    <n v="125"/>
    <b v="0"/>
    <s v="film &amp; video/animation"/>
    <n v="21.906971229845084"/>
    <n v="4220.0050000000001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22:37:19"/>
    <b v="0"/>
    <n v="1"/>
    <b v="0"/>
    <s v="film &amp; video/animation"/>
    <n v="9.0909090909090905E-3"/>
    <n v="25.5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15:16:3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9T01:18:2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11:33:00"/>
    <b v="0"/>
    <n v="3"/>
    <b v="0"/>
    <s v="film &amp; video/animation"/>
    <n v="0.28667813379201834"/>
    <n v="109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8-22T23:14:4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23:34:5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3T00:50: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17:25: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3T03:00:00"/>
    <b v="0"/>
    <n v="3"/>
    <b v="0"/>
    <s v="film &amp; video/animation"/>
    <n v="0.155"/>
    <n v="17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9:51:4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22:21:1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2-25T05:00:00"/>
    <b v="0"/>
    <n v="3"/>
    <b v="0"/>
    <s v="film &amp; video/animation"/>
    <n v="0.6696428571428571"/>
    <n v="16.5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8:17:29"/>
    <b v="0"/>
    <n v="22"/>
    <b v="0"/>
    <s v="film &amp; video/animation"/>
    <n v="4.5985132395404564"/>
    <n v="1508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20:59:00"/>
    <b v="0"/>
    <n v="26"/>
    <b v="0"/>
    <s v="film &amp; video/animation"/>
    <n v="9.5500000000000007"/>
    <n v="968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22:16:00"/>
    <b v="0"/>
    <n v="4"/>
    <b v="0"/>
    <s v="film &amp; video/animation"/>
    <n v="3.3076923076923079"/>
    <n v="109.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9T05:37:3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12:17:05"/>
    <b v="0"/>
    <n v="4"/>
    <b v="0"/>
    <s v="film &amp; video/animation"/>
    <n v="1.1499999999999999"/>
    <n v="117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12:38:23"/>
    <b v="0"/>
    <n v="9"/>
    <b v="0"/>
    <s v="film &amp; video/animation"/>
    <n v="1.7538461538461538"/>
    <n v="61.5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22:36:27"/>
    <b v="0"/>
    <n v="5"/>
    <b v="0"/>
    <s v="film &amp; video/animation"/>
    <n v="1.3673469387755102"/>
    <n v="17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5T02:21:26"/>
    <b v="0"/>
    <n v="14"/>
    <b v="0"/>
    <s v="film &amp; video/animation"/>
    <n v="0.43333333333333329"/>
    <n v="33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13:15:20"/>
    <b v="0"/>
    <n v="1"/>
    <b v="0"/>
    <s v="film &amp; video/animation"/>
    <n v="0.125"/>
    <n v="125.5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23:00:57"/>
    <b v="0"/>
    <n v="10"/>
    <b v="0"/>
    <s v="film &amp; video/animation"/>
    <n v="3.2"/>
    <n v="325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14:14:00"/>
    <b v="0"/>
    <n v="3"/>
    <b v="0"/>
    <s v="film &amp; video/animation"/>
    <n v="0.8"/>
    <n v="201.5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15:09:30"/>
    <b v="0"/>
    <n v="1"/>
    <b v="0"/>
    <s v="film &amp; video/animation"/>
    <n v="0.2"/>
    <n v="5.5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3-01T04:13:5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6T06:16:22"/>
    <b v="0"/>
    <n v="5"/>
    <b v="0"/>
    <s v="film &amp; video/animation"/>
    <n v="3"/>
    <n v="77.5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8:48:47"/>
    <b v="0"/>
    <n v="2"/>
    <b v="0"/>
    <s v="film &amp; video/animation"/>
    <n v="0.13749999999999998"/>
    <n v="6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5T07:00:00"/>
    <b v="0"/>
    <n v="68"/>
    <b v="0"/>
    <s v="film &amp; video/animation"/>
    <n v="13.923999999999999"/>
    <n v="3515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14:44:07"/>
    <b v="0"/>
    <n v="3"/>
    <b v="0"/>
    <s v="film &amp; video/animation"/>
    <n v="3.3333333333333335"/>
    <n v="26.5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11:46:41"/>
    <b v="0"/>
    <n v="34"/>
    <b v="0"/>
    <s v="film &amp; video/animation"/>
    <n v="25.41340206185567"/>
    <n v="12342.5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8:41:2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14:46:01"/>
    <b v="0"/>
    <n v="3"/>
    <b v="0"/>
    <s v="film &amp; video/animation"/>
    <n v="1.3666666666666667"/>
    <n v="104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14:46:00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9:23:41"/>
    <b v="0"/>
    <n v="70"/>
    <b v="0"/>
    <s v="film &amp; video/animation"/>
    <n v="22.881426547787683"/>
    <n v="140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16:51:01"/>
    <b v="0"/>
    <n v="34"/>
    <b v="1"/>
    <s v="theater/plays"/>
    <n v="102.1"/>
    <n v="2569.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1-01T04:59:00"/>
    <b v="0"/>
    <n v="56"/>
    <b v="1"/>
    <s v="theater/plays"/>
    <n v="104.64"/>
    <n v="2644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23:58:45"/>
    <b v="0"/>
    <n v="31"/>
    <b v="1"/>
    <s v="theater/plays"/>
    <n v="114.66666666666667"/>
    <n v="1735.5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1T03:11:16"/>
    <b v="0"/>
    <n v="84"/>
    <b v="1"/>
    <s v="theater/plays"/>
    <n v="120.6"/>
    <n v="3057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17:12:49"/>
    <b v="0"/>
    <n v="130"/>
    <b v="1"/>
    <s v="theater/plays"/>
    <n v="108.67285714285715"/>
    <n v="1966.775000000000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9:37:21"/>
    <b v="0"/>
    <n v="12"/>
    <b v="1"/>
    <s v="theater/plays"/>
    <n v="100"/>
    <n v="6006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17:00:00"/>
    <b v="0"/>
    <n v="23"/>
    <b v="1"/>
    <s v="theater/plays"/>
    <n v="113.99999999999999"/>
    <n v="866.5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16:05:00"/>
    <b v="0"/>
    <n v="158"/>
    <b v="1"/>
    <s v="theater/plays"/>
    <n v="100.85"/>
    <n v="5121.5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21:20:00"/>
    <b v="0"/>
    <n v="30"/>
    <b v="1"/>
    <s v="theater/plays"/>
    <n v="115.65217391304347"/>
    <n v="680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1T05:00:00"/>
    <b v="0"/>
    <n v="18"/>
    <b v="1"/>
    <s v="theater/plays"/>
    <n v="130.41666666666666"/>
    <n v="791.5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4T02:00:00"/>
    <b v="0"/>
    <n v="29"/>
    <b v="1"/>
    <s v="theater/plays"/>
    <n v="107.78267254038178"/>
    <n v="1849.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7T06:59:00"/>
    <b v="0"/>
    <n v="31"/>
    <b v="1"/>
    <s v="theater/plays"/>
    <n v="100"/>
    <n v="2015.5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3T00:10:08"/>
    <b v="0"/>
    <n v="173"/>
    <b v="1"/>
    <s v="theater/plays"/>
    <n v="123.25"/>
    <n v="6249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10:26:05"/>
    <b v="0"/>
    <n v="17"/>
    <b v="1"/>
    <s v="theater/plays"/>
    <n v="100.2"/>
    <n v="1010.5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23:00:00"/>
    <b v="0"/>
    <n v="48"/>
    <b v="1"/>
    <s v="theater/plays"/>
    <n v="104.66666666666666"/>
    <n v="7874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13:05:05"/>
    <b v="0"/>
    <n v="59"/>
    <b v="1"/>
    <s v="theater/plays"/>
    <n v="102.49999999999999"/>
    <n v="1054.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8:00:00"/>
    <b v="0"/>
    <n v="39"/>
    <b v="1"/>
    <s v="theater/plays"/>
    <n v="118.25757575757576"/>
    <n v="1970.75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9:26:31"/>
    <b v="0"/>
    <n v="59"/>
    <b v="1"/>
    <s v="theater/plays"/>
    <n v="120.5"/>
    <n v="1234.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9:04:23"/>
    <b v="0"/>
    <n v="60"/>
    <b v="1"/>
    <s v="theater/plays"/>
    <n v="302.42"/>
    <n v="7590.5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5T01:11:47"/>
    <b v="0"/>
    <n v="20"/>
    <b v="1"/>
    <s v="theater/plays"/>
    <n v="100.64400000000001"/>
    <n v="261.6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9:36:4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9T01:07:14"/>
    <b v="0"/>
    <n v="1"/>
    <b v="0"/>
    <s v="technology/web"/>
    <n v="0.55555555555555558"/>
    <n v="13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16:41:5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1-01T02:12:42"/>
    <b v="0"/>
    <n v="2"/>
    <b v="0"/>
    <s v="technology/web"/>
    <n v="0.31818181818181818"/>
    <n v="36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15:46:00"/>
    <b v="0"/>
    <n v="2"/>
    <b v="0"/>
    <s v="technology/web"/>
    <n v="1.2"/>
    <n v="4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15:13:09"/>
    <b v="0"/>
    <n v="34"/>
    <b v="0"/>
    <s v="technology/web"/>
    <n v="27.383999999999997"/>
    <n v="6863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16:01:55"/>
    <b v="0"/>
    <n v="2"/>
    <b v="0"/>
    <s v="technology/web"/>
    <n v="8.666666666666667E-2"/>
    <n v="27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16:42:4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21:40:48"/>
    <b v="0"/>
    <n v="1"/>
    <b v="0"/>
    <s v="technology/web"/>
    <n v="0.09"/>
    <n v="5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15:17:02"/>
    <b v="0"/>
    <n v="8"/>
    <b v="0"/>
    <s v="technology/web"/>
    <n v="2.7199999999999998"/>
    <n v="38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1T05:00:00"/>
    <b v="0"/>
    <n v="4"/>
    <b v="0"/>
    <s v="technology/web"/>
    <n v="0.70000000000000007"/>
    <n v="19.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17:53:00"/>
    <b v="0"/>
    <n v="28"/>
    <b v="0"/>
    <s v="technology/web"/>
    <n v="5.0413333333333332"/>
    <n v="1904.5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14:48:1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8:16:31"/>
    <b v="0"/>
    <n v="6"/>
    <b v="0"/>
    <s v="technology/web"/>
    <n v="0.49199999999999999"/>
    <n v="64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16:26:12"/>
    <b v="0"/>
    <n v="22"/>
    <b v="0"/>
    <s v="technology/web"/>
    <n v="36.589147286821706"/>
    <n v="719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8:29:0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20:38:37"/>
    <b v="0"/>
    <n v="1"/>
    <b v="0"/>
    <s v="technology/web"/>
    <n v="2.5"/>
    <n v="100.5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23:36:43"/>
    <b v="0"/>
    <n v="20"/>
    <b v="0"/>
    <s v="technology/web"/>
    <n v="0.91066666666666674"/>
    <n v="69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20:11:4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3T06:47:40"/>
    <b v="0"/>
    <n v="1"/>
    <b v="0"/>
    <s v="technology/web"/>
    <n v="2.0833333333333336E-2"/>
    <n v="25.5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8:30:45"/>
    <b v="0"/>
    <n v="3"/>
    <b v="0"/>
    <s v="technology/web"/>
    <n v="1.2E-2"/>
    <n v="7.5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15:48:33"/>
    <b v="0"/>
    <n v="2"/>
    <b v="0"/>
    <s v="technology/web"/>
    <n v="0.36666666666666664"/>
    <n v="28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9:20: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7T01:40:47"/>
    <b v="0"/>
    <n v="2"/>
    <b v="0"/>
    <s v="technology/web"/>
    <n v="9.0666666666666659E-2"/>
    <n v="35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22:37:5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8:50: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16:25: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20:13:1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11:00:00"/>
    <b v="0"/>
    <n v="5"/>
    <b v="0"/>
    <s v="technology/web"/>
    <n v="1"/>
    <n v="125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20:20:12"/>
    <b v="0"/>
    <n v="1"/>
    <b v="0"/>
    <s v="technology/web"/>
    <n v="0.8"/>
    <n v="10.5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9:09:29"/>
    <b v="0"/>
    <n v="1"/>
    <b v="0"/>
    <s v="technology/web"/>
    <n v="0.16705882352941176"/>
    <n v="71.5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7T03:59:00"/>
    <b v="0"/>
    <n v="2"/>
    <b v="0"/>
    <s v="technology/web"/>
    <n v="0.42399999999999999"/>
    <n v="54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8:11:2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8T01:12:00"/>
    <b v="0"/>
    <n v="9"/>
    <b v="0"/>
    <s v="technology/web"/>
    <n v="0.38925389253892539"/>
    <n v="177.5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10:38:27"/>
    <b v="0"/>
    <n v="4"/>
    <b v="0"/>
    <s v="technology/web"/>
    <n v="0.7155635062611807"/>
    <n v="42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16:37:23"/>
    <b v="0"/>
    <n v="4"/>
    <b v="0"/>
    <s v="technology/web"/>
    <n v="0.43166666666666664"/>
    <n v="131.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10:19:1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14:08:22"/>
    <b v="0"/>
    <n v="1"/>
    <b v="0"/>
    <s v="technology/web"/>
    <n v="0.2"/>
    <n v="5.5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13:53:13"/>
    <b v="0"/>
    <n v="7"/>
    <b v="0"/>
    <s v="technology/web"/>
    <n v="1.12E-2"/>
    <n v="10.5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20:27:03"/>
    <b v="0"/>
    <n v="5"/>
    <b v="0"/>
    <s v="technology/web"/>
    <n v="1.4583333333333333"/>
    <n v="9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21:47:4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2T00:18:2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8:00:00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21:31:2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16:11:56"/>
    <b v="0"/>
    <n v="2"/>
    <b v="0"/>
    <s v="technology/web"/>
    <n v="1"/>
    <n v="6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2-01T00:00:00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20:30:07"/>
    <b v="0"/>
    <n v="4"/>
    <b v="0"/>
    <s v="technology/web"/>
    <n v="0.55999999999999994"/>
    <n v="3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8:10:33"/>
    <b v="0"/>
    <n v="7"/>
    <b v="0"/>
    <s v="technology/web"/>
    <n v="9.0833333333333339"/>
    <n v="1366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9:28:06"/>
    <b v="0"/>
    <n v="2"/>
    <b v="0"/>
    <s v="technology/web"/>
    <n v="3.3444444444444441"/>
    <n v="151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7-08T14:44:5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13:01:00"/>
    <b v="0"/>
    <n v="9"/>
    <b v="0"/>
    <s v="technology/web"/>
    <n v="4.46"/>
    <n v="116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13:02:10"/>
    <b v="0"/>
    <n v="2"/>
    <b v="0"/>
    <s v="technology/web"/>
    <n v="6.0999999999999999E-2"/>
    <n v="31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3T05:34:20"/>
    <b v="0"/>
    <n v="1"/>
    <b v="0"/>
    <s v="technology/web"/>
    <n v="3.3333333333333335"/>
    <n v="125.5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15:15:45"/>
    <b v="0"/>
    <n v="7"/>
    <b v="0"/>
    <s v="technology/web"/>
    <n v="23"/>
    <n v="61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8:43:26"/>
    <b v="0"/>
    <n v="2"/>
    <b v="0"/>
    <s v="technology/web"/>
    <n v="0.104"/>
    <n v="14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4T01:40:38"/>
    <b v="0"/>
    <n v="8"/>
    <b v="0"/>
    <s v="technology/web"/>
    <n v="0.42599999999999999"/>
    <n v="217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21:31:32"/>
    <b v="0"/>
    <n v="2"/>
    <b v="0"/>
    <s v="technology/web"/>
    <n v="0.03"/>
    <n v="4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16:00:00"/>
    <b v="0"/>
    <n v="2"/>
    <b v="0"/>
    <s v="technology/web"/>
    <n v="0.26666666666666666"/>
    <n v="11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5T00:03:01"/>
    <b v="0"/>
    <n v="7"/>
    <b v="0"/>
    <s v="technology/web"/>
    <n v="34"/>
    <n v="428.5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15:16:00"/>
    <b v="0"/>
    <n v="2"/>
    <b v="0"/>
    <s v="technology/web"/>
    <n v="6.2E-2"/>
    <n v="16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9:09:22"/>
    <b v="0"/>
    <n v="1"/>
    <b v="0"/>
    <s v="technology/web"/>
    <n v="2"/>
    <n v="50.5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20:35:39"/>
    <b v="0"/>
    <n v="6"/>
    <b v="0"/>
    <s v="technology/web"/>
    <n v="1.4000000000000001"/>
    <n v="7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9:03:3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15:20:23"/>
    <b v="0"/>
    <n v="13"/>
    <b v="0"/>
    <s v="technology/web"/>
    <n v="3.9334666666666664"/>
    <n v="301.51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8T00:50: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8:35:08"/>
    <b v="0"/>
    <n v="8"/>
    <b v="0"/>
    <s v="technology/web"/>
    <n v="2.62"/>
    <n v="69.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15:00:00"/>
    <b v="0"/>
    <n v="1"/>
    <b v="0"/>
    <s v="technology/web"/>
    <n v="0.2"/>
    <n v="5.5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20:48:5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22:06:20"/>
    <b v="0"/>
    <n v="5"/>
    <b v="0"/>
    <s v="technology/web"/>
    <n v="0.97400000000000009"/>
    <n v="733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9T01:49:04"/>
    <b v="0"/>
    <n v="1"/>
    <b v="0"/>
    <s v="technology/web"/>
    <n v="0.64102564102564097"/>
    <n v="3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9:56:2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13:27:1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2T00:45: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10-01T04:59:00"/>
    <b v="0"/>
    <n v="121"/>
    <b v="0"/>
    <s v="technology/web"/>
    <n v="21.363333333333333"/>
    <n v="6469.5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4T01:29:0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5T02:55: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9:01:4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8:14:03"/>
    <b v="0"/>
    <n v="3"/>
    <b v="0"/>
    <s v="technology/web"/>
    <n v="3"/>
    <n v="31.5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9:26:4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16:36:3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17:12:18"/>
    <b v="0"/>
    <n v="1"/>
    <b v="0"/>
    <s v="technology/web"/>
    <n v="1"/>
    <n v="150.5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23:42:17"/>
    <b v="0"/>
    <n v="3"/>
    <b v="0"/>
    <s v="technology/web"/>
    <n v="1.044"/>
    <n v="132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8:35:38"/>
    <b v="0"/>
    <n v="9"/>
    <b v="0"/>
    <s v="technology/web"/>
    <n v="5.6833333333333336"/>
    <n v="175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8T00:13:1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23:44:0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20:29:3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13:22:00"/>
    <b v="0"/>
    <n v="39"/>
    <b v="0"/>
    <s v="technology/web"/>
    <n v="17.380000000000003"/>
    <n v="2192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23:00:00"/>
    <b v="0"/>
    <n v="1"/>
    <b v="0"/>
    <s v="technology/web"/>
    <n v="0.02"/>
    <n v="45.5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16:37:3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15:18:28"/>
    <b v="0"/>
    <n v="3"/>
    <b v="0"/>
    <s v="technology/web"/>
    <n v="0.17500000000000002"/>
    <n v="176.5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6T05:10:00"/>
    <b v="0"/>
    <n v="1"/>
    <b v="0"/>
    <s v="technology/web"/>
    <n v="8.3340278356529712E-2"/>
    <n v="5.5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8:32:09"/>
    <b v="0"/>
    <n v="9"/>
    <b v="0"/>
    <s v="technology/web"/>
    <n v="1.38"/>
    <n v="349.5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16:49:2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23:00:00"/>
    <b v="0"/>
    <n v="25"/>
    <b v="0"/>
    <s v="technology/web"/>
    <n v="12.45"/>
    <n v="635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22:17:0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2T02:12:42"/>
    <b v="0"/>
    <n v="1"/>
    <b v="0"/>
    <s v="technology/web"/>
    <n v="8.0000000000000002E-3"/>
    <n v="1.5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10:47:00"/>
    <b v="0"/>
    <n v="1"/>
    <b v="0"/>
    <s v="technology/web"/>
    <n v="0.2"/>
    <n v="2.5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23:04:00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x v="638"/>
    <d v="2017-03-25T13:14:22"/>
    <b v="0"/>
    <n v="6"/>
    <b v="0"/>
    <s v="technology/web"/>
    <n v="9.0000000000000011E-3"/>
    <n v="12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13:59:5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23:00:00"/>
    <b v="0"/>
    <n v="2"/>
    <b v="1"/>
    <s v="technology/wearables"/>
    <n v="144.28571428571428"/>
    <n v="51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13:40:48"/>
    <b v="0"/>
    <n v="315"/>
    <b v="1"/>
    <s v="technology/wearables"/>
    <n v="119.16249999999999"/>
    <n v="23990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15:37:54"/>
    <b v="0"/>
    <n v="2174"/>
    <b v="1"/>
    <s v="technology/wearables"/>
    <n v="1460.4850000000001"/>
    <n v="147135.5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15:24:35"/>
    <b v="0"/>
    <n v="152"/>
    <b v="1"/>
    <s v="technology/wearables"/>
    <n v="105.80799999999999"/>
    <n v="13302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9T01:00:00"/>
    <b v="0"/>
    <n v="1021"/>
    <b v="1"/>
    <s v="technology/wearables"/>
    <n v="300.11791999999997"/>
    <n v="38025.24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2T00:37:54"/>
    <b v="0"/>
    <n v="237"/>
    <b v="1"/>
    <s v="technology/wearables"/>
    <n v="278.7"/>
    <n v="2905.5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20:27:47"/>
    <b v="0"/>
    <n v="27"/>
    <b v="1"/>
    <s v="technology/wearables"/>
    <n v="131.87625"/>
    <n v="541.00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17:25:49"/>
    <b v="0"/>
    <n v="17"/>
    <b v="1"/>
    <s v="technology/wearables"/>
    <n v="107.05"/>
    <n v="1079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16:38:28"/>
    <b v="0"/>
    <n v="27"/>
    <b v="1"/>
    <s v="technology/wearables"/>
    <n v="126.82285714285715"/>
    <n v="22207.5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21:53:33"/>
    <b v="0"/>
    <n v="82"/>
    <b v="1"/>
    <s v="technology/wearables"/>
    <n v="139.96"/>
    <n v="1790.5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9T01:53:04"/>
    <b v="0"/>
    <n v="48"/>
    <b v="1"/>
    <s v="technology/wearables"/>
    <n v="112.4"/>
    <n v="867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3T00:25:11"/>
    <b v="0"/>
    <n v="105"/>
    <b v="1"/>
    <s v="technology/wearables"/>
    <n v="100.52799999999999"/>
    <n v="12618.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17:34:10"/>
    <b v="0"/>
    <n v="28"/>
    <b v="1"/>
    <s v="technology/wearables"/>
    <n v="100.46666666666665"/>
    <n v="152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14:50:40"/>
    <b v="0"/>
    <n v="1107"/>
    <b v="1"/>
    <s v="technology/wearables"/>
    <n v="141.446"/>
    <n v="53595.7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22:58:33"/>
    <b v="0"/>
    <n v="1013"/>
    <b v="1"/>
    <s v="technology/wearables"/>
    <n v="267.29166666666669"/>
    <n v="1654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21:58:32"/>
    <b v="0"/>
    <n v="274"/>
    <b v="1"/>
    <s v="technology/wearables"/>
    <n v="146.88749999999999"/>
    <n v="6012.5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8:18:39"/>
    <b v="0"/>
    <n v="87"/>
    <b v="1"/>
    <s v="technology/wearables"/>
    <n v="213.56"/>
    <n v="5382.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20:17:52"/>
    <b v="0"/>
    <n v="99"/>
    <b v="1"/>
    <s v="technology/wearables"/>
    <n v="125.69999999999999"/>
    <n v="947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8:00:00"/>
    <b v="0"/>
    <n v="276"/>
    <b v="1"/>
    <s v="technology/wearables"/>
    <n v="104.46206037108834"/>
    <n v="15226.5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14:14:55"/>
    <b v="0"/>
    <n v="21"/>
    <b v="1"/>
    <s v="technology/wearables"/>
    <n v="100.56666666666668"/>
    <n v="151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8:47:59"/>
    <b v="0"/>
    <n v="18"/>
    <b v="0"/>
    <s v="technology/wearables"/>
    <n v="3.0579999999999998"/>
    <n v="773.5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15:29:19"/>
    <b v="0"/>
    <n v="9"/>
    <b v="0"/>
    <s v="technology/wearables"/>
    <n v="0.95"/>
    <n v="52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10:30:47"/>
    <b v="0"/>
    <n v="4"/>
    <b v="0"/>
    <s v="technology/wearables"/>
    <n v="0.4"/>
    <n v="8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20:14:16"/>
    <b v="0"/>
    <n v="7"/>
    <b v="0"/>
    <s v="technology/wearables"/>
    <n v="0.35000000000000003"/>
    <n v="353.5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15:59:35"/>
    <b v="0"/>
    <n v="29"/>
    <b v="0"/>
    <s v="technology/wearables"/>
    <n v="7.5333333333333332"/>
    <n v="466.5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17:04:21"/>
    <b v="0"/>
    <n v="12"/>
    <b v="0"/>
    <s v="technology/wearables"/>
    <n v="18.64"/>
    <n v="938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9:58:18"/>
    <b v="0"/>
    <n v="4"/>
    <b v="0"/>
    <s v="technology/wearables"/>
    <n v="4.0000000000000001E-3"/>
    <n v="6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8:57:43"/>
    <b v="0"/>
    <n v="28"/>
    <b v="0"/>
    <s v="technology/wearables"/>
    <n v="10.02"/>
    <n v="2519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9:57:02"/>
    <b v="0"/>
    <n v="25"/>
    <b v="0"/>
    <s v="technology/wearables"/>
    <n v="4.5600000000000005"/>
    <n v="354.5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15:00:58"/>
    <b v="0"/>
    <n v="28"/>
    <b v="0"/>
    <s v="technology/wearables"/>
    <n v="21.5075"/>
    <n v="21521.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8:10:00"/>
    <b v="0"/>
    <n v="310"/>
    <b v="0"/>
    <s v="technology/wearables"/>
    <n v="29.276666666666667"/>
    <n v="13329.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4T04:00:00"/>
    <b v="0"/>
    <n v="15"/>
    <b v="0"/>
    <s v="technology/wearables"/>
    <n v="39.426666666666662"/>
    <n v="5921.5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5-01-01T04:59:00"/>
    <b v="0"/>
    <n v="215"/>
    <b v="0"/>
    <s v="technology/wearables"/>
    <n v="21.628"/>
    <n v="5514.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20:10:17"/>
    <b v="0"/>
    <n v="3"/>
    <b v="0"/>
    <s v="technology/wearables"/>
    <n v="0.20500000000000002"/>
    <n v="104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2T02:47:07"/>
    <b v="0"/>
    <n v="2"/>
    <b v="0"/>
    <s v="technology/wearables"/>
    <n v="0.03"/>
    <n v="8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5-01-01T06:59:00"/>
    <b v="0"/>
    <n v="26"/>
    <b v="0"/>
    <s v="technology/wearables"/>
    <n v="14.85"/>
    <n v="458.5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8:26:21"/>
    <b v="0"/>
    <n v="24"/>
    <b v="0"/>
    <s v="technology/wearables"/>
    <n v="1.4710000000000001"/>
    <n v="747.5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9:41:35"/>
    <b v="0"/>
    <n v="96"/>
    <b v="0"/>
    <s v="technology/wearables"/>
    <n v="25.584"/>
    <n v="6444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9:02:18"/>
    <b v="0"/>
    <n v="17"/>
    <b v="0"/>
    <s v="technology/wearables"/>
    <n v="3.8206896551724134"/>
    <n v="562.5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16:41:49"/>
    <b v="0"/>
    <n v="94"/>
    <b v="0"/>
    <s v="technology/wearables"/>
    <n v="15.485964912280703"/>
    <n v="4460.5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12:02:11"/>
    <b v="0"/>
    <n v="129"/>
    <b v="0"/>
    <s v="technology/wearables"/>
    <n v="25.912000000000003"/>
    <n v="9781.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9:20: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17:22:02"/>
    <b v="0"/>
    <n v="4"/>
    <b v="0"/>
    <s v="technology/wearables"/>
    <n v="0.106"/>
    <n v="28.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21:36:04"/>
    <b v="0"/>
    <n v="3"/>
    <b v="0"/>
    <s v="technology/wearables"/>
    <n v="0.85142857142857142"/>
    <n v="150.5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5T03:00:00"/>
    <b v="0"/>
    <n v="135"/>
    <b v="0"/>
    <s v="technology/wearables"/>
    <n v="7.4837500000000006"/>
    <n v="12041.5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20:47:52"/>
    <b v="0"/>
    <n v="10"/>
    <b v="0"/>
    <s v="technology/wearables"/>
    <n v="27.650000000000002"/>
    <n v="281.5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16:09:3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8:00:53"/>
    <b v="0"/>
    <n v="6"/>
    <b v="0"/>
    <s v="technology/wearables"/>
    <n v="3.55"/>
    <n v="1778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5T02:30:53"/>
    <b v="0"/>
    <n v="36"/>
    <b v="0"/>
    <s v="technology/wearables"/>
    <n v="72.989999999999995"/>
    <n v="7317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8T04:59:00"/>
    <b v="0"/>
    <n v="336"/>
    <b v="0"/>
    <s v="technology/wearables"/>
    <n v="57.648750000000007"/>
    <n v="57816.7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9T06:00:00"/>
    <b v="0"/>
    <n v="34"/>
    <b v="0"/>
    <s v="technology/wearables"/>
    <n v="12.34"/>
    <n v="1251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7-01T00:40:46"/>
    <b v="0"/>
    <n v="10"/>
    <b v="0"/>
    <s v="technology/wearables"/>
    <n v="0.52"/>
    <n v="135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9:01:03"/>
    <b v="0"/>
    <n v="201"/>
    <b v="0"/>
    <s v="technology/wearables"/>
    <n v="6.5299999999999994"/>
    <n v="753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9:23:47"/>
    <b v="0"/>
    <n v="296"/>
    <b v="0"/>
    <s v="technology/wearables"/>
    <n v="35.338000000000001"/>
    <n v="17817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15:55:59"/>
    <b v="0"/>
    <n v="7"/>
    <b v="0"/>
    <s v="technology/wearables"/>
    <n v="0.39333333333333331"/>
    <n v="298.5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12:30:20"/>
    <b v="0"/>
    <n v="7"/>
    <b v="0"/>
    <s v="technology/wearables"/>
    <n v="1.06"/>
    <n v="321.5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22:15: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12:33:09"/>
    <b v="0"/>
    <n v="114"/>
    <b v="0"/>
    <s v="technology/wearables"/>
    <n v="46.379999999999995"/>
    <n v="1216.5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8T02:00:00"/>
    <b v="0"/>
    <n v="29"/>
    <b v="0"/>
    <s v="technology/wearables"/>
    <n v="15.39"/>
    <n v="7709.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16:00:00"/>
    <b v="0"/>
    <n v="890"/>
    <b v="0"/>
    <s v="technology/wearables"/>
    <n v="82.422107692307705"/>
    <n v="54019.37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16:31:21"/>
    <b v="0"/>
    <n v="31"/>
    <b v="0"/>
    <s v="technology/wearables"/>
    <n v="2.6866666666666665"/>
    <n v="217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15:54:40"/>
    <b v="0"/>
    <n v="21"/>
    <b v="0"/>
    <s v="technology/wearables"/>
    <n v="26.6"/>
    <n v="3069.5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8:26:27"/>
    <b v="0"/>
    <n v="37"/>
    <b v="0"/>
    <s v="technology/wearables"/>
    <n v="30.813400000000001"/>
    <n v="2329.5050000000001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23:32:00"/>
    <b v="0"/>
    <n v="7"/>
    <b v="0"/>
    <s v="technology/wearables"/>
    <n v="5.58"/>
    <n v="422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20T04:37:48"/>
    <b v="0"/>
    <n v="4"/>
    <b v="0"/>
    <s v="technology/wearables"/>
    <n v="0.87454545454545463"/>
    <n v="242.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11:47:58"/>
    <b v="0"/>
    <n v="5"/>
    <b v="0"/>
    <s v="technology/wearables"/>
    <n v="0.97699999999999987"/>
    <n v="491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8:39:00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15:55:27"/>
    <b v="0"/>
    <n v="456"/>
    <b v="0"/>
    <s v="technology/wearables"/>
    <n v="78.927352941176466"/>
    <n v="27063.3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13:56:40"/>
    <b v="0"/>
    <n v="369"/>
    <b v="0"/>
    <s v="technology/wearables"/>
    <n v="22.092500000000001"/>
    <n v="4603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5T00:59:19"/>
    <b v="0"/>
    <n v="2"/>
    <b v="0"/>
    <s v="technology/wearables"/>
    <n v="0.40666666666666662"/>
    <n v="31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20T00:44:0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12:01:08"/>
    <b v="0"/>
    <n v="338"/>
    <b v="0"/>
    <s v="technology/wearables"/>
    <n v="33.790999999999997"/>
    <n v="17064.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16:20:32"/>
    <b v="0"/>
    <n v="4"/>
    <b v="0"/>
    <s v="technology/wearables"/>
    <n v="0.21649484536082475"/>
    <n v="54.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12:42:12"/>
    <b v="0"/>
    <n v="1"/>
    <b v="0"/>
    <s v="technology/wearables"/>
    <n v="0.79600000000000004"/>
    <n v="10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8:54:42"/>
    <b v="0"/>
    <n v="28"/>
    <b v="0"/>
    <s v="technology/wearables"/>
    <n v="14.993333333333334"/>
    <n v="1138.5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5T03:10:40"/>
    <b v="0"/>
    <n v="12"/>
    <b v="0"/>
    <s v="technology/wearables"/>
    <n v="5.0509090909090908"/>
    <n v="700.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2-01T00:00:00"/>
    <b v="0"/>
    <n v="16"/>
    <b v="0"/>
    <s v="technology/wearables"/>
    <n v="10.214285714285715"/>
    <n v="365.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20:30:02"/>
    <b v="0"/>
    <n v="4"/>
    <b v="0"/>
    <s v="technology/wearables"/>
    <n v="0.30499999999999999"/>
    <n v="154.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8T05:59:00"/>
    <b v="0"/>
    <n v="4"/>
    <b v="0"/>
    <s v="technology/wearables"/>
    <n v="0.75"/>
    <n v="47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3T00:57:56"/>
    <b v="0"/>
    <n v="10"/>
    <b v="0"/>
    <s v="technology/wearables"/>
    <n v="1.2933333333333332"/>
    <n v="102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15:34:51"/>
    <b v="0"/>
    <n v="41"/>
    <b v="1"/>
    <s v="publishing/nonfiction"/>
    <n v="143.94736842105263"/>
    <n v="138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13:43:27"/>
    <b v="0"/>
    <n v="119"/>
    <b v="1"/>
    <s v="publishing/nonfiction"/>
    <n v="122.10975609756099"/>
    <n v="5066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8:19:38"/>
    <b v="0"/>
    <n v="153"/>
    <b v="1"/>
    <s v="publishing/nonfiction"/>
    <n v="132.024"/>
    <n v="16579.5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30T03:59:00"/>
    <b v="0"/>
    <n v="100"/>
    <b v="1"/>
    <s v="publishing/nonfiction"/>
    <n v="109.38000000000001"/>
    <n v="2784.5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15:19:23"/>
    <b v="0"/>
    <n v="143"/>
    <b v="1"/>
    <s v="publishing/nonfiction"/>
    <n v="105.47157142857144"/>
    <n v="3763.005000000000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15:01:52"/>
    <b v="0"/>
    <n v="140"/>
    <b v="1"/>
    <s v="publishing/nonfiction"/>
    <n v="100.35000000000001"/>
    <n v="10105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2T01:01:27"/>
    <b v="0"/>
    <n v="35"/>
    <b v="1"/>
    <s v="publishing/nonfiction"/>
    <n v="101.4"/>
    <n v="1285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21:20:00"/>
    <b v="0"/>
    <n v="149"/>
    <b v="1"/>
    <s v="publishing/nonfiction"/>
    <n v="155.51428571428571"/>
    <n v="2796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20:05:57"/>
    <b v="0"/>
    <n v="130"/>
    <b v="1"/>
    <s v="publishing/nonfiction"/>
    <n v="105.566"/>
    <n v="4023.724999999999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9T04:27:41"/>
    <b v="0"/>
    <n v="120"/>
    <b v="1"/>
    <s v="publishing/nonfiction"/>
    <n v="130.65"/>
    <n v="2673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17:53:11"/>
    <b v="0"/>
    <n v="265"/>
    <b v="1"/>
    <s v="publishing/nonfiction"/>
    <n v="132.19"/>
    <n v="13351.5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2T06:00:00"/>
    <b v="0"/>
    <n v="71"/>
    <b v="1"/>
    <s v="publishing/nonfiction"/>
    <n v="126"/>
    <n v="3185.5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10:11:01"/>
    <b v="0"/>
    <n v="13"/>
    <b v="1"/>
    <s v="publishing/nonfiction"/>
    <n v="160"/>
    <n v="38.5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10:04:52"/>
    <b v="0"/>
    <n v="169"/>
    <b v="1"/>
    <s v="publishing/nonfiction"/>
    <n v="120.48"/>
    <n v="1590.5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9T05:00:00"/>
    <b v="0"/>
    <n v="57"/>
    <b v="1"/>
    <s v="publishing/nonfiction"/>
    <n v="125.52941176470588"/>
    <n v="5363.5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4T00:39:00"/>
    <b v="0"/>
    <n v="229"/>
    <b v="1"/>
    <s v="publishing/nonfiction"/>
    <n v="114.40638297872341"/>
    <n v="27000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1T04:59:00"/>
    <b v="0"/>
    <n v="108"/>
    <b v="1"/>
    <s v="publishing/nonfiction"/>
    <n v="315.13888888888891"/>
    <n v="5726.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20:00:00"/>
    <b v="0"/>
    <n v="108"/>
    <b v="1"/>
    <s v="publishing/nonfiction"/>
    <n v="122.39999999999999"/>
    <n v="311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2-01T04:59:00"/>
    <b v="0"/>
    <n v="41"/>
    <b v="1"/>
    <s v="publishing/nonfiction"/>
    <n v="106.73333333333332"/>
    <n v="82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12:03:49"/>
    <b v="0"/>
    <n v="139"/>
    <b v="1"/>
    <s v="publishing/nonfiction"/>
    <n v="158.33333333333331"/>
    <n v="4819.5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1T03:31:22"/>
    <b v="0"/>
    <n v="19"/>
    <b v="1"/>
    <s v="publishing/nonfiction"/>
    <n v="107.4"/>
    <n v="1620.5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15:33:26"/>
    <b v="0"/>
    <n v="94"/>
    <b v="1"/>
    <s v="publishing/nonfiction"/>
    <n v="102.25999999999999"/>
    <n v="6693.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21:01:52"/>
    <b v="0"/>
    <n v="23"/>
    <b v="1"/>
    <s v="publishing/nonfiction"/>
    <n v="110.71428571428572"/>
    <n v="786.5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21:00:00"/>
    <b v="0"/>
    <n v="15"/>
    <b v="1"/>
    <s v="publishing/nonfiction"/>
    <n v="148"/>
    <n v="414.5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22:58:23"/>
    <b v="0"/>
    <n v="62"/>
    <b v="1"/>
    <s v="publishing/nonfiction"/>
    <n v="102.32000000000001"/>
    <n v="2589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13:44:05"/>
    <b v="0"/>
    <n v="74"/>
    <b v="1"/>
    <s v="publishing/nonfiction"/>
    <n v="179.09909909909908"/>
    <n v="2025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3T03:59:00"/>
    <b v="0"/>
    <n v="97"/>
    <b v="1"/>
    <s v="publishing/nonfiction"/>
    <n v="111.08135252761969"/>
    <n v="1707.5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10:54:00"/>
    <b v="0"/>
    <n v="55"/>
    <b v="1"/>
    <s v="publishing/nonfiction"/>
    <n v="100.04285714285714"/>
    <n v="3529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20:19:26"/>
    <b v="0"/>
    <n v="44"/>
    <b v="1"/>
    <s v="publishing/nonfiction"/>
    <n v="100.25"/>
    <n v="1024.5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22:35:30"/>
    <b v="0"/>
    <n v="110"/>
    <b v="1"/>
    <s v="publishing/nonfiction"/>
    <n v="105.56"/>
    <n v="5333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21:04:32"/>
    <b v="0"/>
    <n v="59"/>
    <b v="1"/>
    <s v="publishing/nonfiction"/>
    <n v="102.58775877587757"/>
    <n v="2309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15:07:55"/>
    <b v="0"/>
    <n v="62"/>
    <b v="1"/>
    <s v="publishing/nonfiction"/>
    <n v="118.5"/>
    <n v="1808.5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11:00:00"/>
    <b v="0"/>
    <n v="105"/>
    <b v="1"/>
    <s v="publishing/nonfiction"/>
    <n v="111.7"/>
    <n v="2845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14:09:51"/>
    <b v="0"/>
    <n v="26"/>
    <b v="1"/>
    <s v="publishing/nonfiction"/>
    <n v="128"/>
    <n v="6413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17:58:41"/>
    <b v="0"/>
    <n v="49"/>
    <b v="1"/>
    <s v="publishing/nonfiction"/>
    <n v="103.75000000000001"/>
    <n v="1062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20T00:41:00"/>
    <b v="0"/>
    <n v="68"/>
    <b v="1"/>
    <s v="publishing/nonfiction"/>
    <n v="101.9076"/>
    <n v="1307.845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17:24:19"/>
    <b v="0"/>
    <n v="22"/>
    <b v="1"/>
    <s v="publishing/nonfiction"/>
    <n v="117.71428571428571"/>
    <n v="42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6T01:18:34"/>
    <b v="0"/>
    <n v="18"/>
    <b v="1"/>
    <s v="publishing/nonfiction"/>
    <n v="238"/>
    <n v="306.5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20:04:28"/>
    <b v="0"/>
    <n v="19"/>
    <b v="1"/>
    <s v="publishing/nonfiction"/>
    <n v="102"/>
    <n v="1284.5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9T07:55:39"/>
    <b v="0"/>
    <n v="99"/>
    <b v="1"/>
    <s v="publishing/nonfiction"/>
    <n v="101.92000000000002"/>
    <n v="2597.5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9:20: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8:02:06"/>
    <b v="0"/>
    <n v="6"/>
    <b v="0"/>
    <s v="publishing/fiction"/>
    <n v="4.7"/>
    <n v="120.5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4T06:00:0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10:43:28"/>
    <b v="0"/>
    <n v="1"/>
    <b v="0"/>
    <s v="publishing/fiction"/>
    <n v="0.11655011655011654"/>
    <n v="3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10T04:09:2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13:01:24"/>
    <b v="0"/>
    <n v="44"/>
    <b v="0"/>
    <s v="publishing/fiction"/>
    <n v="36.014285714285712"/>
    <n v="1282.5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8:48:0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1T03:26:50"/>
    <b v="0"/>
    <n v="3"/>
    <b v="0"/>
    <s v="publishing/fiction"/>
    <n v="3.54"/>
    <n v="9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6T04:58:1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23:54:54"/>
    <b v="0"/>
    <n v="52"/>
    <b v="0"/>
    <s v="publishing/fiction"/>
    <n v="41.4"/>
    <n v="854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23:59:2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9:46:42"/>
    <b v="0"/>
    <n v="1"/>
    <b v="0"/>
    <s v="publishing/fiction"/>
    <n v="2.6315789473684209E-2"/>
    <n v="5.5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1-01T03:59:00"/>
    <b v="0"/>
    <n v="1"/>
    <b v="0"/>
    <s v="publishing/fiction"/>
    <n v="3.3333333333333335"/>
    <n v="25.5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23:01:00"/>
    <b v="0"/>
    <n v="2"/>
    <b v="0"/>
    <s v="publishing/fiction"/>
    <n v="0.85129023676509719"/>
    <n v="17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8:43:38"/>
    <b v="0"/>
    <n v="9"/>
    <b v="0"/>
    <s v="publishing/fiction"/>
    <n v="70.199999999999989"/>
    <n v="18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6T01:26:35"/>
    <b v="0"/>
    <n v="5"/>
    <b v="0"/>
    <s v="publishing/fiction"/>
    <n v="1.7000000000000002"/>
    <n v="87.5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1T05:00:00"/>
    <b v="0"/>
    <n v="57"/>
    <b v="0"/>
    <s v="publishing/fiction"/>
    <n v="51.4"/>
    <n v="1827.5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23:32:57"/>
    <b v="0"/>
    <n v="3"/>
    <b v="0"/>
    <s v="publishing/fiction"/>
    <n v="0.70000000000000007"/>
    <n v="12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16:51:20"/>
    <b v="0"/>
    <n v="1"/>
    <b v="0"/>
    <s v="publishing/fiction"/>
    <n v="0.4"/>
    <n v="1.5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5T04:00:00"/>
    <b v="0"/>
    <n v="6"/>
    <b v="0"/>
    <s v="publishing/fiction"/>
    <n v="2.666666666666667"/>
    <n v="203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16:10:25"/>
    <b v="0"/>
    <n v="27"/>
    <b v="1"/>
    <s v="music/rock"/>
    <n v="104"/>
    <n v="533.5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8T00:01:14"/>
    <b v="0"/>
    <n v="25"/>
    <b v="1"/>
    <s v="music/rock"/>
    <n v="133.15375"/>
    <n v="545.115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8:11:42"/>
    <b v="0"/>
    <n v="14"/>
    <b v="1"/>
    <s v="music/rock"/>
    <n v="100"/>
    <n v="357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22:00:00"/>
    <b v="0"/>
    <n v="35"/>
    <b v="1"/>
    <s v="music/rock"/>
    <n v="148.13333333333333"/>
    <n v="1128.5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7T02:35:19"/>
    <b v="0"/>
    <n v="10"/>
    <b v="1"/>
    <s v="music/rock"/>
    <n v="102.49999999999999"/>
    <n v="517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14:15:15"/>
    <b v="0"/>
    <n v="29"/>
    <b v="1"/>
    <s v="music/rock"/>
    <n v="180.62799999999999"/>
    <n v="466.07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15:47:00"/>
    <b v="0"/>
    <n v="44"/>
    <b v="1"/>
    <s v="music/rock"/>
    <n v="142.79999999999998"/>
    <n v="3592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15:03:46"/>
    <b v="0"/>
    <n v="17"/>
    <b v="1"/>
    <s v="music/rock"/>
    <n v="114.16666666666666"/>
    <n v="693.5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7T03:59:00"/>
    <b v="0"/>
    <n v="34"/>
    <b v="1"/>
    <s v="music/rock"/>
    <n v="203.505"/>
    <n v="1034.525000000000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1T07:59:00"/>
    <b v="0"/>
    <n v="14"/>
    <b v="1"/>
    <s v="music/rock"/>
    <n v="109.41176470588236"/>
    <n v="937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2-01T01:08:59"/>
    <b v="0"/>
    <n v="156"/>
    <b v="1"/>
    <s v="music/rock"/>
    <n v="144.37459999999999"/>
    <n v="7296.73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3T05:59:00"/>
    <b v="0"/>
    <n v="128"/>
    <b v="1"/>
    <s v="music/rock"/>
    <n v="103.86666666666666"/>
    <n v="3959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21:58:03"/>
    <b v="0"/>
    <n v="60"/>
    <b v="1"/>
    <s v="music/rock"/>
    <n v="100.44440000000002"/>
    <n v="1285.555000000000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3T04:59:00"/>
    <b v="0"/>
    <n v="32"/>
    <b v="1"/>
    <s v="music/rock"/>
    <n v="102.77927272727271"/>
    <n v="1429.2149999999999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17:06:00"/>
    <b v="0"/>
    <n v="53"/>
    <b v="1"/>
    <s v="music/rock"/>
    <n v="105.31250000000001"/>
    <n v="4239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7T04:59:00"/>
    <b v="0"/>
    <n v="184"/>
    <b v="1"/>
    <s v="music/rock"/>
    <n v="111.78571428571429"/>
    <n v="7917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21:10:00"/>
    <b v="0"/>
    <n v="90"/>
    <b v="1"/>
    <s v="music/rock"/>
    <n v="101.35000000000001"/>
    <n v="5112.5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9T04:00:00"/>
    <b v="0"/>
    <n v="71"/>
    <b v="1"/>
    <s v="music/rock"/>
    <n v="107.53333333333333"/>
    <n v="1648.5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14:09:47"/>
    <b v="0"/>
    <n v="87"/>
    <b v="1"/>
    <s v="music/rock"/>
    <n v="114.88571428571429"/>
    <n v="2054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16:00:46"/>
    <b v="0"/>
    <n v="28"/>
    <b v="1"/>
    <s v="music/rock"/>
    <n v="100.02"/>
    <n v="2514.5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10:24:14"/>
    <b v="0"/>
    <n v="56"/>
    <b v="1"/>
    <s v="music/rock"/>
    <n v="152.13333333333335"/>
    <n v="1169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9:05:20"/>
    <b v="0"/>
    <n v="51"/>
    <b v="1"/>
    <s v="music/rock"/>
    <n v="111.52149999999999"/>
    <n v="1140.7149999999999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7T04:05:00"/>
    <b v="0"/>
    <n v="75"/>
    <b v="1"/>
    <s v="music/rock"/>
    <n v="101.33333333333334"/>
    <n v="3077.5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9T01:00:00"/>
    <b v="0"/>
    <n v="38"/>
    <b v="1"/>
    <s v="music/rock"/>
    <n v="123.2608695652174"/>
    <n v="1436.5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3T03:59:00"/>
    <b v="0"/>
    <n v="18"/>
    <b v="1"/>
    <s v="music/rock"/>
    <n v="100"/>
    <n v="2759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23:00:00"/>
    <b v="0"/>
    <n v="54"/>
    <b v="1"/>
    <s v="music/rock"/>
    <n v="105"/>
    <n v="1602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16:35:39"/>
    <b v="0"/>
    <n v="71"/>
    <b v="1"/>
    <s v="music/rock"/>
    <n v="104.4375"/>
    <n v="4213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3-01T02:00:00"/>
    <b v="0"/>
    <n v="57"/>
    <b v="1"/>
    <s v="music/rock"/>
    <n v="105.125"/>
    <n v="213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2T04:59:00"/>
    <b v="0"/>
    <n v="43"/>
    <b v="1"/>
    <s v="music/rock"/>
    <n v="100"/>
    <n v="2271.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20:00:30"/>
    <b v="0"/>
    <n v="52"/>
    <b v="1"/>
    <s v="music/rock"/>
    <n v="103.77499999999999"/>
    <n v="2101.5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9-01T01:21:02"/>
    <b v="0"/>
    <n v="27"/>
    <b v="1"/>
    <s v="music/rock"/>
    <n v="105"/>
    <n v="801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16:52:00"/>
    <b v="0"/>
    <n v="12"/>
    <b v="1"/>
    <s v="music/rock"/>
    <n v="104"/>
    <n v="526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13:58:00"/>
    <b v="0"/>
    <n v="33"/>
    <b v="1"/>
    <s v="music/rock"/>
    <n v="151.83333333333334"/>
    <n v="472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23:02:45"/>
    <b v="0"/>
    <n v="96"/>
    <b v="1"/>
    <s v="music/rock"/>
    <n v="159.99600000000001"/>
    <n v="1247.97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8:04:00"/>
    <b v="0"/>
    <n v="28"/>
    <b v="1"/>
    <s v="music/rock"/>
    <n v="127.3"/>
    <n v="650.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22:01:43"/>
    <b v="0"/>
    <n v="43"/>
    <b v="1"/>
    <s v="music/rock"/>
    <n v="107"/>
    <n v="2161.5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9T06:30:00"/>
    <b v="0"/>
    <n v="205"/>
    <b v="1"/>
    <s v="music/rock"/>
    <n v="115.12214285714286"/>
    <n v="4131.7749999999996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1T04:59:00"/>
    <b v="0"/>
    <n v="23"/>
    <b v="1"/>
    <s v="music/rock"/>
    <n v="137.11066666666665"/>
    <n v="1039.83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17:01:00"/>
    <b v="0"/>
    <n v="19"/>
    <b v="1"/>
    <s v="music/rock"/>
    <n v="155.71428571428572"/>
    <n v="282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1T04:44:00"/>
    <b v="0"/>
    <n v="14"/>
    <b v="1"/>
    <s v="music/rock"/>
    <n v="108.74999999999999"/>
    <n v="224.5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9T05:00:00"/>
    <b v="0"/>
    <n v="38"/>
    <b v="1"/>
    <s v="music/rock"/>
    <n v="134.05000000000001"/>
    <n v="1359.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4T04:01:00"/>
    <b v="0"/>
    <n v="78"/>
    <b v="1"/>
    <s v="music/rock"/>
    <n v="100"/>
    <n v="878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22:44:10"/>
    <b v="0"/>
    <n v="69"/>
    <b v="1"/>
    <s v="music/rock"/>
    <n v="119.16666666666667"/>
    <n v="1822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22:20:52"/>
    <b v="0"/>
    <n v="33"/>
    <b v="1"/>
    <s v="music/rock"/>
    <n v="179.5"/>
    <n v="734.5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8T06:59:00"/>
    <b v="0"/>
    <n v="54"/>
    <b v="1"/>
    <s v="music/rock"/>
    <n v="134.38124999999999"/>
    <n v="1102.05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9T07:21:24"/>
    <b v="0"/>
    <n v="99"/>
    <b v="1"/>
    <s v="music/rock"/>
    <n v="100.43200000000002"/>
    <n v="6326.5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23:55:30"/>
    <b v="0"/>
    <n v="49"/>
    <b v="1"/>
    <s v="music/rock"/>
    <n v="101.45454545454547"/>
    <n v="2814.5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9:49:00"/>
    <b v="0"/>
    <n v="11"/>
    <b v="1"/>
    <s v="music/rock"/>
    <n v="103.33333333333334"/>
    <n v="160.5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16:24:00"/>
    <b v="0"/>
    <n v="38"/>
    <b v="1"/>
    <s v="music/rock"/>
    <n v="107"/>
    <n v="714.5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9:14:00"/>
    <b v="0"/>
    <n v="16"/>
    <b v="1"/>
    <s v="music/rock"/>
    <n v="104"/>
    <n v="268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11:37:05"/>
    <b v="0"/>
    <n v="32"/>
    <b v="1"/>
    <s v="music/rock"/>
    <n v="107.83333333333334"/>
    <n v="986.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15:31:34"/>
    <b v="0"/>
    <n v="20"/>
    <b v="1"/>
    <s v="music/rock"/>
    <n v="233.33333333333334"/>
    <n v="1760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8:13:00"/>
    <b v="0"/>
    <n v="154"/>
    <b v="1"/>
    <s v="music/rock"/>
    <n v="100.60706666666665"/>
    <n v="7622.53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4-19T21:04:35"/>
    <b v="0"/>
    <n v="41"/>
    <b v="1"/>
    <s v="music/rock"/>
    <n v="101.66666666666666"/>
    <n v="3070.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7-01T03:59:00"/>
    <b v="0"/>
    <n v="75"/>
    <b v="1"/>
    <s v="music/rock"/>
    <n v="131.0181818181818"/>
    <n v="3640.5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9T03:00:00"/>
    <b v="0"/>
    <n v="40"/>
    <b v="1"/>
    <s v="music/rock"/>
    <n v="117.25000000000001"/>
    <n v="1192.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7T01:21:58"/>
    <b v="0"/>
    <n v="46"/>
    <b v="1"/>
    <s v="music/rock"/>
    <n v="100.93039999999999"/>
    <n v="2546.2600000000002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23:57:42"/>
    <b v="0"/>
    <n v="62"/>
    <b v="1"/>
    <s v="music/rock"/>
    <n v="121.8"/>
    <n v="1553.5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21:33:05"/>
    <b v="0"/>
    <n v="61"/>
    <b v="1"/>
    <s v="music/rock"/>
    <n v="145.4"/>
    <n v="1484.5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8:19:16"/>
    <b v="0"/>
    <n v="96"/>
    <b v="1"/>
    <s v="music/rock"/>
    <n v="116.61660000000001"/>
    <n v="2963.415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4T05:26:27"/>
    <b v="0"/>
    <n v="190"/>
    <b v="1"/>
    <s v="music/metal"/>
    <n v="120.4166"/>
    <n v="6115.83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21:07:43"/>
    <b v="1"/>
    <n v="94"/>
    <b v="1"/>
    <s v="music/metal"/>
    <n v="101.32000000000001"/>
    <n v="2580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4T03:59:00"/>
    <b v="1"/>
    <n v="39"/>
    <b v="1"/>
    <s v="music/metal"/>
    <n v="104.32"/>
    <n v="1323.5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8:00:00"/>
    <b v="0"/>
    <n v="127"/>
    <b v="1"/>
    <s v="music/metal"/>
    <n v="267.13333333333333"/>
    <n v="4070.5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1-01T04:59:00"/>
    <b v="1"/>
    <n v="159"/>
    <b v="1"/>
    <s v="music/metal"/>
    <n v="194.13333333333333"/>
    <n v="2991.5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5T03:59:00"/>
    <b v="0"/>
    <n v="177"/>
    <b v="1"/>
    <s v="music/metal"/>
    <n v="120.3802"/>
    <n v="3098.00500000000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14:00:00"/>
    <b v="0"/>
    <n v="47"/>
    <b v="1"/>
    <s v="music/metal"/>
    <n v="122.00090909090908"/>
    <n v="694.50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9:09:36"/>
    <b v="0"/>
    <n v="1"/>
    <b v="1"/>
    <s v="music/metal"/>
    <n v="100"/>
    <n v="5.5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9:00:33"/>
    <b v="0"/>
    <n v="16"/>
    <b v="1"/>
    <s v="music/metal"/>
    <n v="100"/>
    <n v="158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6T02:34:24"/>
    <b v="0"/>
    <n v="115"/>
    <b v="1"/>
    <s v="music/metal"/>
    <n v="119.9"/>
    <n v="2455.5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5T04:59:00"/>
    <b v="0"/>
    <n v="133"/>
    <b v="1"/>
    <s v="music/metal"/>
    <n v="155.17499999999998"/>
    <n v="3170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9:45:00"/>
    <b v="0"/>
    <n v="70"/>
    <b v="1"/>
    <s v="music/metal"/>
    <n v="130.44999999999999"/>
    <n v="1339.5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21:00:00"/>
    <b v="0"/>
    <n v="62"/>
    <b v="1"/>
    <s v="music/metal"/>
    <n v="104.97142857142859"/>
    <n v="1868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9:58:29"/>
    <b v="0"/>
    <n v="10"/>
    <b v="1"/>
    <s v="music/metal"/>
    <n v="100"/>
    <n v="155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8T05:05:46"/>
    <b v="0"/>
    <n v="499"/>
    <b v="1"/>
    <s v="music/metal"/>
    <n v="118.2205035971223"/>
    <n v="16682.15000000000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4T03:00:17"/>
    <b v="0"/>
    <n v="47"/>
    <b v="1"/>
    <s v="music/metal"/>
    <n v="103.44827586206897"/>
    <n v="773.5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9:00:00"/>
    <b v="0"/>
    <n v="28"/>
    <b v="1"/>
    <s v="music/metal"/>
    <n v="218.00000000000003"/>
    <n v="286.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14:57:11"/>
    <b v="0"/>
    <n v="24"/>
    <b v="1"/>
    <s v="music/metal"/>
    <n v="100"/>
    <n v="612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22:59:00"/>
    <b v="0"/>
    <n v="76"/>
    <b v="1"/>
    <s v="music/metal"/>
    <n v="144.00583333333333"/>
    <n v="902.0349999999999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4T00:00:00"/>
    <b v="0"/>
    <n v="98"/>
    <b v="1"/>
    <s v="music/metal"/>
    <n v="104.67500000000001"/>
    <n v="2142.5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12:35:13"/>
    <b v="0"/>
    <n v="48"/>
    <b v="0"/>
    <s v="music/jazz"/>
    <n v="18.142857142857142"/>
    <n v="129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23:10:04"/>
    <b v="0"/>
    <n v="2"/>
    <b v="0"/>
    <s v="music/jazz"/>
    <n v="2.2444444444444445"/>
    <n v="51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14:19:08"/>
    <b v="0"/>
    <n v="4"/>
    <b v="0"/>
    <s v="music/jazz"/>
    <n v="0.33999999999999997"/>
    <n v="87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2T02:49:26"/>
    <b v="0"/>
    <n v="5"/>
    <b v="0"/>
    <s v="music/jazz"/>
    <n v="4.5"/>
    <n v="47.5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9:59:00"/>
    <b v="0"/>
    <n v="79"/>
    <b v="0"/>
    <s v="music/jazz"/>
    <n v="41.53846153846154"/>
    <n v="1389.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8:33:17"/>
    <b v="0"/>
    <n v="2"/>
    <b v="0"/>
    <s v="music/jazz"/>
    <n v="2.0454545454545454"/>
    <n v="23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15:10:00"/>
    <b v="0"/>
    <n v="11"/>
    <b v="0"/>
    <s v="music/jazz"/>
    <n v="18.285714285714285"/>
    <n v="325.5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2-01T04:59:00"/>
    <b v="0"/>
    <n v="11"/>
    <b v="0"/>
    <s v="music/jazz"/>
    <n v="24.02"/>
    <n v="606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7T00:39:58"/>
    <b v="0"/>
    <n v="1"/>
    <b v="0"/>
    <s v="music/jazz"/>
    <n v="0.1111111111111111"/>
    <n v="25.5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9:17:37"/>
    <b v="0"/>
    <n v="3"/>
    <b v="0"/>
    <s v="music/jazz"/>
    <n v="11.818181818181818"/>
    <n v="521.5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9-01T00:32:03"/>
    <b v="0"/>
    <n v="5"/>
    <b v="0"/>
    <s v="music/jazz"/>
    <n v="0.31"/>
    <n v="33.5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14:28:15"/>
    <b v="0"/>
    <n v="12"/>
    <b v="0"/>
    <s v="music/jazz"/>
    <n v="5.416666666666667"/>
    <n v="168.5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9:48:47"/>
    <b v="0"/>
    <n v="2"/>
    <b v="0"/>
    <s v="music/jazz"/>
    <n v="0.8125"/>
    <n v="33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1T05:00:40"/>
    <b v="0"/>
    <n v="5"/>
    <b v="0"/>
    <s v="music/jazz"/>
    <n v="1.2857142857142856"/>
    <n v="25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14:00:34"/>
    <b v="0"/>
    <n v="21"/>
    <b v="0"/>
    <s v="music/jazz"/>
    <n v="24.333333333333336"/>
    <n v="375.5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17:22:1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11:55:27"/>
    <b v="0"/>
    <n v="45"/>
    <b v="0"/>
    <s v="music/jazz"/>
    <n v="40.799492385786799"/>
    <n v="665.5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8:56:00"/>
    <b v="0"/>
    <n v="29"/>
    <b v="0"/>
    <s v="music/jazz"/>
    <n v="67.55"/>
    <n v="69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3T05:35:24"/>
    <b v="0"/>
    <n v="2"/>
    <b v="0"/>
    <s v="music/jazz"/>
    <n v="1.3"/>
    <n v="33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9:55:05"/>
    <b v="0"/>
    <n v="30"/>
    <b v="0"/>
    <s v="music/jazz"/>
    <n v="30.666666666666664"/>
    <n v="33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30T07:42:18"/>
    <b v="0"/>
    <n v="8"/>
    <b v="0"/>
    <s v="music/indie rock"/>
    <n v="2.9894179894179893"/>
    <n v="60.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4T06:01:26"/>
    <b v="0"/>
    <n v="1"/>
    <b v="0"/>
    <s v="music/indie rock"/>
    <n v="0.8"/>
    <n v="15.5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20:39:10"/>
    <b v="0"/>
    <n v="14"/>
    <b v="0"/>
    <s v="music/indie rock"/>
    <n v="20.133333333333333"/>
    <n v="158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22:27:15"/>
    <b v="0"/>
    <n v="24"/>
    <b v="0"/>
    <s v="music/indie rock"/>
    <n v="40.020000000000003"/>
    <n v="1012.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2T02:31:00"/>
    <b v="0"/>
    <n v="2"/>
    <b v="0"/>
    <s v="music/indie rock"/>
    <n v="1"/>
    <n v="11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22:35:11"/>
    <b v="0"/>
    <n v="21"/>
    <b v="0"/>
    <s v="music/indie rock"/>
    <n v="75"/>
    <n v="385.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20:53:33"/>
    <b v="0"/>
    <n v="7"/>
    <b v="0"/>
    <s v="music/indie rock"/>
    <n v="41"/>
    <n v="106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23:00: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9-01T06:00:00"/>
    <b v="0"/>
    <n v="4"/>
    <b v="0"/>
    <s v="music/indie rock"/>
    <n v="7.1999999999999993"/>
    <n v="3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8:49:03"/>
    <b v="0"/>
    <n v="32"/>
    <b v="0"/>
    <s v="music/indie rock"/>
    <n v="9.4412800000000008"/>
    <n v="1196.1600000000001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17:46:19"/>
    <b v="0"/>
    <n v="4"/>
    <b v="0"/>
    <s v="music/indie rock"/>
    <n v="4.1666666666666661"/>
    <n v="64.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1T00:45:30"/>
    <b v="0"/>
    <n v="9"/>
    <b v="0"/>
    <s v="music/indie rock"/>
    <n v="3.25"/>
    <n v="134.5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8-01T04:00:00"/>
    <b v="0"/>
    <n v="17"/>
    <b v="0"/>
    <s v="music/indie rock"/>
    <n v="40.75"/>
    <n v="1231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20:32:43"/>
    <b v="0"/>
    <n v="5"/>
    <b v="0"/>
    <s v="music/indie rock"/>
    <n v="10"/>
    <n v="102.5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23:33:30"/>
    <b v="0"/>
    <n v="53"/>
    <b v="0"/>
    <s v="music/indie rock"/>
    <n v="39.17"/>
    <n v="3943.5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5T03:03:49"/>
    <b v="0"/>
    <n v="7"/>
    <b v="0"/>
    <s v="music/indie rock"/>
    <n v="2.4375"/>
    <n v="101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8T04:00:00"/>
    <b v="0"/>
    <n v="72"/>
    <b v="0"/>
    <s v="music/indie rock"/>
    <n v="40"/>
    <n v="1636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17:31:4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8:11:50"/>
    <b v="0"/>
    <n v="2"/>
    <b v="0"/>
    <s v="music/indie rock"/>
    <n v="2.8000000000000003"/>
    <n v="36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8T02:22:42"/>
    <b v="0"/>
    <n v="8"/>
    <b v="0"/>
    <s v="music/indie rock"/>
    <n v="37.333333333333336"/>
    <n v="144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9:23:22"/>
    <b v="0"/>
    <n v="2"/>
    <b v="0"/>
    <s v="music/jazz"/>
    <n v="0.42"/>
    <n v="11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9:11:00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15:30:00"/>
    <b v="0"/>
    <n v="3"/>
    <b v="0"/>
    <s v="music/jazz"/>
    <n v="0.3"/>
    <n v="46.5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3T02:25:00"/>
    <b v="0"/>
    <n v="4"/>
    <b v="0"/>
    <s v="music/jazz"/>
    <n v="3.2"/>
    <n v="82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3T01:55:37"/>
    <b v="0"/>
    <n v="3"/>
    <b v="0"/>
    <s v="music/jazz"/>
    <n v="0.30199999999999999"/>
    <n v="77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4T05:45:26"/>
    <b v="0"/>
    <n v="6"/>
    <b v="0"/>
    <s v="music/jazz"/>
    <n v="3.0153846153846153"/>
    <n v="101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3T03:33:1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1T04:37:0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7T04:59:00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3T04:00:00"/>
    <b v="0"/>
    <n v="8"/>
    <b v="0"/>
    <s v="music/jazz"/>
    <n v="3.25"/>
    <n v="264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13:05:19"/>
    <b v="0"/>
    <n v="5"/>
    <b v="0"/>
    <s v="music/jazz"/>
    <n v="22.363636363636363"/>
    <n v="64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4T00:07:2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1T03:37:27"/>
    <b v="0"/>
    <n v="2"/>
    <b v="0"/>
    <s v="music/jazz"/>
    <n v="0.85714285714285721"/>
    <n v="16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5T03:20:19"/>
    <b v="0"/>
    <n v="24"/>
    <b v="0"/>
    <s v="music/jazz"/>
    <n v="6.6066666666666665"/>
    <n v="1003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8:19:0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3-01T04:59:00"/>
    <b v="0"/>
    <n v="9"/>
    <b v="0"/>
    <s v="music/jazz"/>
    <n v="5.7692307692307692"/>
    <n v="192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2T05:00:00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4T02:30:00"/>
    <b v="0"/>
    <n v="1"/>
    <b v="0"/>
    <s v="music/jazz"/>
    <n v="0.6"/>
    <n v="15.5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22:59:21"/>
    <b v="0"/>
    <n v="10"/>
    <b v="0"/>
    <s v="music/jazz"/>
    <n v="5.0256410256410255"/>
    <n v="103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15:24:05"/>
    <b v="0"/>
    <n v="1"/>
    <b v="0"/>
    <s v="music/jazz"/>
    <n v="0.5"/>
    <n v="50.5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17:07:0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2T05:06:16"/>
    <b v="0"/>
    <n v="20"/>
    <b v="0"/>
    <s v="music/jazz"/>
    <n v="30.9"/>
    <n v="2327.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12:43:13"/>
    <b v="0"/>
    <n v="30"/>
    <b v="0"/>
    <s v="music/jazz"/>
    <n v="21.037037037037038"/>
    <n v="2855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2T00:02:03"/>
    <b v="0"/>
    <n v="6"/>
    <b v="0"/>
    <s v="music/jazz"/>
    <n v="2.1999999999999997"/>
    <n v="168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22:37:49"/>
    <b v="0"/>
    <n v="15"/>
    <b v="0"/>
    <s v="music/jazz"/>
    <n v="10.9"/>
    <n v="171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22:08:31"/>
    <b v="0"/>
    <n v="5"/>
    <b v="0"/>
    <s v="music/jazz"/>
    <n v="2.666666666666667"/>
    <n v="82.5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22:40:0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9:44:5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8T00:00:00"/>
    <b v="0"/>
    <n v="28"/>
    <b v="0"/>
    <s v="music/jazz"/>
    <n v="10.86206896551724"/>
    <n v="801.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9T04:42:4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21:32:00"/>
    <b v="0"/>
    <n v="5"/>
    <b v="0"/>
    <s v="music/jazz"/>
    <n v="38.333333333333336"/>
    <n v="175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22:00:00"/>
    <b v="0"/>
    <n v="7"/>
    <b v="0"/>
    <s v="music/jazz"/>
    <n v="6.5500000000000007"/>
    <n v="69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22:15:45"/>
    <b v="0"/>
    <n v="30"/>
    <b v="0"/>
    <s v="music/jazz"/>
    <n v="14.536842105263158"/>
    <n v="705.5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2T04:03:29"/>
    <b v="0"/>
    <n v="2"/>
    <b v="0"/>
    <s v="music/jazz"/>
    <n v="6"/>
    <n v="61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4T06:00:00"/>
    <b v="0"/>
    <n v="30"/>
    <b v="0"/>
    <s v="music/jazz"/>
    <n v="30.4"/>
    <n v="775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8:00:29"/>
    <b v="0"/>
    <n v="2"/>
    <b v="0"/>
    <s v="music/jazz"/>
    <n v="1.4285714285714286"/>
    <n v="26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20:00:00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20:09:17"/>
    <b v="0"/>
    <n v="2"/>
    <b v="0"/>
    <s v="music/jazz"/>
    <n v="1.1428571428571428"/>
    <n v="21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11:30:48"/>
    <b v="0"/>
    <n v="1"/>
    <b v="0"/>
    <s v="music/jazz"/>
    <n v="0.35714285714285715"/>
    <n v="13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9:58:00"/>
    <b v="0"/>
    <n v="2"/>
    <b v="0"/>
    <s v="music/jazz"/>
    <n v="1.4545454545454546"/>
    <n v="21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1T00:12:06"/>
    <b v="0"/>
    <n v="14"/>
    <b v="0"/>
    <s v="technology/wearables"/>
    <n v="17.155555555555555"/>
    <n v="77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10T02:19:05"/>
    <b v="0"/>
    <n v="31"/>
    <b v="0"/>
    <s v="technology/wearables"/>
    <n v="2.3220000000000001"/>
    <n v="596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20:14:20"/>
    <b v="0"/>
    <n v="16"/>
    <b v="0"/>
    <s v="technology/wearables"/>
    <n v="8.9066666666666663"/>
    <n v="342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17:01:45"/>
    <b v="0"/>
    <n v="12"/>
    <b v="0"/>
    <s v="technology/wearables"/>
    <n v="9.6333333333333346"/>
    <n v="150.5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14:00:00"/>
    <b v="0"/>
    <n v="96"/>
    <b v="0"/>
    <s v="technology/wearables"/>
    <n v="13.325999999999999"/>
    <n v="3379.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23:59:00"/>
    <b v="0"/>
    <n v="16"/>
    <b v="0"/>
    <s v="technology/wearables"/>
    <n v="2.484"/>
    <n v="1250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8:00:48"/>
    <b v="0"/>
    <n v="5"/>
    <b v="0"/>
    <s v="technology/wearables"/>
    <n v="1.9066666666666665"/>
    <n v="145.5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8:45: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9:52:44"/>
    <b v="0"/>
    <n v="8"/>
    <b v="0"/>
    <s v="technology/wearables"/>
    <n v="12"/>
    <n v="244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1T01:02:56"/>
    <b v="0"/>
    <n v="7"/>
    <b v="0"/>
    <s v="technology/wearables"/>
    <n v="1.365"/>
    <n v="140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8:01:01"/>
    <b v="0"/>
    <n v="24"/>
    <b v="0"/>
    <s v="technology/wearables"/>
    <n v="28.04"/>
    <n v="713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15:41:12"/>
    <b v="0"/>
    <n v="121"/>
    <b v="0"/>
    <s v="technology/wearables"/>
    <n v="38.39"/>
    <n v="9658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15:43:32"/>
    <b v="0"/>
    <n v="196"/>
    <b v="0"/>
    <s v="technology/wearables"/>
    <n v="39.942857142857143"/>
    <n v="9884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5T03:56:39"/>
    <b v="0"/>
    <n v="5"/>
    <b v="0"/>
    <s v="technology/wearables"/>
    <n v="0.84"/>
    <n v="65.5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20:00:39"/>
    <b v="0"/>
    <n v="73"/>
    <b v="0"/>
    <s v="technology/wearables"/>
    <n v="43.406666666666666"/>
    <n v="3292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3T07:05:00"/>
    <b v="0"/>
    <n v="93"/>
    <b v="0"/>
    <s v="technology/wearables"/>
    <n v="5.6613333333333333"/>
    <n v="8538.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20:55:59"/>
    <b v="0"/>
    <n v="17"/>
    <b v="0"/>
    <s v="technology/wearables"/>
    <n v="1.722"/>
    <n v="439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14:15:33"/>
    <b v="0"/>
    <n v="7"/>
    <b v="0"/>
    <s v="technology/wearables"/>
    <n v="1.9416666666666664"/>
    <n v="12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10T04:59:00"/>
    <b v="0"/>
    <n v="17"/>
    <b v="0"/>
    <s v="technology/wearables"/>
    <n v="11.328275684711327"/>
    <n v="449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9T04:11:05"/>
    <b v="0"/>
    <n v="171"/>
    <b v="0"/>
    <s v="technology/wearables"/>
    <n v="38.86"/>
    <n v="9800.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14:02:35"/>
    <b v="0"/>
    <n v="188"/>
    <b v="0"/>
    <s v="technology/wearables"/>
    <n v="46.100628930817614"/>
    <n v="12921.5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9:00:00"/>
    <b v="0"/>
    <n v="110"/>
    <b v="0"/>
    <s v="technology/wearables"/>
    <n v="42.188421052631583"/>
    <n v="20094.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17:05:53"/>
    <b v="0"/>
    <n v="37"/>
    <b v="0"/>
    <s v="technology/wearables"/>
    <n v="28.48"/>
    <n v="374.5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15:15:19"/>
    <b v="0"/>
    <n v="9"/>
    <b v="0"/>
    <s v="technology/wearables"/>
    <n v="1.077142857142857"/>
    <n v="193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15:05:19"/>
    <b v="0"/>
    <n v="29"/>
    <b v="0"/>
    <s v="technology/wearables"/>
    <n v="0.79909090909090907"/>
    <n v="454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6T03:59:00"/>
    <b v="0"/>
    <n v="6"/>
    <b v="0"/>
    <s v="technology/wearables"/>
    <n v="1.1919999999999999"/>
    <n v="152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15:15:32"/>
    <b v="0"/>
    <n v="30"/>
    <b v="0"/>
    <s v="technology/wearables"/>
    <n v="14.799999999999999"/>
    <n v="903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2T05:06:14"/>
    <b v="0"/>
    <n v="81"/>
    <b v="0"/>
    <s v="technology/wearables"/>
    <n v="17.810000000000002"/>
    <n v="1821.5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20:20:34"/>
    <b v="0"/>
    <n v="4"/>
    <b v="0"/>
    <s v="technology/wearables"/>
    <n v="1.325"/>
    <n v="5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9T07:16:47"/>
    <b v="0"/>
    <n v="11"/>
    <b v="0"/>
    <s v="technology/wearables"/>
    <n v="46.666666666666664"/>
    <n v="7005.5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3T04:59:00"/>
    <b v="0"/>
    <n v="14"/>
    <b v="0"/>
    <s v="technology/wearables"/>
    <n v="45.92"/>
    <n v="1155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17:01:00"/>
    <b v="0"/>
    <n v="5"/>
    <b v="0"/>
    <s v="technology/wearables"/>
    <n v="0.22599999999999998"/>
    <n v="115.5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4T06:59:00"/>
    <b v="0"/>
    <n v="45"/>
    <b v="0"/>
    <s v="technology/wearables"/>
    <n v="34.625"/>
    <n v="3485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9T01:21:33"/>
    <b v="0"/>
    <n v="8"/>
    <b v="0"/>
    <s v="technology/wearables"/>
    <n v="2.0549999999999997"/>
    <n v="209.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16:59:16"/>
    <b v="0"/>
    <n v="3"/>
    <b v="0"/>
    <s v="technology/wearables"/>
    <n v="0.55999999999999994"/>
    <n v="141.5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16:43:05"/>
    <b v="0"/>
    <n v="24"/>
    <b v="0"/>
    <s v="technology/wearables"/>
    <n v="2.6069999999999998"/>
    <n v="1315.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4T01:24:57"/>
    <b v="0"/>
    <n v="18"/>
    <b v="0"/>
    <s v="technology/wearables"/>
    <n v="1.9259999999999999"/>
    <n v="1453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22:36:37"/>
    <b v="0"/>
    <n v="12"/>
    <b v="0"/>
    <s v="technology/wearables"/>
    <n v="33.666666666666664"/>
    <n v="460.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5T07:25:01"/>
    <b v="0"/>
    <n v="123"/>
    <b v="0"/>
    <s v="technology/wearables"/>
    <n v="56.263267182990241"/>
    <n v="48698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8:59:00"/>
    <b v="0"/>
    <n v="96"/>
    <b v="0"/>
    <s v="technology/wearables"/>
    <n v="82.817599999999999"/>
    <n v="14541.08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22:42:02"/>
    <b v="0"/>
    <n v="31"/>
    <b v="0"/>
    <s v="technology/wearables"/>
    <n v="14.860000000000001"/>
    <n v="758.5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22:43:42"/>
    <b v="0"/>
    <n v="4"/>
    <b v="0"/>
    <s v="technology/wearables"/>
    <n v="1.2375123751237513E-2"/>
    <n v="7.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8:04:46"/>
    <b v="0"/>
    <n v="3"/>
    <b v="0"/>
    <s v="technology/wearables"/>
    <n v="1.7142857142857144E-2"/>
    <n v="3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20:54:00"/>
    <b v="0"/>
    <n v="179"/>
    <b v="0"/>
    <s v="technology/wearables"/>
    <n v="29.506136117214709"/>
    <n v="15465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8T01:46:48"/>
    <b v="0"/>
    <n v="3"/>
    <b v="0"/>
    <s v="technology/wearables"/>
    <n v="1.06"/>
    <n v="54.5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23:00:00"/>
    <b v="0"/>
    <n v="23"/>
    <b v="0"/>
    <s v="technology/wearables"/>
    <n v="6.293333333333333"/>
    <n v="955.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10T00:00:00"/>
    <b v="0"/>
    <n v="23"/>
    <b v="0"/>
    <s v="technology/wearables"/>
    <n v="12.75"/>
    <n v="1286.5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3T07:04:10"/>
    <b v="0"/>
    <n v="41"/>
    <b v="0"/>
    <s v="technology/wearables"/>
    <n v="13.22"/>
    <n v="3325.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8:33:4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22:24:55"/>
    <b v="0"/>
    <n v="32"/>
    <b v="0"/>
    <s v="technology/wearables"/>
    <n v="16.77"/>
    <n v="854.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8:49:24"/>
    <b v="0"/>
    <n v="2"/>
    <b v="0"/>
    <s v="technology/wearables"/>
    <n v="0.104"/>
    <n v="14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8:51:00"/>
    <b v="0"/>
    <n v="7"/>
    <b v="0"/>
    <s v="technology/wearables"/>
    <n v="4.24"/>
    <n v="109.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21:11:59"/>
    <b v="0"/>
    <n v="4"/>
    <b v="0"/>
    <s v="technology/wearables"/>
    <n v="0.46699999999999997"/>
    <n v="235.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2T05:00:00"/>
    <b v="0"/>
    <n v="196"/>
    <b v="0"/>
    <s v="technology/wearables"/>
    <n v="25.087142857142858"/>
    <n v="8878.5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22:59:00"/>
    <b v="0"/>
    <n v="11"/>
    <b v="0"/>
    <s v="technology/wearables"/>
    <n v="2.3345000000000002"/>
    <n v="234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16:00:00"/>
    <b v="0"/>
    <n v="9"/>
    <b v="0"/>
    <s v="technology/wearables"/>
    <n v="7.26"/>
    <n v="367.5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15:27:00"/>
    <b v="0"/>
    <n v="5"/>
    <b v="0"/>
    <s v="technology/wearables"/>
    <n v="1.625"/>
    <n v="35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8T03:28:17"/>
    <b v="0"/>
    <n v="8"/>
    <b v="0"/>
    <s v="technology/wearables"/>
    <n v="1.3"/>
    <n v="36.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9T05:03:21"/>
    <b v="0"/>
    <n v="229"/>
    <b v="0"/>
    <s v="technology/wearables"/>
    <n v="58.558333333333337"/>
    <n v="17682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8:02:00"/>
    <b v="0"/>
    <n v="40"/>
    <b v="0"/>
    <s v="technology/wearables"/>
    <n v="7.7886666666666677"/>
    <n v="5861.5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5T00:26:00"/>
    <b v="0"/>
    <n v="6"/>
    <b v="0"/>
    <s v="technology/wearables"/>
    <n v="2.2157147647256061"/>
    <n v="9915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17:16:53"/>
    <b v="0"/>
    <n v="4"/>
    <b v="0"/>
    <s v="technology/wearables"/>
    <n v="104"/>
    <n v="2602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7T05:59:00"/>
    <b v="0"/>
    <n v="22"/>
    <b v="0"/>
    <s v="technology/wearables"/>
    <n v="29.6029602960296"/>
    <n v="149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16:01:01"/>
    <b v="0"/>
    <n v="15"/>
    <b v="0"/>
    <s v="technology/wearables"/>
    <n v="16.055"/>
    <n v="1613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17:00:27"/>
    <b v="0"/>
    <n v="95"/>
    <b v="0"/>
    <s v="technology/wearables"/>
    <n v="82.207999999999998"/>
    <n v="10323.5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14:59:43"/>
    <b v="0"/>
    <n v="161"/>
    <b v="0"/>
    <s v="technology/wearables"/>
    <n v="75.051000000000002"/>
    <n v="75131.5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2T07:11:00"/>
    <b v="0"/>
    <n v="8"/>
    <b v="0"/>
    <s v="technology/wearables"/>
    <n v="5.8500000000000005"/>
    <n v="121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15:00:23"/>
    <b v="0"/>
    <n v="76"/>
    <b v="0"/>
    <s v="technology/wearables"/>
    <n v="44.32"/>
    <n v="6686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9:25:15"/>
    <b v="0"/>
    <n v="1"/>
    <b v="0"/>
    <s v="technology/wearables"/>
    <n v="0.26737967914438499"/>
    <n v="125.5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14:30:46"/>
    <b v="0"/>
    <n v="101"/>
    <b v="0"/>
    <s v="technology/wearables"/>
    <n v="13.13"/>
    <n v="3333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5T02:59:00"/>
    <b v="0"/>
    <n v="4"/>
    <b v="0"/>
    <s v="technology/wearables"/>
    <n v="0.19088937093275488"/>
    <n v="112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21:33:15"/>
    <b v="0"/>
    <n v="1"/>
    <b v="0"/>
    <s v="technology/wearables"/>
    <n v="0.375"/>
    <n v="38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10:34:12"/>
    <b v="0"/>
    <n v="775"/>
    <b v="0"/>
    <s v="technology/wearables"/>
    <n v="21535.021000000001"/>
    <n v="538763.0250000000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20:00:00"/>
    <b v="0"/>
    <n v="90"/>
    <b v="0"/>
    <s v="technology/wearables"/>
    <n v="34.527999999999999"/>
    <n v="436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5-01-01T00:03:35"/>
    <b v="0"/>
    <n v="16"/>
    <b v="0"/>
    <s v="technology/wearables"/>
    <n v="30.599999999999998"/>
    <n v="1538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22:04:55"/>
    <b v="0"/>
    <n v="6"/>
    <b v="0"/>
    <s v="technology/wearables"/>
    <n v="2.666666666666667"/>
    <n v="123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7T01:34:16"/>
    <b v="0"/>
    <n v="38"/>
    <b v="0"/>
    <s v="technology/wearables"/>
    <n v="2.8420000000000001"/>
    <n v="144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17:12:15"/>
    <b v="0"/>
    <n v="355"/>
    <b v="0"/>
    <s v="technology/wearables"/>
    <n v="22.878799999999998"/>
    <n v="28776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11:48:53"/>
    <b v="0"/>
    <n v="7"/>
    <b v="0"/>
    <s v="technology/wearables"/>
    <n v="3.105"/>
    <n v="314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23:22:29"/>
    <b v="0"/>
    <n v="400"/>
    <b v="0"/>
    <s v="technology/wearables"/>
    <n v="47.333333333333336"/>
    <n v="1085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2T00:47:00"/>
    <b v="0"/>
    <n v="30"/>
    <b v="1"/>
    <s v="music/electronic music"/>
    <n v="205.54838709677421"/>
    <n v="1608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7T04:00:00"/>
    <b v="1"/>
    <n v="478"/>
    <b v="1"/>
    <s v="music/electronic music"/>
    <n v="351.80366666666669"/>
    <n v="5516.0550000000003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15:31:17"/>
    <b v="1"/>
    <n v="74"/>
    <b v="1"/>
    <s v="music/electronic music"/>
    <n v="114.9"/>
    <n v="1186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22:04:21"/>
    <b v="0"/>
    <n v="131"/>
    <b v="1"/>
    <s v="music/electronic music"/>
    <n v="237.15"/>
    <n v="243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13:56:03"/>
    <b v="1"/>
    <n v="61"/>
    <b v="1"/>
    <s v="music/electronic music"/>
    <n v="118.63774999999998"/>
    <n v="11894.275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9:00:37"/>
    <b v="1"/>
    <n v="1071"/>
    <b v="1"/>
    <s v="music/electronic music"/>
    <n v="109.92831428571431"/>
    <n v="39010.410000000003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8:46:56"/>
    <b v="1"/>
    <n v="122"/>
    <b v="1"/>
    <s v="music/electronic music"/>
    <n v="100.00828571428571"/>
    <n v="3561.29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3T00:49:07"/>
    <b v="1"/>
    <n v="111"/>
    <b v="1"/>
    <s v="music/electronic music"/>
    <n v="103.09292094387415"/>
    <n v="3922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20:00:00"/>
    <b v="1"/>
    <n v="255"/>
    <b v="1"/>
    <s v="music/electronic music"/>
    <n v="117.27000000000001"/>
    <n v="5991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21:59:00"/>
    <b v="0"/>
    <n v="141"/>
    <b v="1"/>
    <s v="music/electronic music"/>
    <n v="111.75999999999999"/>
    <n v="5658.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11:35:49"/>
    <b v="0"/>
    <n v="159"/>
    <b v="1"/>
    <s v="music/electronic music"/>
    <n v="342.09999999999997"/>
    <n v="3500.5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8:20:10"/>
    <b v="0"/>
    <n v="99"/>
    <b v="1"/>
    <s v="music/electronic music"/>
    <n v="107.4"/>
    <n v="5419.5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16:00:25"/>
    <b v="0"/>
    <n v="96"/>
    <b v="1"/>
    <s v="music/electronic music"/>
    <n v="108.49703703703703"/>
    <n v="2977.42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17:34:40"/>
    <b v="0"/>
    <n v="27"/>
    <b v="1"/>
    <s v="music/electronic music"/>
    <n v="102.86144578313252"/>
    <n v="696.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5T03:59:00"/>
    <b v="0"/>
    <n v="166"/>
    <b v="1"/>
    <s v="music/electronic music"/>
    <n v="130.0018"/>
    <n v="3333.045000000000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15:23:40"/>
    <b v="0"/>
    <n v="76"/>
    <b v="1"/>
    <s v="music/electronic music"/>
    <n v="107.65217391304347"/>
    <n v="2514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8:00:00"/>
    <b v="0"/>
    <n v="211"/>
    <b v="1"/>
    <s v="music/electronic music"/>
    <n v="112.36044444444444"/>
    <n v="2633.6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8T05:00:00"/>
    <b v="0"/>
    <n v="21"/>
    <b v="1"/>
    <s v="music/electronic music"/>
    <n v="102.1"/>
    <n v="52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9T04:33:43"/>
    <b v="0"/>
    <n v="61"/>
    <b v="1"/>
    <s v="music/electronic music"/>
    <n v="145.33333333333334"/>
    <n v="1120.5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3T07:59:00"/>
    <b v="0"/>
    <n v="30"/>
    <b v="1"/>
    <s v="music/electronic music"/>
    <n v="128.19999999999999"/>
    <n v="335.5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17:00:09"/>
    <b v="0"/>
    <n v="1"/>
    <b v="0"/>
    <s v="journalism/audio"/>
    <n v="0.29411764705882354"/>
    <n v="125.5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1T01:26:3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10:00:00"/>
    <b v="0"/>
    <n v="1"/>
    <b v="0"/>
    <s v="journalism/audio"/>
    <n v="1.5384615384615385"/>
    <n v="5.5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20T06:04:15"/>
    <b v="0"/>
    <n v="292"/>
    <b v="0"/>
    <s v="journalism/audio"/>
    <n v="8.5370000000000008"/>
    <n v="4414.5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20:27:00"/>
    <b v="0"/>
    <n v="2"/>
    <b v="0"/>
    <s v="journalism/audio"/>
    <n v="8.5714285714285715E-2"/>
    <n v="4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20:59:10"/>
    <b v="0"/>
    <n v="8"/>
    <b v="0"/>
    <s v="journalism/audio"/>
    <n v="2.6599999999999997"/>
    <n v="137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20:26:0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20:38:3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5T01:16:29"/>
    <b v="0"/>
    <n v="4"/>
    <b v="0"/>
    <s v="journalism/audio"/>
    <n v="1.4133333333333333"/>
    <n v="108"/>
    <x v="5"/>
    <x v="16"/>
  </r>
  <r>
    <n v="1049"/>
    <s v="J1 (Canceled)"/>
    <s v="------"/>
    <n v="12000"/>
    <n v="0"/>
    <x v="1"/>
    <x v="0"/>
    <s v="USD"/>
    <n v="1455272445"/>
    <n v="1452680445"/>
    <x v="1049"/>
    <d v="2016-02-12T10:20: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9:07:5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7T00:20: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20:09:00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6T04:08:52"/>
    <b v="0"/>
    <n v="1"/>
    <b v="0"/>
    <s v="journalism/audio"/>
    <n v="1"/>
    <n v="8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22:00:00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23:49:0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16:16:1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21:54:4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6T00:00:00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17:57:3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21:54:53"/>
    <b v="0"/>
    <n v="1"/>
    <b v="0"/>
    <s v="journalism/audio"/>
    <n v="1"/>
    <n v="25.5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2T01:00:00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9:22:21"/>
    <b v="0"/>
    <n v="4"/>
    <b v="0"/>
    <s v="journalism/audio"/>
    <n v="95.477386934673376"/>
    <n v="97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1T00:44:2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7T05:28:23"/>
    <b v="0"/>
    <n v="123"/>
    <b v="0"/>
    <s v="games/video games"/>
    <n v="8.974444444444444"/>
    <n v="4100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9:08:42"/>
    <b v="0"/>
    <n v="5"/>
    <b v="0"/>
    <s v="games/video games"/>
    <n v="2.7"/>
    <n v="43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23:06:22"/>
    <b v="0"/>
    <n v="148"/>
    <b v="0"/>
    <s v="games/video games"/>
    <n v="3.3673333333333333"/>
    <n v="2599.5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20:32:11"/>
    <b v="0"/>
    <n v="10"/>
    <b v="0"/>
    <s v="games/video games"/>
    <n v="26"/>
    <n v="7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10T07:54:24"/>
    <b v="0"/>
    <n v="4"/>
    <b v="0"/>
    <s v="games/video games"/>
    <n v="0.15"/>
    <n v="24.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6T06:30:59"/>
    <b v="0"/>
    <n v="21"/>
    <b v="0"/>
    <s v="games/video games"/>
    <n v="38.636363636363633"/>
    <n v="435.5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10-01T00:17:02"/>
    <b v="0"/>
    <n v="2"/>
    <b v="0"/>
    <s v="games/video games"/>
    <n v="0.70000000000000007"/>
    <n v="36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9:04:5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9:58:17"/>
    <b v="0"/>
    <n v="4"/>
    <b v="0"/>
    <s v="games/video games"/>
    <n v="6.8000000000000005E-2"/>
    <n v="27.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23:09:01"/>
    <b v="0"/>
    <n v="1"/>
    <b v="0"/>
    <s v="games/video games"/>
    <n v="1.3333333333333335"/>
    <n v="5.5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4T04:09:05"/>
    <b v="0"/>
    <n v="30"/>
    <b v="0"/>
    <s v="games/video games"/>
    <n v="6.3092592592592585"/>
    <n v="1718.5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21:41:56"/>
    <b v="0"/>
    <n v="3"/>
    <b v="0"/>
    <s v="games/video games"/>
    <n v="4.5"/>
    <n v="24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9:04:10"/>
    <b v="0"/>
    <n v="975"/>
    <b v="0"/>
    <s v="games/video games"/>
    <n v="62.765333333333331"/>
    <n v="24024.5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4T04:00:11"/>
    <b v="0"/>
    <n v="167"/>
    <b v="0"/>
    <s v="games/video games"/>
    <n v="29.376000000000001"/>
    <n v="3755.5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2T04:42:01"/>
    <b v="0"/>
    <n v="5"/>
    <b v="0"/>
    <s v="games/video games"/>
    <n v="7.5"/>
    <n v="25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13:35:36"/>
    <b v="0"/>
    <n v="18"/>
    <b v="0"/>
    <s v="games/video games"/>
    <n v="2.6076923076923078"/>
    <n v="348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1T03:18:53"/>
    <b v="0"/>
    <n v="98"/>
    <b v="0"/>
    <s v="games/video games"/>
    <n v="9.1050000000000004"/>
    <n v="959.5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22:14:52"/>
    <b v="0"/>
    <n v="4"/>
    <b v="0"/>
    <s v="games/video games"/>
    <n v="1.7647058823529412E-2"/>
    <n v="8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21:44:48"/>
    <b v="0"/>
    <n v="3"/>
    <b v="0"/>
    <s v="games/video games"/>
    <n v="0.55999999999999994"/>
    <n v="29.5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15:49:43"/>
    <b v="0"/>
    <n v="1"/>
    <b v="0"/>
    <s v="games/video games"/>
    <n v="0.82000000000000006"/>
    <n v="205.5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21:53:2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15:06:15"/>
    <b v="0"/>
    <n v="9"/>
    <b v="0"/>
    <s v="games/video games"/>
    <n v="3.42"/>
    <n v="517.5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20:48:11"/>
    <b v="0"/>
    <n v="2"/>
    <b v="0"/>
    <s v="games/video games"/>
    <n v="8.3333333333333343E-2"/>
    <n v="8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17:08:0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9:11:07"/>
    <b v="0"/>
    <n v="147"/>
    <b v="0"/>
    <s v="games/video games"/>
    <n v="14.182977777777777"/>
    <n v="3264.67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6T04:32:55"/>
    <b v="0"/>
    <n v="49"/>
    <b v="0"/>
    <s v="games/video games"/>
    <n v="7.8266666666666662"/>
    <n v="611.5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9T04:27:33"/>
    <b v="0"/>
    <n v="1"/>
    <b v="0"/>
    <s v="games/video games"/>
    <n v="3.8464497269020695E-2"/>
    <n v="3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8:41:12"/>
    <b v="0"/>
    <n v="2"/>
    <b v="0"/>
    <s v="games/video games"/>
    <n v="12.5"/>
    <n v="13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6T00:37:18"/>
    <b v="0"/>
    <n v="7"/>
    <b v="0"/>
    <s v="games/video games"/>
    <n v="1.05"/>
    <n v="14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23:22:17"/>
    <b v="0"/>
    <n v="4"/>
    <b v="0"/>
    <s v="games/video games"/>
    <n v="14.083333333333334"/>
    <n v="23.1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17:07:13"/>
    <b v="0"/>
    <n v="27"/>
    <b v="0"/>
    <s v="games/video games"/>
    <n v="18.300055555555556"/>
    <n v="1660.5050000000001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12:53:40"/>
    <b v="0"/>
    <n v="94"/>
    <b v="0"/>
    <s v="games/video games"/>
    <n v="5.0347999999999997"/>
    <n v="12634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4T03:30:00"/>
    <b v="0"/>
    <n v="29"/>
    <b v="0"/>
    <s v="games/video games"/>
    <n v="17.933333333333334"/>
    <n v="1090.5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9:01:17"/>
    <b v="0"/>
    <n v="7"/>
    <b v="0"/>
    <s v="games/video games"/>
    <n v="4.7E-2"/>
    <n v="27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8:18:15"/>
    <b v="0"/>
    <n v="22"/>
    <b v="0"/>
    <s v="games/video games"/>
    <n v="7.2120000000000006"/>
    <n v="912.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20:04:28"/>
    <b v="0"/>
    <n v="1"/>
    <b v="0"/>
    <s v="games/video games"/>
    <n v="0.5"/>
    <n v="13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4T02:39:31"/>
    <b v="0"/>
    <n v="10"/>
    <b v="0"/>
    <s v="games/video games"/>
    <n v="2.5"/>
    <n v="55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8:12:00"/>
    <b v="0"/>
    <n v="6"/>
    <b v="0"/>
    <s v="games/video games"/>
    <n v="4.1000000000000002E-2"/>
    <n v="23.5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9T05:59:00"/>
    <b v="0"/>
    <n v="24"/>
    <b v="0"/>
    <s v="games/video games"/>
    <n v="5.3125"/>
    <n v="224.5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8T05:19:50"/>
    <b v="0"/>
    <n v="15"/>
    <b v="0"/>
    <s v="games/video games"/>
    <n v="1.6199999999999999"/>
    <n v="129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9:50:21"/>
    <b v="0"/>
    <n v="37"/>
    <b v="0"/>
    <s v="games/video games"/>
    <n v="4.9516666666666671"/>
    <n v="1504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4T02:15:27"/>
    <b v="0"/>
    <n v="20"/>
    <b v="0"/>
    <s v="games/video games"/>
    <n v="0.159"/>
    <n v="725.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16:46:15"/>
    <b v="0"/>
    <n v="7"/>
    <b v="0"/>
    <s v="games/video games"/>
    <n v="41.25"/>
    <n v="86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20:40: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14:17:15"/>
    <b v="0"/>
    <n v="21"/>
    <b v="0"/>
    <s v="games/video games"/>
    <n v="2.93"/>
    <n v="376.75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9:03:10"/>
    <b v="0"/>
    <n v="3"/>
    <b v="0"/>
    <s v="games/video games"/>
    <n v="0.44999999999999996"/>
    <n v="24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22:23:42"/>
    <b v="0"/>
    <n v="11"/>
    <b v="0"/>
    <s v="games/video games"/>
    <n v="0.51"/>
    <n v="13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8T04:53:1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8:30:00"/>
    <b v="0"/>
    <n v="312"/>
    <b v="0"/>
    <s v="games/video games"/>
    <n v="35.537409090909087"/>
    <n v="15792.46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23:27:00"/>
    <b v="0"/>
    <n v="1"/>
    <b v="0"/>
    <s v="games/video games"/>
    <n v="0.5"/>
    <n v="3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8:18:07"/>
    <b v="0"/>
    <n v="3"/>
    <b v="0"/>
    <s v="games/video games"/>
    <n v="0.16666666666666669"/>
    <n v="6.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15:41:35"/>
    <b v="0"/>
    <n v="4"/>
    <b v="0"/>
    <s v="games/video games"/>
    <n v="0.13250000000000001"/>
    <n v="28.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20:20:08"/>
    <b v="0"/>
    <n v="10"/>
    <b v="0"/>
    <s v="games/video games"/>
    <n v="3.5704000000000007E-2"/>
    <n v="94.26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14:21:53"/>
    <b v="0"/>
    <n v="8"/>
    <b v="0"/>
    <s v="games/video games"/>
    <n v="8.3000000000000007"/>
    <n v="45.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5T02:59:39"/>
    <b v="0"/>
    <n v="3"/>
    <b v="0"/>
    <s v="games/video games"/>
    <n v="2.4222222222222221"/>
    <n v="5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9:01:04"/>
    <b v="0"/>
    <n v="1"/>
    <b v="0"/>
    <s v="games/video games"/>
    <n v="0.23809523809523811"/>
    <n v="3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20:56:4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21:25:16"/>
    <b v="0"/>
    <n v="5"/>
    <b v="0"/>
    <s v="games/video games"/>
    <n v="1.1599999999999999E-2"/>
    <n v="17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16:53:4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12:34:08"/>
    <b v="0"/>
    <n v="3"/>
    <b v="0"/>
    <s v="games/video games"/>
    <n v="0.22"/>
    <n v="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16:00:51"/>
    <b v="0"/>
    <n v="7"/>
    <b v="0"/>
    <s v="games/mobile games"/>
    <n v="0.47222222222222221"/>
    <n v="216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14:58:5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4T07:51:34"/>
    <b v="0"/>
    <n v="2"/>
    <b v="0"/>
    <s v="games/mobile games"/>
    <n v="0.5"/>
    <n v="6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21:30:00"/>
    <b v="0"/>
    <n v="23"/>
    <b v="0"/>
    <s v="games/mobile games"/>
    <n v="1.6714285714285713"/>
    <n v="304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8-07T15:35: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5T06:21:33"/>
    <b v="0"/>
    <n v="2"/>
    <b v="0"/>
    <s v="games/mobile games"/>
    <n v="0.105"/>
    <n v="11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6T00:55:00"/>
    <b v="0"/>
    <n v="3"/>
    <b v="0"/>
    <s v="games/mobile games"/>
    <n v="0.22"/>
    <n v="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21:47:4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7-01-01T02:46:11"/>
    <b v="0"/>
    <n v="13"/>
    <b v="0"/>
    <s v="games/mobile games"/>
    <n v="14.38"/>
    <n v="725.5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9:46:21"/>
    <b v="0"/>
    <n v="1"/>
    <b v="0"/>
    <s v="games/mobile games"/>
    <n v="0.66666666666666674"/>
    <n v="10.5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9T04:33:00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23:44:54"/>
    <b v="0"/>
    <n v="1"/>
    <b v="0"/>
    <s v="games/mobile games"/>
    <n v="5"/>
    <n v="25.5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16:07:09"/>
    <b v="0"/>
    <n v="6"/>
    <b v="0"/>
    <s v="games/mobile games"/>
    <n v="6.4439140811455857"/>
    <n v="138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9:40:21"/>
    <b v="0"/>
    <n v="39"/>
    <b v="0"/>
    <s v="games/mobile games"/>
    <n v="39.5"/>
    <n v="4957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21:45:31"/>
    <b v="0"/>
    <n v="4"/>
    <b v="0"/>
    <s v="games/mobile games"/>
    <n v="0.35714285714285715"/>
    <n v="64.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8:20:26"/>
    <b v="0"/>
    <n v="1"/>
    <b v="0"/>
    <s v="games/mobile games"/>
    <n v="6.25E-2"/>
    <n v="3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11:05: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16:47:3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7T00:08:4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7T04:38:46"/>
    <b v="0"/>
    <n v="8"/>
    <b v="0"/>
    <s v="games/mobile games"/>
    <n v="0.41333333333333333"/>
    <n v="97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9T04:22:0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17:56:32"/>
    <b v="0"/>
    <n v="1"/>
    <b v="0"/>
    <s v="food/food trucks"/>
    <n v="0.125"/>
    <n v="50.5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22:52:53"/>
    <b v="0"/>
    <n v="12"/>
    <b v="0"/>
    <s v="food/food trucks"/>
    <n v="8.8333333333333339"/>
    <n v="271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23:19:4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2-01T05:06:21"/>
    <b v="0"/>
    <n v="3"/>
    <b v="0"/>
    <s v="food/food trucks"/>
    <n v="0.48666666666666669"/>
    <n v="38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17:02:46"/>
    <b v="0"/>
    <n v="2"/>
    <b v="0"/>
    <s v="food/food trucks"/>
    <n v="0.15"/>
    <n v="38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22:54:35"/>
    <b v="0"/>
    <n v="6"/>
    <b v="0"/>
    <s v="food/food trucks"/>
    <n v="10.08"/>
    <n v="129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7T02:27:4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17:01:52"/>
    <b v="0"/>
    <n v="15"/>
    <b v="0"/>
    <s v="food/food trucks"/>
    <n v="5.6937500000000005"/>
    <n v="46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17:08:25"/>
    <b v="0"/>
    <n v="1"/>
    <b v="0"/>
    <s v="food/food trucks"/>
    <n v="0.625"/>
    <n v="25.5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6T02:36:46"/>
    <b v="0"/>
    <n v="3"/>
    <b v="0"/>
    <s v="food/food trucks"/>
    <n v="6.5"/>
    <n v="164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8:20:08"/>
    <b v="0"/>
    <n v="8"/>
    <b v="0"/>
    <s v="food/food trucks"/>
    <n v="0.752"/>
    <n v="98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4T01:42:4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16:04:40"/>
    <b v="0"/>
    <n v="3"/>
    <b v="0"/>
    <s v="food/food trucks"/>
    <n v="1.51"/>
    <n v="77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9T02:12:08"/>
    <b v="0"/>
    <n v="3"/>
    <b v="0"/>
    <s v="food/food trucks"/>
    <n v="0.46666666666666673"/>
    <n v="19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15:45:00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8T02:43:06"/>
    <b v="0"/>
    <n v="19"/>
    <b v="0"/>
    <s v="food/food trucks"/>
    <n v="3.85"/>
    <n v="58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15:06:2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16:24:24"/>
    <b v="0"/>
    <n v="2"/>
    <b v="0"/>
    <s v="food/food trucks"/>
    <n v="5.8333333333333341E-2"/>
    <n v="18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17:22:0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17:23:0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6T05:08:50"/>
    <b v="0"/>
    <n v="25"/>
    <b v="0"/>
    <s v="food/food trucks"/>
    <n v="20.705000000000002"/>
    <n v="1047.75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6T04:00:00"/>
    <b v="0"/>
    <n v="8"/>
    <b v="0"/>
    <s v="food/food trucks"/>
    <n v="19.139999999999997"/>
    <n v="1439.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17:38:15"/>
    <b v="0"/>
    <n v="16"/>
    <b v="0"/>
    <s v="food/food trucks"/>
    <n v="1.6316666666666666"/>
    <n v="497.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2T01:17:45"/>
    <b v="0"/>
    <n v="3"/>
    <b v="0"/>
    <s v="food/food trucks"/>
    <n v="5.6666666666666661"/>
    <n v="511.5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8:29:23"/>
    <b v="0"/>
    <n v="3"/>
    <b v="0"/>
    <s v="food/food trucks"/>
    <n v="0.16999999999999998"/>
    <n v="1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21:26:11"/>
    <b v="0"/>
    <n v="2"/>
    <b v="0"/>
    <s v="food/food trucks"/>
    <n v="0.4"/>
    <n v="51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20:18:47"/>
    <b v="0"/>
    <n v="1"/>
    <b v="0"/>
    <s v="food/food trucks"/>
    <n v="0.1"/>
    <n v="13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16:22:3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3T04:27:37"/>
    <b v="0"/>
    <n v="1"/>
    <b v="0"/>
    <s v="food/food trucks"/>
    <n v="2.4E-2"/>
    <n v="15.5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20:12:07"/>
    <b v="0"/>
    <n v="19"/>
    <b v="0"/>
    <s v="food/food trucks"/>
    <n v="5.9066666666666672"/>
    <n v="452.5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17:28:59"/>
    <b v="0"/>
    <n v="9"/>
    <b v="0"/>
    <s v="food/food trucks"/>
    <n v="2.9250000000000003"/>
    <n v="297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13:00:00"/>
    <b v="0"/>
    <n v="1"/>
    <b v="0"/>
    <s v="food/food trucks"/>
    <n v="5.7142857142857143E-3"/>
    <n v="5.5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15:51:3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21:44:12"/>
    <b v="0"/>
    <n v="1"/>
    <b v="0"/>
    <s v="food/food trucks"/>
    <n v="6.6666666666666671E-3"/>
    <n v="3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17:17:07"/>
    <b v="0"/>
    <n v="5"/>
    <b v="0"/>
    <s v="food/food trucks"/>
    <n v="5.3333333333333339"/>
    <n v="1602.5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9:21:54"/>
    <b v="0"/>
    <n v="85"/>
    <b v="0"/>
    <s v="food/food trucks"/>
    <n v="11.75"/>
    <n v="2980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8:08:41"/>
    <b v="0"/>
    <n v="3"/>
    <b v="0"/>
    <s v="food/food trucks"/>
    <n v="8.0000000000000002E-3"/>
    <n v="3.5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16:42:00"/>
    <b v="0"/>
    <n v="4"/>
    <b v="0"/>
    <s v="food/food trucks"/>
    <n v="4.2"/>
    <n v="23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2T03:59:00"/>
    <b v="0"/>
    <n v="3"/>
    <b v="0"/>
    <s v="food/food trucks"/>
    <n v="4"/>
    <n v="51.5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14:23:31"/>
    <b v="0"/>
    <n v="375"/>
    <b v="1"/>
    <s v="photography/photobooks"/>
    <n v="104.93636363636362"/>
    <n v="11730.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8T04:00:00"/>
    <b v="0"/>
    <n v="111"/>
    <b v="1"/>
    <s v="photography/photobooks"/>
    <n v="105.44"/>
    <n v="6645.5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22:42:00"/>
    <b v="0"/>
    <n v="123"/>
    <b v="1"/>
    <s v="photography/photobooks"/>
    <n v="106.73333333333332"/>
    <n v="4064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8:00:00"/>
    <b v="0"/>
    <n v="70"/>
    <b v="1"/>
    <s v="photography/photobooks"/>
    <n v="104.12571428571428"/>
    <n v="4590.5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16:49:00"/>
    <b v="0"/>
    <n v="85"/>
    <b v="1"/>
    <s v="photography/photobooks"/>
    <n v="160.54999999999998"/>
    <n v="164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23:29:55"/>
    <b v="0"/>
    <n v="86"/>
    <b v="1"/>
    <s v="photography/photobooks"/>
    <n v="107.77777777777777"/>
    <n v="4893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15:58:45"/>
    <b v="0"/>
    <n v="13"/>
    <b v="1"/>
    <s v="photography/photobooks"/>
    <n v="135"/>
    <n v="344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13:29:20"/>
    <b v="0"/>
    <n v="33"/>
    <b v="1"/>
    <s v="photography/photobooks"/>
    <n v="109.07407407407408"/>
    <n v="148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12:09:38"/>
    <b v="0"/>
    <n v="15"/>
    <b v="1"/>
    <s v="photography/photobooks"/>
    <n v="290"/>
    <n v="152.5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17:37:33"/>
    <b v="0"/>
    <n v="273"/>
    <b v="1"/>
    <s v="photography/photobooks"/>
    <n v="103.95714285714286"/>
    <n v="11052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11:42:59"/>
    <b v="0"/>
    <n v="714"/>
    <b v="1"/>
    <s v="photography/photobooks"/>
    <n v="322.24"/>
    <n v="20497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9:00:00"/>
    <b v="0"/>
    <n v="170"/>
    <b v="1"/>
    <s v="photography/photobooks"/>
    <n v="135"/>
    <n v="6835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9:38:59"/>
    <b v="0"/>
    <n v="512"/>
    <b v="1"/>
    <s v="photography/photobooks"/>
    <n v="269.91034482758624"/>
    <n v="19824.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3T05:59:00"/>
    <b v="0"/>
    <n v="314"/>
    <b v="1"/>
    <s v="photography/photobooks"/>
    <n v="253.29333333333332"/>
    <n v="19154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1T03:00:00"/>
    <b v="0"/>
    <n v="167"/>
    <b v="1"/>
    <s v="photography/photobooks"/>
    <n v="260.59999999999997"/>
    <n v="4644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8:30:00"/>
    <b v="0"/>
    <n v="9"/>
    <b v="1"/>
    <s v="photography/photobooks"/>
    <n v="101.31677953348381"/>
    <n v="135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11:27:36"/>
    <b v="0"/>
    <n v="103"/>
    <b v="1"/>
    <s v="photography/photobooks"/>
    <n v="125.60416666666667"/>
    <n v="3066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14:34:06"/>
    <b v="0"/>
    <n v="111"/>
    <b v="1"/>
    <s v="photography/photobooks"/>
    <n v="102.43783333333334"/>
    <n v="3128.6350000000002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7T06:55:54"/>
    <b v="0"/>
    <n v="271"/>
    <b v="1"/>
    <s v="photography/photobooks"/>
    <n v="199.244"/>
    <n v="2504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14:45:27"/>
    <b v="0"/>
    <n v="101"/>
    <b v="1"/>
    <s v="photography/photobooks"/>
    <n v="102.45398773006136"/>
    <n v="8400.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4T05:00:00"/>
    <b v="0"/>
    <n v="57"/>
    <b v="1"/>
    <s v="photography/photobooks"/>
    <n v="102.94615384615385"/>
    <n v="6720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12:09:11"/>
    <b v="0"/>
    <n v="62"/>
    <b v="1"/>
    <s v="photography/photobooks"/>
    <n v="100.86153846153847"/>
    <n v="6587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13:29:00"/>
    <b v="0"/>
    <n v="32"/>
    <b v="1"/>
    <s v="photography/photobooks"/>
    <n v="114.99999999999999"/>
    <n v="533.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10:00:00"/>
    <b v="0"/>
    <n v="141"/>
    <b v="1"/>
    <s v="photography/photobooks"/>
    <n v="104.16766467065868"/>
    <n v="8768.5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16:01:04"/>
    <b v="0"/>
    <n v="75"/>
    <b v="1"/>
    <s v="photography/photobooks"/>
    <n v="155.29999999999998"/>
    <n v="7802.5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20:18:25"/>
    <b v="0"/>
    <n v="46"/>
    <b v="1"/>
    <s v="photography/photobooks"/>
    <n v="106"/>
    <n v="3203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21:00:00"/>
    <b v="0"/>
    <n v="103"/>
    <b v="1"/>
    <s v="photography/photobooks"/>
    <n v="254.31499999999997"/>
    <n v="2548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20:47:41"/>
    <b v="0"/>
    <n v="6"/>
    <b v="1"/>
    <s v="photography/photobooks"/>
    <n v="101.1"/>
    <n v="50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7T01:00:00"/>
    <b v="0"/>
    <n v="83"/>
    <b v="1"/>
    <s v="photography/photobooks"/>
    <n v="129.04"/>
    <n v="1654.5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8:08:20"/>
    <b v="0"/>
    <n v="108"/>
    <b v="1"/>
    <s v="photography/photobooks"/>
    <n v="102.23076923076924"/>
    <n v="3376.5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20:10:05"/>
    <b v="0"/>
    <n v="25"/>
    <b v="1"/>
    <s v="photography/photobooks"/>
    <n v="131.80000000000001"/>
    <n v="1330.5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22:09:16"/>
    <b v="0"/>
    <n v="549"/>
    <b v="1"/>
    <s v="photography/photobooks"/>
    <n v="786.0802000000001"/>
    <n v="19926.50500000000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23:03:00"/>
    <b v="0"/>
    <n v="222"/>
    <b v="1"/>
    <s v="photography/photobooks"/>
    <n v="145.70000000000002"/>
    <n v="10310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9:25:40"/>
    <b v="0"/>
    <n v="183"/>
    <b v="1"/>
    <s v="photography/photobooks"/>
    <n v="102.60000000000001"/>
    <n v="13686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1-01T03:00:00"/>
    <b v="0"/>
    <n v="89"/>
    <b v="1"/>
    <s v="photography/photobooks"/>
    <n v="172.27777777777777"/>
    <n v="7797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11:05:13"/>
    <b v="0"/>
    <n v="253"/>
    <b v="1"/>
    <s v="photography/photobooks"/>
    <n v="159.16819571865443"/>
    <n v="13138.5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15:05:12"/>
    <b v="0"/>
    <n v="140"/>
    <b v="1"/>
    <s v="photography/photobooks"/>
    <n v="103.76666666666668"/>
    <n v="7852.5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4T00:00:00"/>
    <b v="0"/>
    <n v="103"/>
    <b v="1"/>
    <s v="photography/photobooks"/>
    <n v="111.40954545454547"/>
    <n v="1277.0050000000001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4-01T04:00:00"/>
    <b v="0"/>
    <n v="138"/>
    <b v="1"/>
    <s v="photography/photobooks"/>
    <n v="280.375"/>
    <n v="5676.5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10T05:15:09"/>
    <b v="0"/>
    <n v="191"/>
    <b v="1"/>
    <s v="photography/photobooks"/>
    <n v="112.10606060606061"/>
    <n v="11194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13:11:42"/>
    <b v="0"/>
    <n v="18"/>
    <b v="0"/>
    <s v="music/world music"/>
    <n v="7.0666666666666673"/>
    <n v="53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21:44:38"/>
    <b v="0"/>
    <n v="3"/>
    <b v="0"/>
    <s v="music/world music"/>
    <n v="4.3999999999999995"/>
    <n v="67.5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1T01:00:00"/>
    <b v="0"/>
    <n v="40"/>
    <b v="0"/>
    <s v="music/world music"/>
    <n v="3.8739999999999997"/>
    <n v="988.5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7T07:00:00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17:30:08"/>
    <b v="0"/>
    <n v="24"/>
    <b v="0"/>
    <s v="music/world music"/>
    <n v="29.299999999999997"/>
    <n v="744.5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16:00:00"/>
    <b v="0"/>
    <n v="1"/>
    <b v="0"/>
    <s v="music/world music"/>
    <n v="0.90909090909090906"/>
    <n v="13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23:20: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8T01:00:00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20:21:10"/>
    <b v="0"/>
    <n v="1"/>
    <b v="0"/>
    <s v="music/world music"/>
    <n v="0.8"/>
    <n v="20.5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22:46:14"/>
    <b v="0"/>
    <n v="6"/>
    <b v="0"/>
    <s v="music/world music"/>
    <n v="11.600000000000001"/>
    <n v="61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8:55: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5T03:14:59"/>
    <b v="0"/>
    <n v="6"/>
    <b v="0"/>
    <s v="music/world music"/>
    <n v="2.7873639500929119"/>
    <n v="108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16:00:00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4T06:47:4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14:38:56"/>
    <b v="0"/>
    <n v="3"/>
    <b v="0"/>
    <s v="music/world music"/>
    <n v="17.8"/>
    <n v="90.5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23:06:0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21:51:00"/>
    <b v="0"/>
    <n v="8"/>
    <b v="0"/>
    <s v="music/world music"/>
    <n v="3.0124999999999997"/>
    <n v="124.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3T05:59:00"/>
    <b v="0"/>
    <n v="34"/>
    <b v="0"/>
    <s v="music/world music"/>
    <n v="50.739999999999995"/>
    <n v="1285.5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13:18:00"/>
    <b v="0"/>
    <n v="1"/>
    <b v="0"/>
    <s v="music/world music"/>
    <n v="0.54884742041712409"/>
    <n v="3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21:00:00"/>
    <b v="0"/>
    <n v="38"/>
    <b v="0"/>
    <s v="music/world music"/>
    <n v="14.091666666666667"/>
    <n v="86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21:00:00"/>
    <b v="1"/>
    <n v="45"/>
    <b v="1"/>
    <s v="music/rock"/>
    <n v="103.8"/>
    <n v="1060.5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14:23:54"/>
    <b v="1"/>
    <n v="17"/>
    <b v="1"/>
    <s v="music/rock"/>
    <n v="120.24999999999999"/>
    <n v="121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6T02:02:29"/>
    <b v="1"/>
    <n v="31"/>
    <b v="1"/>
    <s v="music/rock"/>
    <n v="117"/>
    <n v="1185.5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6T07:00:55"/>
    <b v="1"/>
    <n v="50"/>
    <b v="1"/>
    <s v="music/rock"/>
    <n v="122.14285714285715"/>
    <n v="2162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3T06:59:00"/>
    <b v="1"/>
    <n v="59"/>
    <b v="1"/>
    <s v="music/rock"/>
    <n v="151.63999999999999"/>
    <n v="19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17:46:51"/>
    <b v="1"/>
    <n v="81"/>
    <b v="1"/>
    <s v="music/rock"/>
    <n v="104.44"/>
    <n v="2651.5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15:25:31"/>
    <b v="1"/>
    <n v="508"/>
    <b v="1"/>
    <s v="music/rock"/>
    <n v="200.15333333333331"/>
    <n v="30277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9:32:47"/>
    <b v="1"/>
    <n v="74"/>
    <b v="1"/>
    <s v="music/rock"/>
    <n v="101.8"/>
    <n v="309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23:42:49"/>
    <b v="1"/>
    <n v="141"/>
    <b v="1"/>
    <s v="music/rock"/>
    <n v="137.65714285714284"/>
    <n v="2479.5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8:48:27"/>
    <b v="1"/>
    <n v="711"/>
    <b v="1"/>
    <s v="music/rock"/>
    <n v="303833.2"/>
    <n v="15547.1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1-01-01T04:59:00"/>
    <b v="1"/>
    <n v="141"/>
    <b v="1"/>
    <s v="music/rock"/>
    <n v="198.85074626865671"/>
    <n v="6732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21:17:32"/>
    <b v="1"/>
    <n v="109"/>
    <b v="1"/>
    <s v="music/rock"/>
    <n v="202.36666666666667"/>
    <n v="3090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22:03:51"/>
    <b v="1"/>
    <n v="361"/>
    <b v="1"/>
    <s v="music/rock"/>
    <n v="117.96376666666666"/>
    <n v="17875.064999999999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3T01:03:10"/>
    <b v="1"/>
    <n v="176"/>
    <b v="1"/>
    <s v="music/rock"/>
    <n v="294.72727272727275"/>
    <n v="8193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14:40:12"/>
    <b v="1"/>
    <n v="670"/>
    <b v="1"/>
    <s v="music/rock"/>
    <n v="213.14633333333336"/>
    <n v="13123.7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9T03:59:00"/>
    <b v="1"/>
    <n v="96"/>
    <b v="1"/>
    <s v="music/rock"/>
    <n v="104.24"/>
    <n v="135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20:13:40"/>
    <b v="1"/>
    <n v="74"/>
    <b v="1"/>
    <s v="music/rock"/>
    <n v="113.66666666666667"/>
    <n v="1912.5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8:13:47"/>
    <b v="1"/>
    <n v="52"/>
    <b v="1"/>
    <s v="music/rock"/>
    <n v="101.25"/>
    <n v="1038.5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8:18:12"/>
    <b v="1"/>
    <n v="105"/>
    <b v="1"/>
    <s v="music/rock"/>
    <n v="125.41538461538462"/>
    <n v="4128.5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9T01:00:00"/>
    <b v="1"/>
    <n v="41"/>
    <b v="1"/>
    <s v="music/rock"/>
    <n v="119"/>
    <n v="913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15:54:43"/>
    <b v="1"/>
    <n v="34"/>
    <b v="1"/>
    <s v="music/rock"/>
    <n v="166.46153846153845"/>
    <n v="558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15:43:35"/>
    <b v="1"/>
    <n v="66"/>
    <b v="1"/>
    <s v="music/rock"/>
    <n v="119.14771428571429"/>
    <n v="2118.085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21:02:25"/>
    <b v="1"/>
    <n v="50"/>
    <b v="1"/>
    <s v="music/rock"/>
    <n v="100.47368421052632"/>
    <n v="4797.5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14:02:38"/>
    <b v="1"/>
    <n v="159"/>
    <b v="1"/>
    <s v="music/rock"/>
    <n v="101.8"/>
    <n v="11277.5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20:17:27"/>
    <b v="1"/>
    <n v="182"/>
    <b v="1"/>
    <s v="music/rock"/>
    <n v="116.66666666666667"/>
    <n v="709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6T00:00:00"/>
    <b v="1"/>
    <n v="206"/>
    <b v="1"/>
    <s v="music/rock"/>
    <n v="108.64893617021276"/>
    <n v="103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9:34:02"/>
    <b v="1"/>
    <n v="169"/>
    <b v="1"/>
    <s v="music/rock"/>
    <n v="114.72"/>
    <n v="5820.5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17:24:19"/>
    <b v="1"/>
    <n v="31"/>
    <b v="1"/>
    <s v="music/rock"/>
    <n v="101.8"/>
    <n v="3833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5T04:00:00"/>
    <b v="1"/>
    <n v="28"/>
    <b v="1"/>
    <s v="music/rock"/>
    <n v="106"/>
    <n v="2664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17:31:31"/>
    <b v="1"/>
    <n v="54"/>
    <b v="1"/>
    <s v="music/rock"/>
    <n v="103.49999999999999"/>
    <n v="209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16:33:45"/>
    <b v="1"/>
    <n v="467"/>
    <b v="1"/>
    <s v="music/rock"/>
    <n v="154.97535999999999"/>
    <n v="19605.419999999998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20:49:47"/>
    <b v="1"/>
    <n v="389"/>
    <b v="1"/>
    <s v="music/rock"/>
    <n v="162.14066666666668"/>
    <n v="12355.05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9-01T04:00:00"/>
    <b v="1"/>
    <n v="68"/>
    <b v="1"/>
    <s v="music/rock"/>
    <n v="104.42100000000001"/>
    <n v="1600.315000000000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13:29:07"/>
    <b v="1"/>
    <n v="413"/>
    <b v="1"/>
    <s v="music/rock"/>
    <n v="106.12433333333333"/>
    <n v="8165.824999999999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5T02:00:00"/>
    <b v="1"/>
    <n v="190"/>
    <b v="1"/>
    <s v="music/rock"/>
    <n v="154.93846153846152"/>
    <n v="5130.5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4T01:22:50"/>
    <b v="1"/>
    <n v="189"/>
    <b v="1"/>
    <s v="music/rock"/>
    <n v="110.77157238734421"/>
    <n v="7026.585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8:10:54"/>
    <b v="1"/>
    <n v="130"/>
    <b v="1"/>
    <s v="music/rock"/>
    <n v="110.91186666666665"/>
    <n v="8383.39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17:50:36"/>
    <b v="1"/>
    <n v="74"/>
    <b v="1"/>
    <s v="music/rock"/>
    <n v="110.71428571428572"/>
    <n v="3912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9T04:59:00"/>
    <b v="1"/>
    <n v="274"/>
    <b v="1"/>
    <s v="music/rock"/>
    <n v="123.61333333333333"/>
    <n v="9408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1T04:00:00"/>
    <b v="1"/>
    <n v="22"/>
    <b v="1"/>
    <s v="music/rock"/>
    <n v="211.05"/>
    <n v="1066.25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16:59:00"/>
    <b v="0"/>
    <n v="31"/>
    <b v="1"/>
    <s v="theater/plays"/>
    <n v="101"/>
    <n v="1025.5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13:59:35"/>
    <b v="0"/>
    <n v="63"/>
    <b v="1"/>
    <s v="theater/plays"/>
    <n v="101.64999999999999"/>
    <n v="1048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14:00:00"/>
    <b v="0"/>
    <n v="20"/>
    <b v="1"/>
    <s v="theater/plays"/>
    <n v="108.33333333333333"/>
    <n v="822.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14:54:16"/>
    <b v="0"/>
    <n v="25"/>
    <b v="1"/>
    <s v="theater/plays"/>
    <n v="242"/>
    <n v="315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10T04:00:00"/>
    <b v="0"/>
    <n v="61"/>
    <b v="1"/>
    <s v="theater/plays"/>
    <n v="100.44999999999999"/>
    <n v="2039.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4T03:14:05"/>
    <b v="0"/>
    <n v="52"/>
    <b v="1"/>
    <s v="theater/plays"/>
    <n v="125.06666666666666"/>
    <n v="964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3T06:59:00"/>
    <b v="0"/>
    <n v="86"/>
    <b v="1"/>
    <s v="theater/plays"/>
    <n v="108.57142857142857"/>
    <n v="1943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7T07:00:00"/>
    <b v="0"/>
    <n v="42"/>
    <b v="1"/>
    <s v="theater/plays"/>
    <n v="145.70000000000002"/>
    <n v="2206.5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22:59:00"/>
    <b v="0"/>
    <n v="52"/>
    <b v="1"/>
    <s v="theater/plays"/>
    <n v="110.00000000000001"/>
    <n v="96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17:49:31"/>
    <b v="0"/>
    <n v="120"/>
    <b v="1"/>
    <s v="theater/plays"/>
    <n v="102.23333333333333"/>
    <n v="7727.5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11:00:00"/>
    <b v="0"/>
    <n v="22"/>
    <b v="1"/>
    <s v="theater/plays"/>
    <n v="122"/>
    <n v="316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17:00:00"/>
    <b v="0"/>
    <n v="64"/>
    <b v="1"/>
    <s v="theater/plays"/>
    <n v="101.96000000000001"/>
    <n v="1306.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4T00:12:53"/>
    <b v="0"/>
    <n v="23"/>
    <b v="1"/>
    <s v="theater/plays"/>
    <n v="141.1764705882353"/>
    <n v="611.5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17:55:58"/>
    <b v="0"/>
    <n v="238"/>
    <b v="1"/>
    <s v="theater/plays"/>
    <n v="109.52500000000001"/>
    <n v="11071.5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16:20:32"/>
    <b v="0"/>
    <n v="33"/>
    <b v="1"/>
    <s v="theater/plays"/>
    <n v="104.65"/>
    <n v="1063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9:32:39"/>
    <b v="0"/>
    <n v="32"/>
    <b v="1"/>
    <s v="theater/plays"/>
    <n v="124"/>
    <n v="2186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8:57:00"/>
    <b v="0"/>
    <n v="24"/>
    <b v="1"/>
    <s v="theater/plays"/>
    <n v="135"/>
    <n v="2037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1T03:00:00"/>
    <b v="0"/>
    <n v="29"/>
    <b v="1"/>
    <s v="theater/plays"/>
    <n v="102.75000000000001"/>
    <n v="1042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2-01T02:23:31"/>
    <b v="0"/>
    <n v="50"/>
    <b v="1"/>
    <s v="theater/plays"/>
    <n v="100"/>
    <n v="1275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11:00:00"/>
    <b v="0"/>
    <n v="108"/>
    <b v="1"/>
    <s v="theater/plays"/>
    <n v="130.26085714285716"/>
    <n v="2333.565000000000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3T03:40:05"/>
    <b v="0"/>
    <n v="104"/>
    <b v="0"/>
    <s v="technology/wearables"/>
    <n v="39.627499999999998"/>
    <n v="7977.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17:30:00"/>
    <b v="0"/>
    <n v="86"/>
    <b v="0"/>
    <s v="technology/wearables"/>
    <n v="25.976666666666663"/>
    <n v="3939.5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10:58:54"/>
    <b v="0"/>
    <n v="356"/>
    <b v="0"/>
    <s v="technology/wearables"/>
    <n v="65.24636363636364"/>
    <n v="36063.5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12:04:39"/>
    <b v="0"/>
    <n v="45"/>
    <b v="0"/>
    <s v="technology/wearables"/>
    <n v="11.514000000000001"/>
    <n v="2901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14:43:32"/>
    <b v="0"/>
    <n v="38"/>
    <b v="0"/>
    <s v="technology/wearables"/>
    <n v="11.360000000000001"/>
    <n v="587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21:11:08"/>
    <b v="0"/>
    <n v="35"/>
    <b v="0"/>
    <s v="technology/wearables"/>
    <n v="111.99130434782609"/>
    <n v="645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16:00:50"/>
    <b v="0"/>
    <n v="24"/>
    <b v="0"/>
    <s v="technology/wearables"/>
    <n v="15.5"/>
    <n v="1562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20:15:19"/>
    <b v="0"/>
    <n v="100"/>
    <b v="0"/>
    <s v="technology/wearables"/>
    <n v="32.027999999999999"/>
    <n v="40085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16:52:02"/>
    <b v="0"/>
    <n v="1"/>
    <b v="0"/>
    <s v="technology/wearables"/>
    <n v="0.60869565217391308"/>
    <n v="14.5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17:01:54"/>
    <b v="0"/>
    <n v="122"/>
    <b v="0"/>
    <s v="technology/wearables"/>
    <n v="31.114999999999998"/>
    <n v="6284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16:04:20"/>
    <b v="0"/>
    <n v="11"/>
    <b v="0"/>
    <s v="technology/wearables"/>
    <n v="1.1266666666666667"/>
    <n v="1019.5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6T01:00:00"/>
    <b v="0"/>
    <n v="248"/>
    <b v="0"/>
    <s v="technology/wearables"/>
    <n v="40.404000000000003"/>
    <n v="20326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23:05: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14:00:00"/>
    <b v="0"/>
    <n v="19"/>
    <b v="0"/>
    <s v="technology/wearables"/>
    <n v="5.7334999999999994"/>
    <n v="574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1T01:02:52"/>
    <b v="0"/>
    <n v="135"/>
    <b v="0"/>
    <s v="technology/wearables"/>
    <n v="15.324999999999999"/>
    <n v="3132.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16:00:00"/>
    <b v="0"/>
    <n v="9"/>
    <b v="0"/>
    <s v="technology/wearables"/>
    <n v="15.103448275862069"/>
    <n v="442.5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23:00:00"/>
    <b v="0"/>
    <n v="3"/>
    <b v="0"/>
    <s v="technology/wearables"/>
    <n v="0.503"/>
    <n v="253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17:58:57"/>
    <b v="0"/>
    <n v="7"/>
    <b v="0"/>
    <s v="technology/wearables"/>
    <n v="1.3028138528138529"/>
    <n v="3013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15:45:25"/>
    <b v="0"/>
    <n v="4"/>
    <b v="0"/>
    <s v="technology/wearables"/>
    <n v="0.30285714285714288"/>
    <n v="5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6T06:55:00"/>
    <b v="0"/>
    <n v="44"/>
    <b v="0"/>
    <s v="technology/wearables"/>
    <n v="8.8800000000000008"/>
    <n v="688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15:12:32"/>
    <b v="0"/>
    <n v="90"/>
    <b v="0"/>
    <s v="technology/wearables"/>
    <n v="9.84"/>
    <n v="2505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30T02:03:55"/>
    <b v="0"/>
    <n v="8"/>
    <b v="0"/>
    <s v="technology/wearables"/>
    <n v="2.4299999999999997"/>
    <n v="247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9:00:28"/>
    <b v="0"/>
    <n v="11"/>
    <b v="0"/>
    <s v="technology/wearables"/>
    <n v="1.1299999999999999"/>
    <n v="570.5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16:17:15"/>
    <b v="0"/>
    <n v="41"/>
    <b v="0"/>
    <s v="technology/wearables"/>
    <n v="3.5520833333333335"/>
    <n v="873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15:25:34"/>
    <b v="0"/>
    <n v="15"/>
    <b v="0"/>
    <s v="technology/wearables"/>
    <n v="2.3306666666666667"/>
    <n v="881.5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2T06:19:05"/>
    <b v="0"/>
    <n v="9"/>
    <b v="0"/>
    <s v="technology/wearables"/>
    <n v="0.81600000000000006"/>
    <n v="208.5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2T04:00:00"/>
    <b v="0"/>
    <n v="50"/>
    <b v="0"/>
    <s v="technology/wearables"/>
    <n v="22.494285714285713"/>
    <n v="3961.5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12:05:54"/>
    <b v="0"/>
    <n v="34"/>
    <b v="0"/>
    <s v="technology/wearables"/>
    <n v="1.3668"/>
    <n v="1725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7T01:26:4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6T02:33:4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8:34:47"/>
    <b v="0"/>
    <n v="276"/>
    <b v="0"/>
    <s v="technology/wearables"/>
    <n v="10.754135338345865"/>
    <n v="7289.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22:28:22"/>
    <b v="0"/>
    <n v="16"/>
    <b v="0"/>
    <s v="technology/wearables"/>
    <n v="19.759999999999998"/>
    <n v="2478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20:43:48"/>
    <b v="0"/>
    <n v="224"/>
    <b v="0"/>
    <s v="technology/wearables"/>
    <n v="84.946999999999989"/>
    <n v="42585.5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13:51:19"/>
    <b v="0"/>
    <n v="140"/>
    <b v="0"/>
    <s v="technology/wearables"/>
    <n v="49.381999999999998"/>
    <n v="12415.5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9:17:13"/>
    <b v="0"/>
    <n v="15"/>
    <b v="0"/>
    <s v="technology/wearables"/>
    <n v="3.3033333333333332"/>
    <n v="50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16:31:55"/>
    <b v="0"/>
    <n v="37"/>
    <b v="0"/>
    <s v="technology/wearables"/>
    <n v="6.6339999999999995"/>
    <n v="1677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14:17:3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14:58:37"/>
    <b v="0"/>
    <n v="46"/>
    <b v="0"/>
    <s v="technology/wearables"/>
    <n v="70.36"/>
    <n v="8818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9:35:39"/>
    <b v="0"/>
    <n v="1"/>
    <b v="0"/>
    <s v="technology/wearables"/>
    <n v="0.2"/>
    <n v="50.5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9T03:59:00"/>
    <b v="0"/>
    <n v="323"/>
    <b v="0"/>
    <s v="technology/wearables"/>
    <n v="102.298"/>
    <n v="25736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8:57:19"/>
    <b v="0"/>
    <n v="139"/>
    <b v="1"/>
    <s v="publishing/nonfiction"/>
    <n v="377.73333333333335"/>
    <n v="2902.5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9:32:39"/>
    <b v="0"/>
    <n v="7"/>
    <b v="1"/>
    <s v="publishing/nonfiction"/>
    <n v="125"/>
    <n v="19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7T01:49:11"/>
    <b v="0"/>
    <n v="149"/>
    <b v="1"/>
    <s v="publishing/nonfiction"/>
    <n v="147.32653061224491"/>
    <n v="3684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15:18:45"/>
    <b v="0"/>
    <n v="31"/>
    <b v="1"/>
    <s v="publishing/nonfiction"/>
    <n v="102.2"/>
    <n v="1293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12:08:53"/>
    <b v="0"/>
    <n v="26"/>
    <b v="1"/>
    <s v="publishing/nonfiction"/>
    <n v="101.8723404255319"/>
    <n v="3005.5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6T06:59:00"/>
    <b v="0"/>
    <n v="172"/>
    <b v="1"/>
    <s v="publishing/nonfiction"/>
    <n v="204.2"/>
    <n v="519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6T00:18:54"/>
    <b v="0"/>
    <n v="78"/>
    <b v="1"/>
    <s v="publishing/nonfiction"/>
    <n v="104.05"/>
    <n v="2640.25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17:45:44"/>
    <b v="0"/>
    <n v="120"/>
    <b v="1"/>
    <s v="publishing/nonfiction"/>
    <n v="101.265"/>
    <n v="10186.5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5T03:59:00"/>
    <b v="0"/>
    <n v="227"/>
    <b v="1"/>
    <s v="publishing/nonfiction"/>
    <n v="136.13999999999999"/>
    <n v="6920.5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1T00:00:00"/>
    <b v="0"/>
    <n v="42"/>
    <b v="1"/>
    <s v="publishing/nonfiction"/>
    <n v="133.6"/>
    <n v="689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9:22:59"/>
    <b v="0"/>
    <n v="64"/>
    <b v="1"/>
    <s v="publishing/nonfiction"/>
    <n v="130.25"/>
    <n v="813.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10:00:00"/>
    <b v="0"/>
    <n v="121"/>
    <b v="1"/>
    <s v="publishing/nonfiction"/>
    <n v="122.67999999999999"/>
    <n v="1594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5T00:56:00"/>
    <b v="0"/>
    <n v="87"/>
    <b v="1"/>
    <s v="publishing/nonfiction"/>
    <n v="182.81058823529412"/>
    <n v="3151.28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3-01T05:59:00"/>
    <b v="0"/>
    <n v="65"/>
    <b v="1"/>
    <s v="publishing/nonfiction"/>
    <n v="125.29999999999998"/>
    <n v="1285.5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13:42:03"/>
    <b v="0"/>
    <n v="49"/>
    <b v="1"/>
    <s v="publishing/nonfiction"/>
    <n v="111.66666666666667"/>
    <n v="1699.5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9:33:10"/>
    <b v="0"/>
    <n v="19"/>
    <b v="1"/>
    <s v="publishing/nonfiction"/>
    <n v="115.75757575757575"/>
    <n v="391.5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21:37:00"/>
    <b v="0"/>
    <n v="81"/>
    <b v="1"/>
    <s v="publishing/nonfiction"/>
    <n v="173.2"/>
    <n v="1339.5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17:12:52"/>
    <b v="0"/>
    <n v="264"/>
    <b v="1"/>
    <s v="publishing/nonfiction"/>
    <n v="125.98333333333333"/>
    <n v="3911.5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22:25:31"/>
    <b v="0"/>
    <n v="25"/>
    <b v="1"/>
    <s v="publishing/nonfiction"/>
    <n v="109.1"/>
    <n v="558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5T07:59:00"/>
    <b v="0"/>
    <n v="5"/>
    <b v="1"/>
    <s v="publishing/nonfiction"/>
    <n v="100"/>
    <n v="102.5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16:41:46"/>
    <b v="0"/>
    <n v="144"/>
    <b v="1"/>
    <s v="music/rock"/>
    <n v="118.64285714285714"/>
    <n v="24987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16:35:52"/>
    <b v="0"/>
    <n v="92"/>
    <b v="1"/>
    <s v="music/rock"/>
    <n v="100.26666666666667"/>
    <n v="3806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7T00:54:23"/>
    <b v="0"/>
    <n v="147"/>
    <b v="1"/>
    <s v="music/rock"/>
    <n v="126.48920000000001"/>
    <n v="4816.8450000000003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4T01:04:10"/>
    <b v="0"/>
    <n v="90"/>
    <b v="1"/>
    <s v="music/rock"/>
    <n v="114.26"/>
    <n v="2901.5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5T04:34:54"/>
    <b v="0"/>
    <n v="87"/>
    <b v="1"/>
    <s v="music/rock"/>
    <n v="110.7"/>
    <n v="281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14:15:46"/>
    <b v="0"/>
    <n v="406"/>
    <b v="1"/>
    <s v="music/rock"/>
    <n v="105.34805315203954"/>
    <n v="17248.314999999999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6T00:04:50"/>
    <b v="0"/>
    <n v="20"/>
    <b v="1"/>
    <s v="music/rock"/>
    <n v="103.66666666666666"/>
    <n v="787.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8:12:22"/>
    <b v="0"/>
    <n v="70"/>
    <b v="1"/>
    <s v="music/rock"/>
    <n v="107.08672667523933"/>
    <n v="3782.5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17:45:32"/>
    <b v="0"/>
    <n v="16"/>
    <b v="1"/>
    <s v="music/rock"/>
    <n v="124"/>
    <n v="318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22:50:33"/>
    <b v="0"/>
    <n v="52"/>
    <b v="1"/>
    <s v="music/rock"/>
    <n v="105.01"/>
    <n v="5276.5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5T02:53:08"/>
    <b v="0"/>
    <n v="66"/>
    <b v="1"/>
    <s v="music/rock"/>
    <n v="189.46666666666667"/>
    <n v="1454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5T01:35:19"/>
    <b v="0"/>
    <n v="109"/>
    <b v="1"/>
    <s v="music/rock"/>
    <n v="171.32499999999999"/>
    <n v="3481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17:03:26"/>
    <b v="0"/>
    <n v="168"/>
    <b v="1"/>
    <s v="music/rock"/>
    <n v="252.48648648648651"/>
    <n v="4755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3T04:11:00"/>
    <b v="0"/>
    <n v="31"/>
    <b v="1"/>
    <s v="music/rock"/>
    <n v="116.15384615384616"/>
    <n v="770.5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8:13:30"/>
    <b v="0"/>
    <n v="133"/>
    <b v="1"/>
    <s v="music/rock"/>
    <n v="203.35000000000002"/>
    <n v="2100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11:47:56"/>
    <b v="0"/>
    <n v="151"/>
    <b v="1"/>
    <s v="music/rock"/>
    <n v="111.60000000000001"/>
    <n v="5655.5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9T02:00:00"/>
    <b v="0"/>
    <n v="5"/>
    <b v="1"/>
    <s v="music/rock"/>
    <n v="424"/>
    <n v="55.5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9T05:08:45"/>
    <b v="0"/>
    <n v="73"/>
    <b v="1"/>
    <s v="music/rock"/>
    <n v="107.1"/>
    <n v="2714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9:12:16"/>
    <b v="0"/>
    <n v="148"/>
    <b v="1"/>
    <s v="music/rock"/>
    <n v="104.3625"/>
    <n v="4248.5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3T01:47:58"/>
    <b v="0"/>
    <n v="93"/>
    <b v="1"/>
    <s v="music/rock"/>
    <n v="212.40909090909091"/>
    <n v="2383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17:38:42"/>
    <b v="0"/>
    <n v="63"/>
    <b v="1"/>
    <s v="music/rock"/>
    <n v="124.08571428571429"/>
    <n v="2203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12:11:00"/>
    <b v="0"/>
    <n v="134"/>
    <b v="1"/>
    <s v="music/rock"/>
    <n v="110.406125"/>
    <n v="4483.2449999999999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15:31:29"/>
    <b v="0"/>
    <n v="14"/>
    <b v="1"/>
    <s v="music/rock"/>
    <n v="218.75"/>
    <n v="444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3T04:30:00"/>
    <b v="0"/>
    <n v="78"/>
    <b v="1"/>
    <s v="music/rock"/>
    <n v="136.625"/>
    <n v="2771.5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16:14:00"/>
    <b v="0"/>
    <n v="112"/>
    <b v="1"/>
    <s v="music/rock"/>
    <n v="134.8074"/>
    <n v="3426.1849999999999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11:32:37"/>
    <b v="0"/>
    <n v="34"/>
    <b v="1"/>
    <s v="music/rock"/>
    <n v="145.4"/>
    <n v="380.5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17:12:00"/>
    <b v="0"/>
    <n v="19"/>
    <b v="1"/>
    <s v="music/rock"/>
    <n v="109.10714285714285"/>
    <n v="1537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2T04:59:00"/>
    <b v="0"/>
    <n v="13"/>
    <b v="1"/>
    <s v="music/rock"/>
    <n v="110.2"/>
    <n v="282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3T03:43:06"/>
    <b v="0"/>
    <n v="104"/>
    <b v="1"/>
    <s v="music/rock"/>
    <n v="113.64000000000001"/>
    <n v="1472.5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16:22:03"/>
    <b v="0"/>
    <n v="52"/>
    <b v="1"/>
    <s v="music/rock"/>
    <n v="102.35000000000001"/>
    <n v="5143.5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3-01T03:00:00"/>
    <b v="0"/>
    <n v="17"/>
    <b v="1"/>
    <s v="music/rock"/>
    <n v="122.13333333333334"/>
    <n v="466.5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21:48:01"/>
    <b v="0"/>
    <n v="82"/>
    <b v="1"/>
    <s v="music/rock"/>
    <n v="111.88571428571427"/>
    <n v="1999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23:58:02"/>
    <b v="0"/>
    <n v="73"/>
    <b v="1"/>
    <s v="music/rock"/>
    <n v="107.3"/>
    <n v="3255.5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21:19:00"/>
    <b v="0"/>
    <n v="158"/>
    <b v="1"/>
    <s v="music/rock"/>
    <n v="113.85000000000001"/>
    <n v="5771.5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20:58:54"/>
    <b v="0"/>
    <n v="65"/>
    <b v="1"/>
    <s v="music/rock"/>
    <n v="109.68181818181819"/>
    <n v="2445.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7T00:06:13"/>
    <b v="0"/>
    <n v="184"/>
    <b v="1"/>
    <s v="music/rock"/>
    <n v="126.14444444444443"/>
    <n v="5768.5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2T05:30:00"/>
    <b v="0"/>
    <n v="34"/>
    <b v="1"/>
    <s v="music/rock"/>
    <n v="167.42857142857144"/>
    <n v="310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23:54:34"/>
    <b v="0"/>
    <n v="240"/>
    <b v="1"/>
    <s v="music/rock"/>
    <n v="496.52000000000004"/>
    <n v="6326.5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5-01T00:16:51"/>
    <b v="0"/>
    <n v="113"/>
    <b v="1"/>
    <s v="music/rock"/>
    <n v="109.16"/>
    <n v="142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6T01:30:35"/>
    <b v="0"/>
    <n v="66"/>
    <b v="1"/>
    <s v="music/rock"/>
    <n v="102.57499999999999"/>
    <n v="2084.5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12:14:45"/>
    <b v="1"/>
    <n v="5"/>
    <b v="0"/>
    <s v="publishing/translations"/>
    <n v="1.6620689655172414"/>
    <n v="123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17:20:01"/>
    <b v="1"/>
    <n v="17"/>
    <b v="0"/>
    <s v="publishing/translations"/>
    <n v="0.42"/>
    <n v="61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10:00:00"/>
    <b v="0"/>
    <n v="3"/>
    <b v="0"/>
    <s v="publishing/translations"/>
    <n v="0.125"/>
    <n v="9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12:52:58"/>
    <b v="0"/>
    <n v="2"/>
    <b v="0"/>
    <s v="publishing/translations"/>
    <n v="0.5"/>
    <n v="8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21:55:56"/>
    <b v="0"/>
    <n v="6"/>
    <b v="0"/>
    <s v="publishing/translations"/>
    <n v="7.1999999999999993"/>
    <n v="39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5-01-01T04:12:1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3T07:38:4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6T01:25:00"/>
    <b v="0"/>
    <n v="3"/>
    <b v="0"/>
    <s v="publishing/translations"/>
    <n v="0.23333333333333336"/>
    <n v="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4T01:31:39"/>
    <b v="0"/>
    <n v="13"/>
    <b v="0"/>
    <s v="publishing/translations"/>
    <n v="4.5714285714285712"/>
    <n v="166.5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10:29:30"/>
    <b v="0"/>
    <n v="1"/>
    <b v="0"/>
    <s v="publishing/translations"/>
    <n v="5"/>
    <n v="50.5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3T06:04:2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16:13:11"/>
    <b v="0"/>
    <n v="9"/>
    <b v="0"/>
    <s v="publishing/translations"/>
    <n v="18.181818181818183"/>
    <n v="404.5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23:13:3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11:11:00"/>
    <b v="0"/>
    <n v="2"/>
    <b v="0"/>
    <s v="publishing/translations"/>
    <n v="1.2222222222222223"/>
    <n v="28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10:57:14"/>
    <b v="0"/>
    <n v="1"/>
    <b v="0"/>
    <s v="publishing/translations"/>
    <n v="0.2"/>
    <n v="3.5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10:56:59"/>
    <b v="0"/>
    <n v="10"/>
    <b v="0"/>
    <s v="publishing/translations"/>
    <n v="7.0634920634920633"/>
    <n v="227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16:01:26"/>
    <b v="0"/>
    <n v="3"/>
    <b v="0"/>
    <s v="publishing/translations"/>
    <n v="2.7272727272727271"/>
    <n v="3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21:58:29"/>
    <b v="0"/>
    <n v="2"/>
    <b v="0"/>
    <s v="publishing/translations"/>
    <n v="0.1"/>
    <n v="101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1T05:45:04"/>
    <b v="0"/>
    <n v="2"/>
    <b v="0"/>
    <s v="publishing/translations"/>
    <n v="0.104"/>
    <n v="14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8:38:51"/>
    <b v="0"/>
    <n v="1"/>
    <b v="0"/>
    <s v="publishing/translations"/>
    <n v="0.33333333333333337"/>
    <n v="50.5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8:13:22"/>
    <b v="0"/>
    <n v="14"/>
    <b v="0"/>
    <s v="publishing/translations"/>
    <n v="20.36"/>
    <n v="770.5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9T03:09:1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9:22:0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20:26:25"/>
    <b v="0"/>
    <n v="4"/>
    <b v="0"/>
    <s v="publishing/translations"/>
    <n v="8.3800000000000008"/>
    <n v="211.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8:06:57"/>
    <b v="0"/>
    <n v="3"/>
    <b v="0"/>
    <s v="publishing/translations"/>
    <n v="4.5"/>
    <n v="24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10T01:27:2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9:31:28"/>
    <b v="0"/>
    <n v="5"/>
    <b v="0"/>
    <s v="publishing/translations"/>
    <n v="8.06"/>
    <n v="20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6T06:03:36"/>
    <b v="0"/>
    <n v="47"/>
    <b v="0"/>
    <s v="publishing/translations"/>
    <n v="31.94705882352941"/>
    <n v="2739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8:43:4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11:00:00"/>
    <b v="0"/>
    <n v="10"/>
    <b v="0"/>
    <s v="publishing/translations"/>
    <n v="6.708333333333333"/>
    <n v="407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15:00:00"/>
    <b v="0"/>
    <n v="11"/>
    <b v="0"/>
    <s v="publishing/translations"/>
    <n v="9.9878048780487809"/>
    <n v="4100.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8:43:40"/>
    <b v="0"/>
    <n v="2"/>
    <b v="0"/>
    <s v="publishing/translations"/>
    <n v="0.1"/>
    <n v="8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8:24:17"/>
    <b v="0"/>
    <n v="2"/>
    <b v="0"/>
    <s v="publishing/translations"/>
    <n v="0.77"/>
    <n v="39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3T04:59:00"/>
    <b v="0"/>
    <n v="22"/>
    <b v="0"/>
    <s v="publishing/translations"/>
    <n v="26.900000000000002"/>
    <n v="414.5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13:55:00"/>
    <b v="0"/>
    <n v="8"/>
    <b v="0"/>
    <s v="publishing/translations"/>
    <n v="3"/>
    <n v="304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9:55:01"/>
    <b v="0"/>
    <n v="6"/>
    <b v="0"/>
    <s v="publishing/translations"/>
    <n v="6.6055045871559637"/>
    <n v="93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17:57:4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8:22:49"/>
    <b v="0"/>
    <n v="3"/>
    <b v="0"/>
    <s v="publishing/translations"/>
    <n v="1.1222222222222222"/>
    <n v="1011.5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15:29:1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22:13:2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20:57:4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13:00: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10:44:3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17:32:14"/>
    <b v="0"/>
    <n v="3"/>
    <b v="0"/>
    <s v="publishing/translations"/>
    <n v="1.4999999999999999E-2"/>
    <n v="39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2T05:25:00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9:28:2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20T04:06:3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9T00:00:59"/>
    <b v="0"/>
    <n v="2"/>
    <b v="0"/>
    <s v="publishing/translations"/>
    <n v="1.0554089709762533E-2"/>
    <n v="2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16:52:4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15:42:2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21:59:00"/>
    <b v="0"/>
    <n v="1"/>
    <b v="0"/>
    <s v="publishing/translations"/>
    <n v="0.85714285714285721"/>
    <n v="8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13:39:00"/>
    <b v="0"/>
    <n v="7"/>
    <b v="0"/>
    <s v="publishing/translations"/>
    <n v="10.5"/>
    <n v="791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16:02:45"/>
    <b v="0"/>
    <n v="3"/>
    <b v="0"/>
    <s v="publishing/translations"/>
    <n v="2.9000000000000004"/>
    <n v="74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22:30: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1T04:00:0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17:25:00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23:45:0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1T00:00:00"/>
    <b v="1"/>
    <n v="340"/>
    <b v="1"/>
    <s v="publishing/radio &amp; podcasts"/>
    <n v="101.24459999999999"/>
    <n v="7763.3450000000003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15:54:31"/>
    <b v="1"/>
    <n v="150"/>
    <b v="1"/>
    <s v="publishing/radio &amp; podcasts"/>
    <n v="108.5175"/>
    <n v="2245.35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20:52:18"/>
    <b v="1"/>
    <n v="25"/>
    <b v="1"/>
    <s v="publishing/radio &amp; podcasts"/>
    <n v="147.66666666666666"/>
    <n v="455.5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15:52:38"/>
    <b v="1"/>
    <n v="234"/>
    <b v="1"/>
    <s v="publishing/radio &amp; podcasts"/>
    <n v="163.19999999999999"/>
    <n v="41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2T03:00:00"/>
    <b v="1"/>
    <n v="2602"/>
    <b v="1"/>
    <s v="publishing/radio &amp; podcasts"/>
    <n v="456.41449999999998"/>
    <n v="69763.175000000003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2T05:00:00"/>
    <b v="1"/>
    <n v="248"/>
    <b v="1"/>
    <s v="publishing/radio &amp; podcasts"/>
    <n v="107.87731249999999"/>
    <n v="8754.1849999999995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8:14:45"/>
    <b v="1"/>
    <n v="600"/>
    <b v="1"/>
    <s v="publishing/radio &amp; podcasts"/>
    <n v="115.08"/>
    <n v="23316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2T00:20:49"/>
    <b v="1"/>
    <n v="293"/>
    <b v="1"/>
    <s v="publishing/radio &amp; podcasts"/>
    <n v="102.36842105263158"/>
    <n v="500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14:21:49"/>
    <b v="1"/>
    <n v="321"/>
    <b v="1"/>
    <s v="publishing/radio &amp; podcasts"/>
    <n v="108.42485875706214"/>
    <n v="24149.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9:51:03"/>
    <b v="1"/>
    <n v="81"/>
    <b v="1"/>
    <s v="publishing/radio &amp; podcasts"/>
    <n v="125.13333333333334"/>
    <n v="979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22:58:54"/>
    <b v="1"/>
    <n v="343"/>
    <b v="1"/>
    <s v="publishing/radio &amp; podcasts"/>
    <n v="103.840625"/>
    <n v="16786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13:01:43"/>
    <b v="1"/>
    <n v="336"/>
    <b v="1"/>
    <s v="publishing/radio &amp; podcasts"/>
    <n v="138.70400000000001"/>
    <n v="17506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3-01T23:30:39"/>
    <b v="1"/>
    <n v="47"/>
    <b v="1"/>
    <s v="publishing/radio &amp; podcasts"/>
    <n v="120.51600000000001"/>
    <n v="927.37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17:28:12"/>
    <b v="1"/>
    <n v="76"/>
    <b v="1"/>
    <s v="publishing/radio &amp; podcasts"/>
    <n v="112.26666666666667"/>
    <n v="172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20T04:59:00"/>
    <b v="1"/>
    <n v="441"/>
    <b v="1"/>
    <s v="publishing/radio &amp; podcasts"/>
    <n v="188.66966666666667"/>
    <n v="14370.725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10T01:00:22"/>
    <b v="1"/>
    <n v="916"/>
    <b v="1"/>
    <s v="publishing/radio &amp; podcasts"/>
    <n v="661.55466666666666"/>
    <n v="20304.64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3T03:00:00"/>
    <b v="1"/>
    <n v="369"/>
    <b v="1"/>
    <s v="publishing/radio &amp; podcasts"/>
    <n v="111.31"/>
    <n v="1688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20:55:13"/>
    <b v="1"/>
    <n v="20242"/>
    <b v="1"/>
    <s v="publishing/radio &amp; podcasts"/>
    <n v="1181.6142199999999"/>
    <n v="305524.5549999999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10T03:59:00"/>
    <b v="1"/>
    <n v="71"/>
    <b v="1"/>
    <s v="publishing/radio &amp; podcasts"/>
    <n v="137.375"/>
    <n v="1134.5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17:00:00"/>
    <b v="1"/>
    <n v="635"/>
    <b v="1"/>
    <s v="publishing/radio &amp; podcasts"/>
    <n v="117.04040000000001"/>
    <n v="29577.599999999999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22:09:05"/>
    <b v="0"/>
    <n v="6"/>
    <b v="0"/>
    <s v="publishing/fiction"/>
    <n v="2.1"/>
    <n v="55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7T07:51:00"/>
    <b v="0"/>
    <n v="1"/>
    <b v="0"/>
    <s v="publishing/fiction"/>
    <n v="0.1"/>
    <n v="3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2T04:37:55"/>
    <b v="0"/>
    <n v="2"/>
    <b v="0"/>
    <s v="publishing/fiction"/>
    <n v="0.7142857142857143"/>
    <n v="26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14:51:00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9:06:13"/>
    <b v="0"/>
    <n v="3"/>
    <b v="0"/>
    <s v="publishing/fiction"/>
    <n v="2.2388059701492535"/>
    <n v="76.5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7T04:02:41"/>
    <b v="0"/>
    <n v="3"/>
    <b v="0"/>
    <s v="publishing/fiction"/>
    <n v="0.24"/>
    <n v="25.5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22:01:1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13:31:00"/>
    <b v="0"/>
    <n v="6"/>
    <b v="0"/>
    <s v="publishing/fiction"/>
    <n v="2.4"/>
    <n v="183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15:40: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13:27:54"/>
    <b v="0"/>
    <n v="19"/>
    <b v="0"/>
    <s v="publishing/fiction"/>
    <n v="30.862068965517242"/>
    <n v="457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15:38:00"/>
    <b v="0"/>
    <n v="1"/>
    <b v="0"/>
    <s v="publishing/fiction"/>
    <n v="8.3333333333333321"/>
    <n v="50.5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21:14:06"/>
    <b v="0"/>
    <n v="2"/>
    <b v="0"/>
    <s v="publishing/fiction"/>
    <n v="0.75"/>
    <n v="16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20:47:5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15:38:00"/>
    <b v="0"/>
    <n v="11"/>
    <b v="0"/>
    <s v="publishing/fiction"/>
    <n v="8.9"/>
    <n v="228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8:57:1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11:24:1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9:43:00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23:36:18"/>
    <b v="0"/>
    <n v="3"/>
    <b v="0"/>
    <s v="publishing/fiction"/>
    <n v="1.9"/>
    <n v="3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5T00:10:33"/>
    <b v="0"/>
    <n v="1"/>
    <b v="0"/>
    <s v="publishing/fiction"/>
    <n v="0.25"/>
    <n v="3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21:42:37"/>
    <b v="0"/>
    <n v="15"/>
    <b v="0"/>
    <s v="publishing/fiction"/>
    <n v="25.035714285714285"/>
    <n v="358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14:00:23"/>
    <b v="1"/>
    <n v="885"/>
    <b v="1"/>
    <s v="photography/photobooks"/>
    <n v="166.33076923076925"/>
    <n v="43688.5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22:00:00"/>
    <b v="1"/>
    <n v="329"/>
    <b v="1"/>
    <s v="photography/photobooks"/>
    <n v="101.44545454545455"/>
    <n v="11323.5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8:20:01"/>
    <b v="1"/>
    <n v="71"/>
    <b v="1"/>
    <s v="photography/photobooks"/>
    <n v="107.89146666666667"/>
    <n v="2058.4650000000001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8:33:00"/>
    <b v="1"/>
    <n v="269"/>
    <b v="1"/>
    <s v="photography/photobooks"/>
    <n v="277.93846153846158"/>
    <n v="9167.5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20:01:00"/>
    <b v="1"/>
    <n v="345"/>
    <b v="1"/>
    <s v="photography/photobooks"/>
    <n v="103.58125"/>
    <n v="8459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8:51:44"/>
    <b v="1"/>
    <n v="43"/>
    <b v="1"/>
    <s v="photography/photobooks"/>
    <n v="111.4"/>
    <n v="857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8:10:00"/>
    <b v="1"/>
    <n v="33"/>
    <b v="1"/>
    <s v="photography/photobooks"/>
    <n v="215"/>
    <n v="1306.5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14:44:41"/>
    <b v="1"/>
    <n v="211"/>
    <b v="1"/>
    <s v="photography/photobooks"/>
    <n v="110.76216216216217"/>
    <n v="1035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22:59:00"/>
    <b v="1"/>
    <n v="196"/>
    <b v="1"/>
    <s v="photography/photobooks"/>
    <n v="123.64125714285714"/>
    <n v="10916.6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9:14:38"/>
    <b v="1"/>
    <n v="405"/>
    <b v="1"/>
    <s v="photography/photobooks"/>
    <n v="101.03500000000001"/>
    <n v="8285.2999999999993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15:00:04"/>
    <b v="1"/>
    <n v="206"/>
    <b v="1"/>
    <s v="photography/photobooks"/>
    <n v="111.79285714285714"/>
    <n v="7928.5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16:25:39"/>
    <b v="1"/>
    <n v="335"/>
    <b v="1"/>
    <s v="photography/photobooks"/>
    <n v="558.7714285714286"/>
    <n v="9946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15:17:46"/>
    <b v="1"/>
    <n v="215"/>
    <b v="1"/>
    <s v="photography/photobooks"/>
    <n v="150.01875000000001"/>
    <n v="6108.25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14:20:40"/>
    <b v="1"/>
    <n v="176"/>
    <b v="1"/>
    <s v="photography/photobooks"/>
    <n v="106.476"/>
    <n v="13397.5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6T05:04:57"/>
    <b v="1"/>
    <n v="555"/>
    <b v="1"/>
    <s v="photography/photobooks"/>
    <n v="157.18899999999999"/>
    <n v="23606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14:00:00"/>
    <b v="1"/>
    <n v="116"/>
    <b v="1"/>
    <s v="photography/photobooks"/>
    <n v="108.65882352941176"/>
    <n v="929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6T06:00:00"/>
    <b v="1"/>
    <n v="615"/>
    <b v="1"/>
    <s v="photography/photobooks"/>
    <n v="161.97999999999999"/>
    <n v="12456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9:40:52"/>
    <b v="1"/>
    <n v="236"/>
    <b v="1"/>
    <s v="photography/photobooks"/>
    <n v="205.36666666666665"/>
    <n v="15520.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21:59:00"/>
    <b v="1"/>
    <n v="145"/>
    <b v="1"/>
    <s v="photography/photobooks"/>
    <n v="103.36388888888889"/>
    <n v="4723.875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9T04:00:00"/>
    <b v="1"/>
    <n v="167"/>
    <b v="1"/>
    <s v="photography/photobooks"/>
    <n v="103.47222222222223"/>
    <n v="9396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7T04:01:31"/>
    <b v="1"/>
    <n v="235"/>
    <b v="1"/>
    <s v="photography/photobooks"/>
    <n v="106.81333333333333"/>
    <n v="201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9:55:39"/>
    <b v="1"/>
    <n v="452"/>
    <b v="1"/>
    <s v="photography/photobooks"/>
    <n v="138.96574712643678"/>
    <n v="30451.05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3T00:00:00"/>
    <b v="1"/>
    <n v="241"/>
    <b v="1"/>
    <s v="photography/photobooks"/>
    <n v="124.84324324324325"/>
    <n v="11668.5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12:01:30"/>
    <b v="1"/>
    <n v="28"/>
    <b v="1"/>
    <s v="photography/photobooks"/>
    <n v="206.99999999999997"/>
    <n v="311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16:52:18"/>
    <b v="1"/>
    <n v="140"/>
    <b v="1"/>
    <s v="photography/photobooks"/>
    <n v="174.00576923076923"/>
    <n v="2332.074999999999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9T06:37:27"/>
    <b v="1"/>
    <n v="280"/>
    <b v="1"/>
    <s v="photography/photobooks"/>
    <n v="120.32608695652173"/>
    <n v="13977.5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13:24:46"/>
    <b v="1"/>
    <n v="70"/>
    <b v="1"/>
    <s v="photography/photobooks"/>
    <n v="110.44428571428573"/>
    <n v="1967.7750000000001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2-01T00:00:00"/>
    <b v="1"/>
    <n v="160"/>
    <b v="1"/>
    <s v="photography/photobooks"/>
    <n v="281.56666666666666"/>
    <n v="4303.5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14:05:20"/>
    <b v="1"/>
    <n v="141"/>
    <b v="1"/>
    <s v="photography/photobooks"/>
    <n v="100.67894736842105"/>
    <n v="9635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8:24:55"/>
    <b v="1"/>
    <n v="874"/>
    <b v="1"/>
    <s v="photography/photobooks"/>
    <n v="134.82571428571427"/>
    <n v="24031.5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2-01T03:00:00"/>
    <b v="1"/>
    <n v="73"/>
    <b v="1"/>
    <s v="photography/photobooks"/>
    <n v="175.95744680851064"/>
    <n v="210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15:00:00"/>
    <b v="1"/>
    <n v="294"/>
    <b v="1"/>
    <s v="photography/photobooks"/>
    <n v="484.02000000000004"/>
    <n v="12247.5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2T03:59:00"/>
    <b v="1"/>
    <n v="740"/>
    <b v="1"/>
    <s v="photography/photobooks"/>
    <n v="145.14000000000001"/>
    <n v="33026.5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16:11:02"/>
    <b v="1"/>
    <n v="369"/>
    <b v="1"/>
    <s v="photography/photobooks"/>
    <n v="417.73333333333335"/>
    <n v="15849.5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22:00:00"/>
    <b v="1"/>
    <n v="110"/>
    <b v="1"/>
    <s v="photography/photobooks"/>
    <n v="132.42499999999998"/>
    <n v="2703.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9:15:10"/>
    <b v="1"/>
    <n v="455"/>
    <b v="1"/>
    <s v="photography/photobooks"/>
    <n v="250.30841666666666"/>
    <n v="15246.004999999999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8:00:00"/>
    <b v="1"/>
    <n v="224"/>
    <b v="1"/>
    <s v="photography/photobooks"/>
    <n v="179.9"/>
    <n v="10906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8:46:10"/>
    <b v="1"/>
    <n v="46"/>
    <b v="1"/>
    <s v="photography/photobooks"/>
    <n v="102.62857142857142"/>
    <n v="361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22:03:39"/>
    <b v="0"/>
    <n v="284"/>
    <b v="1"/>
    <s v="photography/photobooks"/>
    <n v="135.98609999999999"/>
    <n v="13740.6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6T01:15:00"/>
    <b v="1"/>
    <n v="98"/>
    <b v="1"/>
    <s v="photography/photobooks"/>
    <n v="117.86666666666667"/>
    <n v="8889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17:05:38"/>
    <b v="0"/>
    <n v="2"/>
    <b v="0"/>
    <s v="photography/nature"/>
    <n v="3.3333333333333333E-2"/>
    <n v="4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23:55:00"/>
    <b v="0"/>
    <n v="1"/>
    <b v="0"/>
    <s v="photography/nature"/>
    <n v="4"/>
    <n v="10.5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13:13:54"/>
    <b v="0"/>
    <n v="1"/>
    <b v="0"/>
    <s v="photography/nature"/>
    <n v="0.44444444444444442"/>
    <n v="5.5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4-01T00:18:00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21:16:00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7T05:06:39"/>
    <b v="0"/>
    <n v="11"/>
    <b v="0"/>
    <s v="photography/nature"/>
    <n v="28.9"/>
    <n v="150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10:14:4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22:10:20"/>
    <b v="0"/>
    <n v="1"/>
    <b v="0"/>
    <s v="photography/nature"/>
    <n v="8.5714285714285712"/>
    <n v="30.5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3T04:15:59"/>
    <b v="0"/>
    <n v="6"/>
    <b v="0"/>
    <s v="photography/nature"/>
    <n v="34"/>
    <n v="88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10:47:14"/>
    <b v="0"/>
    <n v="7"/>
    <b v="0"/>
    <s v="photography/nature"/>
    <n v="13.466666666666665"/>
    <n v="54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9:47:1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10-01T03:59:00"/>
    <b v="0"/>
    <n v="16"/>
    <b v="0"/>
    <s v="photography/nature"/>
    <n v="49.186046511627907"/>
    <n v="1065.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2T06:47:2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2T06:03:1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17:00:00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4T03:40:24"/>
    <b v="0"/>
    <n v="12"/>
    <b v="0"/>
    <s v="photography/nature"/>
    <n v="45.133333333333333"/>
    <n v="344.5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15:40:33"/>
    <b v="0"/>
    <n v="1"/>
    <b v="0"/>
    <s v="photography/nature"/>
    <n v="4"/>
    <n v="50.5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12:12:00"/>
    <b v="0"/>
    <n v="3"/>
    <b v="0"/>
    <s v="photography/nature"/>
    <n v="4.666666666666667"/>
    <n v="19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9T01:16:39"/>
    <b v="0"/>
    <n v="1"/>
    <b v="0"/>
    <s v="photography/nature"/>
    <n v="0.33333333333333337"/>
    <n v="25.5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3T01:29:53"/>
    <b v="0"/>
    <n v="4"/>
    <b v="0"/>
    <s v="photography/nature"/>
    <n v="3.7600000000000002"/>
    <n v="49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7T02:00:03"/>
    <b v="0"/>
    <n v="1"/>
    <b v="0"/>
    <s v="publishing/art books"/>
    <n v="0.67"/>
    <n v="34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2T00:50:00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16:49:11"/>
    <b v="0"/>
    <n v="2"/>
    <b v="0"/>
    <s v="publishing/art books"/>
    <n v="1.4166666666666665"/>
    <n v="43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20:05:00"/>
    <b v="0"/>
    <n v="1"/>
    <b v="0"/>
    <s v="publishing/art books"/>
    <n v="0.1"/>
    <n v="5.5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17:31:01"/>
    <b v="0"/>
    <n v="1"/>
    <b v="0"/>
    <s v="publishing/art books"/>
    <n v="2.5"/>
    <n v="50.5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22:00:00"/>
    <b v="0"/>
    <n v="59"/>
    <b v="0"/>
    <s v="publishing/art books"/>
    <n v="21.25"/>
    <n v="3217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7T00:00:00"/>
    <b v="0"/>
    <n v="13"/>
    <b v="0"/>
    <s v="publishing/art books"/>
    <n v="4.117647058823529"/>
    <n v="181.5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4T01:29:45"/>
    <b v="0"/>
    <n v="22"/>
    <b v="0"/>
    <s v="publishing/art books"/>
    <n v="13.639999999999999"/>
    <n v="1716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5-25T16:18:3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8:31:22"/>
    <b v="0"/>
    <n v="52"/>
    <b v="0"/>
    <s v="publishing/art books"/>
    <n v="41.4"/>
    <n v="1268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8:28:03"/>
    <b v="0"/>
    <n v="4"/>
    <b v="0"/>
    <s v="publishing/art books"/>
    <n v="0.66115702479338845"/>
    <n v="42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23:59:00"/>
    <b v="0"/>
    <n v="3"/>
    <b v="0"/>
    <s v="publishing/art books"/>
    <n v="5"/>
    <n v="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4-01T03:59:00"/>
    <b v="0"/>
    <n v="3"/>
    <b v="0"/>
    <s v="publishing/art books"/>
    <n v="2.4777777777777779"/>
    <n v="11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22:15:29"/>
    <b v="0"/>
    <n v="6"/>
    <b v="0"/>
    <s v="publishing/art books"/>
    <n v="5.0599999999999996"/>
    <n v="256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12:34:56"/>
    <b v="0"/>
    <n v="35"/>
    <b v="0"/>
    <s v="publishing/art books"/>
    <n v="22.91"/>
    <n v="1163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21:06:08"/>
    <b v="0"/>
    <n v="10"/>
    <b v="0"/>
    <s v="publishing/art books"/>
    <n v="13"/>
    <n v="33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20:20:48"/>
    <b v="0"/>
    <n v="2"/>
    <b v="0"/>
    <s v="publishing/art books"/>
    <n v="0.54999999999999993"/>
    <n v="28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2T02:00:00"/>
    <b v="0"/>
    <n v="4"/>
    <b v="0"/>
    <s v="publishing/art books"/>
    <n v="10.806536636794938"/>
    <n v="104.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23:54:51"/>
    <b v="0"/>
    <n v="2"/>
    <b v="0"/>
    <s v="publishing/art books"/>
    <n v="0.84008400840084008"/>
    <n v="15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1T01:12:0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10:46:30"/>
    <b v="0"/>
    <n v="1"/>
    <b v="0"/>
    <s v="photography/places"/>
    <n v="0.5"/>
    <n v="3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21:20:00"/>
    <b v="0"/>
    <n v="3"/>
    <b v="0"/>
    <s v="photography/places"/>
    <n v="9.3000000000000007"/>
    <n v="48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21:43:11"/>
    <b v="0"/>
    <n v="1"/>
    <b v="0"/>
    <s v="photography/places"/>
    <n v="7.4999999999999997E-2"/>
    <n v="8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15:35: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11:00:00"/>
    <b v="0"/>
    <n v="12"/>
    <b v="0"/>
    <s v="photography/places"/>
    <n v="79"/>
    <n v="79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5T01:30: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22:49:2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20:12:00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23:38:0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20:34:24"/>
    <b v="0"/>
    <n v="2"/>
    <b v="0"/>
    <s v="photography/places"/>
    <n v="1.7000000000000002"/>
    <n v="511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16:25:41"/>
    <b v="0"/>
    <n v="92"/>
    <b v="0"/>
    <s v="photography/places"/>
    <n v="29.228571428571428"/>
    <n v="2092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8T00:44:4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20:17:35"/>
    <b v="0"/>
    <n v="3"/>
    <b v="0"/>
    <s v="photography/places"/>
    <n v="1.3636363636363637E-2"/>
    <n v="3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16:21:00"/>
    <b v="0"/>
    <n v="10"/>
    <b v="0"/>
    <s v="photography/places"/>
    <n v="20.5"/>
    <n v="107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20:13:00"/>
    <b v="0"/>
    <n v="7"/>
    <b v="0"/>
    <s v="photography/places"/>
    <n v="0.27999999999999997"/>
    <n v="143.5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11:19:29"/>
    <b v="0"/>
    <n v="3"/>
    <b v="0"/>
    <s v="photography/places"/>
    <n v="2.3076923076923079"/>
    <n v="39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8:29:5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16:00: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11:56:1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5T05:11:00"/>
    <b v="0"/>
    <n v="9"/>
    <b v="0"/>
    <s v="photography/places"/>
    <n v="7.3400000000000007"/>
    <n v="18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5T02:13:53"/>
    <b v="0"/>
    <n v="56"/>
    <b v="1"/>
    <s v="music/rock"/>
    <n v="108.2492"/>
    <n v="1381.115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23:00:00"/>
    <b v="0"/>
    <n v="32"/>
    <b v="1"/>
    <s v="music/rock"/>
    <n v="100.16666666666667"/>
    <n v="767.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8T04:04:19"/>
    <b v="0"/>
    <n v="30"/>
    <b v="1"/>
    <s v="music/rock"/>
    <n v="100.03299999999999"/>
    <n v="1015.3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9:17:15"/>
    <b v="0"/>
    <n v="70"/>
    <b v="1"/>
    <s v="music/rock"/>
    <n v="122.10714285714286"/>
    <n v="1744.5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8-01T07:00:00"/>
    <b v="0"/>
    <n v="44"/>
    <b v="1"/>
    <s v="music/rock"/>
    <n v="100.69333333333334"/>
    <n v="3042.8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4T01:40:38"/>
    <b v="0"/>
    <n v="92"/>
    <b v="1"/>
    <s v="music/rock"/>
    <n v="101.004125"/>
    <n v="4086.165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9:24:11"/>
    <b v="0"/>
    <n v="205"/>
    <b v="1"/>
    <s v="music/rock"/>
    <n v="145.11000000000001"/>
    <n v="7358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4-01-01T05:26:00"/>
    <b v="0"/>
    <n v="23"/>
    <b v="1"/>
    <s v="music/rock"/>
    <n v="101.25"/>
    <n v="619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8:00:00"/>
    <b v="0"/>
    <n v="4"/>
    <b v="1"/>
    <s v="music/rock"/>
    <n v="118.33333333333333"/>
    <n v="889.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22:11:50"/>
    <b v="0"/>
    <n v="112"/>
    <b v="1"/>
    <s v="music/rock"/>
    <n v="271.85000000000002"/>
    <n v="2774.5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5T00:00:32"/>
    <b v="0"/>
    <n v="27"/>
    <b v="1"/>
    <s v="music/rock"/>
    <n v="125.125"/>
    <n v="514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20:59:44"/>
    <b v="0"/>
    <n v="11"/>
    <b v="1"/>
    <s v="music/rock"/>
    <n v="110.00000000000001"/>
    <n v="280.5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2T01:40:02"/>
    <b v="0"/>
    <n v="26"/>
    <b v="1"/>
    <s v="music/rock"/>
    <n v="101.49999999999999"/>
    <n v="520.5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17:00:00"/>
    <b v="0"/>
    <n v="77"/>
    <b v="1"/>
    <s v="music/rock"/>
    <n v="102.69999999999999"/>
    <n v="260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3T02:13:16"/>
    <b v="0"/>
    <n v="136"/>
    <b v="1"/>
    <s v="music/rock"/>
    <n v="114.12500000000001"/>
    <n v="463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22:00:00"/>
    <b v="0"/>
    <n v="157"/>
    <b v="1"/>
    <s v="music/rock"/>
    <n v="104.2"/>
    <n v="5288.5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9:00:00"/>
    <b v="0"/>
    <n v="158"/>
    <b v="1"/>
    <s v="music/rock"/>
    <n v="145.85714285714286"/>
    <n v="5184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15:42:15"/>
    <b v="0"/>
    <n v="27"/>
    <b v="1"/>
    <s v="music/rock"/>
    <n v="105.06666666666666"/>
    <n v="801.5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5T04:28:06"/>
    <b v="0"/>
    <n v="23"/>
    <b v="1"/>
    <s v="music/rock"/>
    <n v="133.33333333333331"/>
    <n v="1011.5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8:09:00"/>
    <b v="0"/>
    <n v="17"/>
    <b v="1"/>
    <s v="music/rock"/>
    <n v="112.99999999999999"/>
    <n v="573.5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8T03:59:00"/>
    <b v="0"/>
    <n v="37"/>
    <b v="1"/>
    <s v="music/rock"/>
    <n v="121.2"/>
    <n v="3048.5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7T07:59:00"/>
    <b v="0"/>
    <n v="65"/>
    <b v="1"/>
    <s v="music/rock"/>
    <n v="101.72463768115942"/>
    <n v="3542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16:31:29"/>
    <b v="0"/>
    <n v="18"/>
    <b v="1"/>
    <s v="music/rock"/>
    <n v="101.06666666666666"/>
    <n v="388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8:48:55"/>
    <b v="0"/>
    <n v="25"/>
    <b v="1"/>
    <s v="music/rock"/>
    <n v="118"/>
    <n v="602.5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16:47:33"/>
    <b v="0"/>
    <n v="104"/>
    <b v="1"/>
    <s v="music/rock"/>
    <n v="155.33333333333331"/>
    <n v="58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21:21:07"/>
    <b v="0"/>
    <n v="108"/>
    <b v="1"/>
    <s v="music/rock"/>
    <n v="101.18750000000001"/>
    <n v="4101.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6T04:59:00"/>
    <b v="0"/>
    <n v="38"/>
    <b v="1"/>
    <s v="music/rock"/>
    <n v="117"/>
    <n v="1189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17:41:22"/>
    <b v="0"/>
    <n v="88"/>
    <b v="1"/>
    <s v="music/rock"/>
    <n v="100.925"/>
    <n v="2062.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20:48:53"/>
    <b v="0"/>
    <n v="82"/>
    <b v="1"/>
    <s v="music/rock"/>
    <n v="103.66666666666666"/>
    <n v="315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2T06:59:00"/>
    <b v="0"/>
    <n v="126"/>
    <b v="1"/>
    <s v="music/rock"/>
    <n v="265.25"/>
    <n v="5368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20:37:41"/>
    <b v="0"/>
    <n v="133"/>
    <b v="1"/>
    <s v="music/rock"/>
    <n v="155.91"/>
    <n v="7862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8:10:54"/>
    <b v="0"/>
    <n v="47"/>
    <b v="1"/>
    <s v="music/rock"/>
    <n v="101.62500000000001"/>
    <n v="2056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6T05:00:00"/>
    <b v="0"/>
    <n v="58"/>
    <b v="1"/>
    <s v="music/rock"/>
    <n v="100"/>
    <n v="5029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2T05:59:00"/>
    <b v="0"/>
    <n v="32"/>
    <b v="1"/>
    <s v="music/rock"/>
    <n v="100.49999999999999"/>
    <n v="102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20:51:01"/>
    <b v="0"/>
    <n v="37"/>
    <b v="1"/>
    <s v="music/rock"/>
    <n v="125.29999999999998"/>
    <n v="1271.5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2T04:00:00"/>
    <b v="0"/>
    <n v="87"/>
    <b v="1"/>
    <s v="music/rock"/>
    <n v="103.55555555555556"/>
    <n v="2373.5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23:39:00"/>
    <b v="0"/>
    <n v="15"/>
    <b v="1"/>
    <s v="music/rock"/>
    <n v="103.8"/>
    <n v="267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21:25:00"/>
    <b v="0"/>
    <n v="27"/>
    <b v="1"/>
    <s v="music/rock"/>
    <n v="105"/>
    <n v="538.5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15:39:25"/>
    <b v="0"/>
    <n v="19"/>
    <b v="1"/>
    <s v="music/rock"/>
    <n v="100"/>
    <n v="909.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3T01:59:00"/>
    <b v="0"/>
    <n v="17"/>
    <b v="1"/>
    <s v="music/rock"/>
    <n v="169.86"/>
    <n v="348.22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14:19:04"/>
    <b v="0"/>
    <n v="26"/>
    <b v="1"/>
    <s v="music/pop"/>
    <n v="101.4"/>
    <n v="1280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4T00:35:27"/>
    <b v="0"/>
    <n v="28"/>
    <b v="1"/>
    <s v="music/pop"/>
    <n v="100"/>
    <n v="61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9:46:52"/>
    <b v="0"/>
    <n v="37"/>
    <b v="1"/>
    <s v="music/pop"/>
    <n v="124.70000000000002"/>
    <n v="3136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2T02:26:00"/>
    <b v="0"/>
    <n v="128"/>
    <b v="1"/>
    <s v="music/pop"/>
    <n v="109.5"/>
    <n v="5539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14:49:00"/>
    <b v="0"/>
    <n v="10"/>
    <b v="1"/>
    <s v="music/pop"/>
    <n v="110.80000000000001"/>
    <n v="2775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8:11:00"/>
    <b v="0"/>
    <n v="83"/>
    <b v="1"/>
    <s v="music/pop"/>
    <n v="110.2"/>
    <n v="1143.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9:49:37"/>
    <b v="0"/>
    <n v="46"/>
    <b v="1"/>
    <s v="music/pop"/>
    <n v="104.71999999999998"/>
    <n v="2641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15:54:42"/>
    <b v="0"/>
    <n v="90"/>
    <b v="1"/>
    <s v="music/pop"/>
    <n v="125.26086956521738"/>
    <n v="1485.5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16:25:55"/>
    <b v="0"/>
    <n v="81"/>
    <b v="1"/>
    <s v="music/pop"/>
    <n v="100.58763157894737"/>
    <n v="1951.665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10:27:17"/>
    <b v="0"/>
    <n v="32"/>
    <b v="1"/>
    <s v="music/pop"/>
    <n v="141.55000000000001"/>
    <n v="1431.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6T06:59:00"/>
    <b v="0"/>
    <n v="20"/>
    <b v="1"/>
    <s v="music/pop"/>
    <n v="100.75"/>
    <n v="1017.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12:49:53"/>
    <b v="0"/>
    <n v="70"/>
    <b v="1"/>
    <s v="music/pop"/>
    <n v="100.66666666666666"/>
    <n v="2300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20:01:36"/>
    <b v="0"/>
    <n v="168"/>
    <b v="1"/>
    <s v="music/pop"/>
    <n v="174.2304"/>
    <n v="4439.7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21:22:40"/>
    <b v="0"/>
    <n v="34"/>
    <b v="1"/>
    <s v="music/pop"/>
    <n v="119.90909090909089"/>
    <n v="676.5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8:00:20"/>
    <b v="0"/>
    <n v="48"/>
    <b v="1"/>
    <s v="music/pop"/>
    <n v="142.86666666666667"/>
    <n v="1095.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22:17:32"/>
    <b v="0"/>
    <n v="48"/>
    <b v="1"/>
    <s v="music/pop"/>
    <n v="100.33493333333334"/>
    <n v="3786.56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8:46:08"/>
    <b v="0"/>
    <n v="221"/>
    <b v="1"/>
    <s v="music/pop"/>
    <n v="104.93380000000001"/>
    <n v="13227.225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14:20:00"/>
    <b v="0"/>
    <n v="107"/>
    <b v="1"/>
    <s v="music/pop"/>
    <n v="132.23333333333335"/>
    <n v="4020.5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12:00:00"/>
    <b v="0"/>
    <n v="45"/>
    <b v="1"/>
    <s v="music/pop"/>
    <n v="112.79999999999998"/>
    <n v="304.5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21:59:00"/>
    <b v="0"/>
    <n v="36"/>
    <b v="1"/>
    <s v="music/pop"/>
    <n v="1253.75"/>
    <n v="519.5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21:00:00"/>
    <b v="0"/>
    <n v="101"/>
    <b v="1"/>
    <s v="music/pop"/>
    <n v="102.50632911392405"/>
    <n v="4099.5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1T05:45:36"/>
    <b v="0"/>
    <n v="62"/>
    <b v="1"/>
    <s v="music/pop"/>
    <n v="102.6375"/>
    <n v="4136.5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2-01T00:31:47"/>
    <b v="0"/>
    <n v="32"/>
    <b v="1"/>
    <s v="music/pop"/>
    <n v="108"/>
    <n v="556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6T03:59:00"/>
    <b v="0"/>
    <n v="89"/>
    <b v="1"/>
    <s v="music/pop"/>
    <n v="122.40879999999999"/>
    <n v="1574.61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2T03:00:00"/>
    <b v="0"/>
    <n v="93"/>
    <b v="1"/>
    <s v="music/pop"/>
    <n v="119.45714285714286"/>
    <n v="2137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8T05:04:33"/>
    <b v="0"/>
    <n v="98"/>
    <b v="1"/>
    <s v="music/pop"/>
    <n v="160.88"/>
    <n v="2060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1T06:59:00"/>
    <b v="0"/>
    <n v="82"/>
    <b v="1"/>
    <s v="music/pop"/>
    <n v="126.85294117647059"/>
    <n v="2197.5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8T04:35:39"/>
    <b v="0"/>
    <n v="116"/>
    <b v="1"/>
    <s v="music/pop"/>
    <n v="102.6375"/>
    <n v="4163.5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21:14:36"/>
    <b v="0"/>
    <n v="52"/>
    <b v="1"/>
    <s v="music/pop"/>
    <n v="139.75"/>
    <n v="1423.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5T04:00:00"/>
    <b v="0"/>
    <n v="23"/>
    <b v="1"/>
    <s v="music/pop"/>
    <n v="102.60000000000001"/>
    <n v="524.5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13:03:34"/>
    <b v="0"/>
    <n v="77"/>
    <b v="1"/>
    <s v="music/pop"/>
    <n v="100.67349999999999"/>
    <n v="1045.235000000000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15:45:30"/>
    <b v="0"/>
    <n v="49"/>
    <b v="1"/>
    <s v="music/pop"/>
    <n v="112.94117647058823"/>
    <n v="984.5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21:04:52"/>
    <b v="0"/>
    <n v="59"/>
    <b v="1"/>
    <s v="music/pop"/>
    <n v="128.09523809523807"/>
    <n v="1374.5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8T06:59:00"/>
    <b v="0"/>
    <n v="113"/>
    <b v="1"/>
    <s v="music/pop"/>
    <n v="201.7"/>
    <n v="509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22:03:00"/>
    <b v="0"/>
    <n v="34"/>
    <b v="1"/>
    <s v="music/pop"/>
    <n v="137.416"/>
    <n v="704.08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1T03:59:00"/>
    <b v="0"/>
    <n v="42"/>
    <b v="1"/>
    <s v="music/pop"/>
    <n v="115.33333333333333"/>
    <n v="175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6T05:59:00"/>
    <b v="0"/>
    <n v="42"/>
    <b v="1"/>
    <s v="music/pop"/>
    <n v="111.66666666666667"/>
    <n v="337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20:31:11"/>
    <b v="0"/>
    <n v="49"/>
    <b v="1"/>
    <s v="music/pop"/>
    <n v="118.39999999999999"/>
    <n v="912.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2T01:39:05"/>
    <b v="0"/>
    <n v="56"/>
    <b v="1"/>
    <s v="music/pop"/>
    <n v="175"/>
    <n v="1778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8:11:07"/>
    <b v="0"/>
    <n v="25"/>
    <b v="1"/>
    <s v="music/pop"/>
    <n v="117.5"/>
    <n v="600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9T02:00:00"/>
    <b v="0"/>
    <n v="884"/>
    <b v="0"/>
    <s v="music/faith"/>
    <n v="101.42212307692309"/>
    <n v="33404.19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4T04:07:4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8:45:38"/>
    <b v="0"/>
    <n v="10"/>
    <b v="0"/>
    <s v="music/faith"/>
    <n v="21.714285714285715"/>
    <n v="385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8:34:01"/>
    <b v="0"/>
    <n v="101"/>
    <b v="0"/>
    <s v="music/faith"/>
    <n v="109.125"/>
    <n v="4415.5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4T05:00:23"/>
    <b v="0"/>
    <n v="15"/>
    <b v="0"/>
    <s v="music/faith"/>
    <n v="102.85714285714285"/>
    <n v="187.5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9:15:19"/>
    <b v="0"/>
    <n v="1"/>
    <b v="0"/>
    <s v="music/faith"/>
    <n v="0.36"/>
    <n v="9.5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20:15:00"/>
    <b v="0"/>
    <n v="39"/>
    <b v="0"/>
    <s v="music/faith"/>
    <n v="31.25"/>
    <n v="1582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11:49:54"/>
    <b v="0"/>
    <n v="7"/>
    <b v="0"/>
    <s v="music/faith"/>
    <n v="44.3"/>
    <n v="889.5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21:37:10"/>
    <b v="0"/>
    <n v="14"/>
    <b v="0"/>
    <s v="music/faith"/>
    <n v="100"/>
    <n v="1207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9:20:42"/>
    <b v="0"/>
    <n v="11"/>
    <b v="0"/>
    <s v="music/faith"/>
    <n v="25.4"/>
    <n v="32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3T01:00:00"/>
    <b v="0"/>
    <n v="38"/>
    <b v="0"/>
    <s v="music/faith"/>
    <n v="33.473333333333329"/>
    <n v="504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23:59:00"/>
    <b v="0"/>
    <n v="15"/>
    <b v="0"/>
    <s v="music/faith"/>
    <n v="47.8"/>
    <n v="1202.5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20:00:00"/>
    <b v="0"/>
    <n v="8"/>
    <b v="0"/>
    <s v="music/faith"/>
    <n v="9.3333333333333339"/>
    <n v="144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7T04:36:00"/>
    <b v="0"/>
    <n v="1"/>
    <b v="0"/>
    <s v="music/faith"/>
    <n v="0.05"/>
    <n v="3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10T01:00:00"/>
    <b v="0"/>
    <n v="23"/>
    <b v="0"/>
    <s v="music/faith"/>
    <n v="11.708333333333334"/>
    <n v="714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4-01T00:40: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23:47:28"/>
    <b v="0"/>
    <n v="22"/>
    <b v="0"/>
    <s v="music/faith"/>
    <n v="20.208000000000002"/>
    <n v="1274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6T03:33:0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20:44:05"/>
    <b v="0"/>
    <n v="4"/>
    <b v="0"/>
    <s v="music/faith"/>
    <n v="4.2311459353574925"/>
    <n v="11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4-01T04:00:00"/>
    <b v="0"/>
    <n v="79"/>
    <b v="0"/>
    <s v="music/faith"/>
    <n v="26.06"/>
    <n v="2645.5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15:56:45"/>
    <b v="0"/>
    <n v="2"/>
    <b v="0"/>
    <s v="music/faith"/>
    <n v="0.19801980198019803"/>
    <n v="6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9:52:3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1T06:45:37"/>
    <b v="0"/>
    <n v="2"/>
    <b v="0"/>
    <s v="music/faith"/>
    <n v="1.02"/>
    <n v="26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6T03:21:13"/>
    <b v="0"/>
    <n v="11"/>
    <b v="0"/>
    <s v="music/faith"/>
    <n v="65.100000000000009"/>
    <n v="656.5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16:00:00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3T07:21:1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16:18:15"/>
    <b v="0"/>
    <n v="9"/>
    <b v="0"/>
    <s v="music/faith"/>
    <n v="9.74"/>
    <n v="248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20:48:2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9:39:00"/>
    <b v="0"/>
    <n v="4"/>
    <b v="0"/>
    <s v="music/faith"/>
    <n v="4.8571428571428568"/>
    <n v="44.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13:00:00"/>
    <b v="0"/>
    <n v="1"/>
    <b v="0"/>
    <s v="music/faith"/>
    <n v="0.67999999999999994"/>
    <n v="17.5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15:30:34"/>
    <b v="0"/>
    <n v="2"/>
    <b v="0"/>
    <s v="music/faith"/>
    <n v="10.5"/>
    <n v="526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21:55: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9:13:32"/>
    <b v="0"/>
    <n v="1"/>
    <b v="0"/>
    <s v="music/faith"/>
    <n v="1.6666666666666667"/>
    <n v="25.5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22:02:41"/>
    <b v="0"/>
    <n v="17"/>
    <b v="0"/>
    <s v="music/faith"/>
    <n v="7.8680000000000003"/>
    <n v="992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1T03:22:00"/>
    <b v="0"/>
    <n v="2"/>
    <b v="0"/>
    <s v="music/faith"/>
    <n v="0.22"/>
    <n v="6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14:51:39"/>
    <b v="0"/>
    <n v="3"/>
    <b v="0"/>
    <s v="music/faith"/>
    <n v="7.5"/>
    <n v="76.5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1T04:00:00"/>
    <b v="0"/>
    <n v="41"/>
    <b v="0"/>
    <s v="music/faith"/>
    <n v="42.725880551301685"/>
    <n v="71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5-14T04:59:00"/>
    <b v="0"/>
    <n v="2"/>
    <b v="0"/>
    <s v="music/faith"/>
    <n v="0.2142857142857143"/>
    <n v="38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12:49:51"/>
    <b v="0"/>
    <n v="3"/>
    <b v="0"/>
    <s v="music/faith"/>
    <n v="0.87500000000000011"/>
    <n v="19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9:47:51"/>
    <b v="0"/>
    <n v="8"/>
    <b v="0"/>
    <s v="music/faith"/>
    <n v="5.625"/>
    <n v="116.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11:04:2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3T00:10:00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7-01T06:00:00"/>
    <b v="0"/>
    <n v="3"/>
    <b v="0"/>
    <s v="music/faith"/>
    <n v="6.5"/>
    <n v="326.5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22:22:42"/>
    <b v="0"/>
    <n v="4"/>
    <b v="0"/>
    <s v="music/faith"/>
    <n v="0.58333333333333337"/>
    <n v="19.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23:14:09"/>
    <b v="0"/>
    <n v="9"/>
    <b v="0"/>
    <s v="music/faith"/>
    <n v="10.181818181818182"/>
    <n v="284.5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22:04:24"/>
    <b v="0"/>
    <n v="16"/>
    <b v="0"/>
    <s v="music/faith"/>
    <n v="33.784615384615385"/>
    <n v="1106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11:00:00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15:01:14"/>
    <b v="0"/>
    <n v="7"/>
    <b v="0"/>
    <s v="music/faith"/>
    <n v="68.400000000000006"/>
    <n v="431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10T01:15: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5T02:06:2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15:00:00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6T05:00:00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21:30:00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8T00:52:3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9:32:25"/>
    <b v="0"/>
    <n v="2"/>
    <b v="0"/>
    <s v="music/faith"/>
    <n v="11"/>
    <n v="56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21:40:33"/>
    <b v="0"/>
    <n v="1"/>
    <b v="0"/>
    <s v="music/faith"/>
    <n v="0.73333333333333328"/>
    <n v="11.5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22:46:32"/>
    <b v="0"/>
    <n v="15"/>
    <b v="0"/>
    <s v="music/faith"/>
    <n v="21.25"/>
    <n v="432.5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20:59:02"/>
    <b v="0"/>
    <n v="1"/>
    <b v="0"/>
    <s v="music/faith"/>
    <n v="0.4"/>
    <n v="10.5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9:58:5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9:37:0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15:04:31"/>
    <b v="0"/>
    <n v="52"/>
    <b v="1"/>
    <s v="photography/photobooks"/>
    <n v="110.83333333333334"/>
    <n v="69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21:00:00"/>
    <b v="0"/>
    <n v="34"/>
    <b v="1"/>
    <s v="photography/photobooks"/>
    <n v="108.74999999999999"/>
    <n v="1104.5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7T03:59:00"/>
    <b v="0"/>
    <n v="67"/>
    <b v="1"/>
    <s v="photography/photobooks"/>
    <n v="100.41666666666667"/>
    <n v="3046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13:31:17"/>
    <b v="0"/>
    <n v="70"/>
    <b v="1"/>
    <s v="photography/photobooks"/>
    <n v="118.45454545454545"/>
    <n v="3292.5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2T02:00:00"/>
    <b v="0"/>
    <n v="89"/>
    <b v="1"/>
    <s v="photography/photobooks"/>
    <n v="114.01428571428571"/>
    <n v="4035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4T02:00:00"/>
    <b v="0"/>
    <n v="107"/>
    <b v="1"/>
    <s v="photography/photobooks"/>
    <n v="148.10000000000002"/>
    <n v="1116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15:00:00"/>
    <b v="0"/>
    <n v="159"/>
    <b v="1"/>
    <s v="photography/photobooks"/>
    <n v="104.95555555555556"/>
    <n v="4802.5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22:49:03"/>
    <b v="0"/>
    <n v="181"/>
    <b v="1"/>
    <s v="photography/photobooks"/>
    <n v="129.94800000000001"/>
    <n v="32577.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9:00:00"/>
    <b v="0"/>
    <n v="131"/>
    <b v="1"/>
    <s v="photography/photobooks"/>
    <n v="123.48756218905473"/>
    <n v="6270.75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20:05:04"/>
    <b v="0"/>
    <n v="125"/>
    <b v="1"/>
    <s v="photography/photobooks"/>
    <n v="201.62"/>
    <n v="5103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17:45:23"/>
    <b v="0"/>
    <n v="61"/>
    <b v="1"/>
    <s v="photography/photobooks"/>
    <n v="102.89999999999999"/>
    <n v="5175.5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4T06:04:42"/>
    <b v="0"/>
    <n v="90"/>
    <b v="1"/>
    <s v="photography/photobooks"/>
    <n v="260.16666666666663"/>
    <n v="1606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16:59:28"/>
    <b v="0"/>
    <n v="35"/>
    <b v="1"/>
    <s v="photography/photobooks"/>
    <n v="108"/>
    <n v="8117.5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20:02:33"/>
    <b v="0"/>
    <n v="90"/>
    <b v="1"/>
    <s v="photography/photobooks"/>
    <n v="110.52941176470587"/>
    <n v="4742.5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8:56:01"/>
    <b v="0"/>
    <n v="4"/>
    <b v="1"/>
    <s v="photography/photobooks"/>
    <n v="120"/>
    <n v="17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9T04:01:09"/>
    <b v="0"/>
    <n v="120"/>
    <b v="1"/>
    <s v="photography/photobooks"/>
    <n v="102.82909090909091"/>
    <n v="2887.8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9:29:00"/>
    <b v="0"/>
    <n v="14"/>
    <b v="1"/>
    <s v="photography/photobooks"/>
    <n v="115.99999999999999"/>
    <n v="2907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22:56:32"/>
    <b v="0"/>
    <n v="27"/>
    <b v="1"/>
    <s v="photography/photobooks"/>
    <n v="114.7"/>
    <n v="587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8:53:49"/>
    <b v="0"/>
    <n v="49"/>
    <b v="1"/>
    <s v="photography/photobooks"/>
    <n v="106.60000000000001"/>
    <n v="2689.5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16:08:33"/>
    <b v="0"/>
    <n v="102"/>
    <b v="1"/>
    <s v="photography/photobooks"/>
    <n v="165.44"/>
    <n v="4187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13:37:40"/>
    <b v="0"/>
    <n v="3"/>
    <b v="1"/>
    <s v="photography/photobooks"/>
    <n v="155"/>
    <n v="79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23:34:05"/>
    <b v="0"/>
    <n v="25"/>
    <b v="1"/>
    <s v="photography/photobooks"/>
    <n v="885"/>
    <n v="455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20:50:40"/>
    <b v="0"/>
    <n v="118"/>
    <b v="1"/>
    <s v="photography/photobooks"/>
    <n v="101.90833333333333"/>
    <n v="6173.5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11:39:39"/>
    <b v="1"/>
    <n v="39"/>
    <b v="0"/>
    <s v="photography/photobooks"/>
    <n v="19.600000000000001"/>
    <n v="1097.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23:31:52"/>
    <b v="1"/>
    <n v="103"/>
    <b v="0"/>
    <s v="photography/photobooks"/>
    <n v="59.467839999999995"/>
    <n v="3768.24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20:38:0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15:48:04"/>
    <b v="1"/>
    <n v="39"/>
    <b v="0"/>
    <s v="photography/photobooks"/>
    <n v="45.72"/>
    <n v="1162.5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13:27:24"/>
    <b v="1"/>
    <n v="15"/>
    <b v="0"/>
    <s v="photography/photobooks"/>
    <n v="3.74"/>
    <n v="101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9:39:19"/>
    <b v="1"/>
    <n v="22"/>
    <b v="0"/>
    <s v="photography/photobooks"/>
    <n v="2.7025000000000001"/>
    <n v="551.5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8:43:14"/>
    <b v="1"/>
    <n v="92"/>
    <b v="0"/>
    <s v="photography/photobooks"/>
    <n v="56.51428571428572"/>
    <n v="6969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23:30:40"/>
    <b v="1"/>
    <n v="25"/>
    <b v="0"/>
    <s v="photography/photobooks"/>
    <n v="21.30952380952381"/>
    <n v="460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17:13:56"/>
    <b v="1"/>
    <n v="19"/>
    <b v="0"/>
    <s v="photography/photobooks"/>
    <n v="15.6"/>
    <n v="438.5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8:14:58"/>
    <b v="1"/>
    <n v="19"/>
    <b v="0"/>
    <s v="photography/photobooks"/>
    <n v="6.2566666666666677"/>
    <n v="948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14:59:00"/>
    <b v="1"/>
    <n v="13"/>
    <b v="0"/>
    <s v="photography/photobooks"/>
    <n v="45.92"/>
    <n v="580.5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23:26:00"/>
    <b v="1"/>
    <n v="124"/>
    <b v="0"/>
    <s v="photography/photobooks"/>
    <n v="65.101538461538468"/>
    <n v="1064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22:57:51"/>
    <b v="1"/>
    <n v="4"/>
    <b v="0"/>
    <s v="photography/photobooks"/>
    <n v="6.7"/>
    <n v="169.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8:34:13"/>
    <b v="1"/>
    <n v="10"/>
    <b v="0"/>
    <s v="photography/photobooks"/>
    <n v="13.5625"/>
    <n v="330.5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9:43:15"/>
    <b v="1"/>
    <n v="15"/>
    <b v="0"/>
    <s v="photography/photobooks"/>
    <n v="1.9900000000000002"/>
    <n v="505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16:36:20"/>
    <b v="1"/>
    <n v="38"/>
    <b v="0"/>
    <s v="photography/photobooks"/>
    <n v="36.236363636363642"/>
    <n v="2012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14:25:10"/>
    <b v="1"/>
    <n v="152"/>
    <b v="0"/>
    <s v="photography/photobooks"/>
    <n v="39.743333333333339"/>
    <n v="6037.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14:49:05"/>
    <b v="1"/>
    <n v="24"/>
    <b v="0"/>
    <s v="photography/photobooks"/>
    <n v="25.763636363636365"/>
    <n v="720.5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13:48:09"/>
    <b v="1"/>
    <n v="76"/>
    <b v="0"/>
    <s v="photography/photobooks"/>
    <n v="15.491428571428573"/>
    <n v="274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22:47:58"/>
    <b v="1"/>
    <n v="185"/>
    <b v="0"/>
    <s v="photography/photobooks"/>
    <n v="23.692499999999999"/>
    <n v="4831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1T03:25:00"/>
    <b v="1"/>
    <n v="33"/>
    <b v="0"/>
    <s v="photography/photobooks"/>
    <n v="39.76"/>
    <n v="1010.5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6T00:00:00"/>
    <b v="1"/>
    <n v="108"/>
    <b v="0"/>
    <s v="photography/photobooks"/>
    <n v="20.220833333333331"/>
    <n v="2480.5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13:12:57"/>
    <b v="1"/>
    <n v="29"/>
    <b v="0"/>
    <s v="photography/photobooks"/>
    <n v="47.631578947368418"/>
    <n v="467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14:43:57"/>
    <b v="1"/>
    <n v="24"/>
    <b v="0"/>
    <s v="photography/photobooks"/>
    <n v="15.329999999999998"/>
    <n v="778.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22:45:42"/>
    <b v="1"/>
    <n v="4"/>
    <b v="0"/>
    <s v="photography/photobooks"/>
    <n v="1.3818181818181818"/>
    <n v="4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2T06:00:03"/>
    <b v="1"/>
    <n v="4"/>
    <b v="0"/>
    <s v="photography/photobooks"/>
    <n v="0.5"/>
    <n v="22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16:11:18"/>
    <b v="1"/>
    <n v="15"/>
    <b v="0"/>
    <s v="photography/photobooks"/>
    <n v="4.957575757575758"/>
    <n v="825.5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17:46:05"/>
    <b v="1"/>
    <n v="4"/>
    <b v="0"/>
    <s v="photography/photobooks"/>
    <n v="3.5666666666666664"/>
    <n v="55.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10T06:59:00"/>
    <b v="1"/>
    <n v="139"/>
    <b v="0"/>
    <s v="photography/photobooks"/>
    <n v="61.124000000000002"/>
    <n v="771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22:24:00"/>
    <b v="1"/>
    <n v="2"/>
    <b v="0"/>
    <s v="photography/photobooks"/>
    <n v="1.3333333333333335"/>
    <n v="21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13:13:42"/>
    <b v="1"/>
    <n v="18"/>
    <b v="0"/>
    <s v="photography/photobooks"/>
    <n v="11.077777777777778"/>
    <n v="507.5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16:00:00"/>
    <b v="1"/>
    <n v="81"/>
    <b v="0"/>
    <s v="photography/photobooks"/>
    <n v="38.735714285714288"/>
    <n v="5463.5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10:32:46"/>
    <b v="1"/>
    <n v="86"/>
    <b v="0"/>
    <s v="photography/photobooks"/>
    <n v="22.05263157894737"/>
    <n v="2138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13:39:49"/>
    <b v="1"/>
    <n v="140"/>
    <b v="0"/>
    <s v="photography/photobooks"/>
    <n v="67.55"/>
    <n v="3447.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4T07:50:33"/>
    <b v="1"/>
    <n v="37"/>
    <b v="0"/>
    <s v="photography/photobooks"/>
    <n v="13.637499999999999"/>
    <n v="1109.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21:13:28"/>
    <b v="1"/>
    <n v="6"/>
    <b v="0"/>
    <s v="photography/photobooks"/>
    <n v="1.7457500000000001"/>
    <n v="37.914999999999999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14:32:50"/>
    <b v="1"/>
    <n v="113"/>
    <b v="0"/>
    <s v="photography/photobooks"/>
    <n v="20.44963251188932"/>
    <n v="4786.5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12:10:00"/>
    <b v="1"/>
    <n v="37"/>
    <b v="0"/>
    <s v="photography/photobooks"/>
    <n v="13.852941176470587"/>
    <n v="119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21:59:00"/>
    <b v="1"/>
    <n v="18"/>
    <b v="0"/>
    <s v="photography/photobooks"/>
    <n v="48.485714285714288"/>
    <n v="857.5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4T01:43:02"/>
    <b v="1"/>
    <n v="75"/>
    <b v="0"/>
    <s v="photography/photobooks"/>
    <n v="30.8"/>
    <n v="2732.5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17:16:44"/>
    <b v="1"/>
    <n v="52"/>
    <b v="0"/>
    <s v="photography/photobooks"/>
    <n v="35.174193548387095"/>
    <n v="2752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8:00:00"/>
    <b v="1"/>
    <n v="122"/>
    <b v="0"/>
    <s v="photography/photobooks"/>
    <n v="36.404444444444444"/>
    <n v="4156.5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15:19:09"/>
    <b v="1"/>
    <n v="8"/>
    <b v="0"/>
    <s v="photography/photobooks"/>
    <n v="2.9550000000000001"/>
    <n v="299.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8T01:38:33"/>
    <b v="1"/>
    <n v="8"/>
    <b v="0"/>
    <s v="photography/photobooks"/>
    <n v="11.06"/>
    <n v="280.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16:20:30"/>
    <b v="1"/>
    <n v="96"/>
    <b v="0"/>
    <s v="photography/photobooks"/>
    <n v="41.407142857142858"/>
    <n v="5845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21:47:19"/>
    <b v="1"/>
    <n v="9"/>
    <b v="0"/>
    <s v="photography/photobooks"/>
    <n v="10.857142857142858"/>
    <n v="194.5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21:50:26"/>
    <b v="0"/>
    <n v="2"/>
    <b v="0"/>
    <s v="photography/photobooks"/>
    <n v="3.3333333333333335"/>
    <n v="8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4T04:00:00"/>
    <b v="0"/>
    <n v="26"/>
    <b v="0"/>
    <s v="photography/photobooks"/>
    <n v="7.407407407407407E-2"/>
    <n v="33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3T07:38:56"/>
    <b v="0"/>
    <n v="23"/>
    <b v="0"/>
    <s v="photography/photobooks"/>
    <n v="13.307692307692307"/>
    <n v="44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21:20: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8T07:32:16"/>
    <b v="0"/>
    <n v="140"/>
    <b v="0"/>
    <s v="photography/photobooks"/>
    <n v="49.183333333333337"/>
    <n v="3021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21:45: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9:00:00"/>
    <b v="0"/>
    <n v="6"/>
    <b v="0"/>
    <s v="photography/photobooks"/>
    <n v="2.036"/>
    <n v="257.5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30T06:59:00"/>
    <b v="0"/>
    <n v="100"/>
    <b v="0"/>
    <s v="photography/photobooks"/>
    <n v="52.327777777777776"/>
    <n v="4759.5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3T04:37:3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8:03:16"/>
    <b v="0"/>
    <n v="4"/>
    <b v="0"/>
    <s v="photography/photobooks"/>
    <n v="2.083333333333333"/>
    <n v="14.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4-01T01:01:30"/>
    <b v="0"/>
    <n v="8"/>
    <b v="0"/>
    <s v="photography/photobooks"/>
    <n v="6.565384615384616"/>
    <n v="857.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3T07:39:27"/>
    <b v="0"/>
    <n v="57"/>
    <b v="1"/>
    <s v="music/rock"/>
    <n v="134.88999999999999"/>
    <n v="1714.625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9:01:00"/>
    <b v="0"/>
    <n v="11"/>
    <b v="1"/>
    <s v="music/rock"/>
    <n v="100"/>
    <n v="155.5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16:26:16"/>
    <b v="0"/>
    <n v="33"/>
    <b v="1"/>
    <s v="music/rock"/>
    <n v="115.85714285714286"/>
    <n v="422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4-01-08T02:08:00"/>
    <b v="0"/>
    <n v="40"/>
    <b v="1"/>
    <s v="music/rock"/>
    <n v="100.06666666666666"/>
    <n v="152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20:01:43"/>
    <b v="0"/>
    <n v="50"/>
    <b v="1"/>
    <s v="music/rock"/>
    <n v="105.05"/>
    <n v="1075.5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22:10:17"/>
    <b v="0"/>
    <n v="38"/>
    <b v="1"/>
    <s v="music/rock"/>
    <n v="101"/>
    <n v="1029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3T07:49:21"/>
    <b v="0"/>
    <n v="96"/>
    <b v="1"/>
    <s v="music/rock"/>
    <n v="100.66250000000001"/>
    <n v="4074.5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22:00:00"/>
    <b v="0"/>
    <n v="48"/>
    <b v="1"/>
    <s v="music/rock"/>
    <n v="100.16000000000001"/>
    <n v="10040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22:00:00"/>
    <b v="0"/>
    <n v="33"/>
    <b v="1"/>
    <s v="music/rock"/>
    <n v="166.68333333333334"/>
    <n v="1266.625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16:25:07"/>
    <b v="0"/>
    <n v="226"/>
    <b v="1"/>
    <s v="music/rock"/>
    <n v="101.53333333333335"/>
    <n v="7728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23:54:23"/>
    <b v="0"/>
    <n v="14"/>
    <b v="1"/>
    <s v="music/rock"/>
    <n v="103"/>
    <n v="522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12:57:07"/>
    <b v="0"/>
    <n v="20"/>
    <b v="1"/>
    <s v="music/rock"/>
    <n v="142.85714285714286"/>
    <n v="260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2T07:59:00"/>
    <b v="0"/>
    <n v="25"/>
    <b v="1"/>
    <s v="music/rock"/>
    <n v="262.5"/>
    <n v="537.5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23:08:15"/>
    <b v="0"/>
    <n v="90"/>
    <b v="1"/>
    <s v="music/rock"/>
    <n v="118.05000000000001"/>
    <n v="5947.5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15:51:11"/>
    <b v="0"/>
    <n v="11"/>
    <b v="1"/>
    <s v="music/rock"/>
    <n v="104"/>
    <n v="265.5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9:25:29"/>
    <b v="0"/>
    <n v="55"/>
    <b v="1"/>
    <s v="music/rock"/>
    <n v="200.34"/>
    <n v="5036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8T00:08:55"/>
    <b v="0"/>
    <n v="30"/>
    <b v="1"/>
    <s v="music/rock"/>
    <n v="306.83333333333331"/>
    <n v="935.5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10-01T03:00:00"/>
    <b v="0"/>
    <n v="28"/>
    <b v="1"/>
    <s v="music/rock"/>
    <n v="100.149"/>
    <n v="514.745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17:19:42"/>
    <b v="0"/>
    <n v="45"/>
    <b v="1"/>
    <s v="music/rock"/>
    <n v="205.29999999999998"/>
    <n v="1049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7T04:59:00"/>
    <b v="0"/>
    <n v="13"/>
    <b v="1"/>
    <s v="music/rock"/>
    <n v="108.88888888888889"/>
    <n v="496.5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20T04:59:00"/>
    <b v="0"/>
    <n v="40"/>
    <b v="1"/>
    <s v="music/rock"/>
    <n v="101.75"/>
    <n v="1037.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2T05:59:00"/>
    <b v="0"/>
    <n v="21"/>
    <b v="1"/>
    <s v="music/rock"/>
    <n v="125.25"/>
    <n v="1263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23:52:34"/>
    <b v="0"/>
    <n v="134"/>
    <b v="1"/>
    <s v="music/rock"/>
    <n v="124.0061"/>
    <n v="6267.3050000000003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1T03:00:00"/>
    <b v="0"/>
    <n v="20"/>
    <b v="1"/>
    <s v="music/rock"/>
    <n v="101.4"/>
    <n v="770.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7T04:55:00"/>
    <b v="0"/>
    <n v="19"/>
    <b v="1"/>
    <s v="music/rock"/>
    <n v="100"/>
    <n v="509.5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15:36:17"/>
    <b v="0"/>
    <n v="209"/>
    <b v="1"/>
    <s v="music/rock"/>
    <n v="137.92666666666668"/>
    <n v="1044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1T05:40:32"/>
    <b v="0"/>
    <n v="38"/>
    <b v="1"/>
    <s v="music/rock"/>
    <n v="120.88000000000001"/>
    <n v="1530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1T06:59:00"/>
    <b v="0"/>
    <n v="24"/>
    <b v="1"/>
    <s v="music/rock"/>
    <n v="107.36666666666667"/>
    <n v="1622.5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20:17:39"/>
    <b v="0"/>
    <n v="8"/>
    <b v="1"/>
    <s v="music/rock"/>
    <n v="100.33333333333334"/>
    <n v="154.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23:01:40"/>
    <b v="0"/>
    <n v="179"/>
    <b v="1"/>
    <s v="music/rock"/>
    <n v="101.52222222222223"/>
    <n v="465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8T01:00:00"/>
    <b v="0"/>
    <n v="26"/>
    <b v="1"/>
    <s v="music/rock"/>
    <n v="100.07692307692308"/>
    <n v="663.5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5T00:00:00"/>
    <b v="0"/>
    <n v="131"/>
    <b v="1"/>
    <s v="music/rock"/>
    <n v="116.96666666666667"/>
    <n v="8838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4T02:26:57"/>
    <b v="0"/>
    <n v="14"/>
    <b v="1"/>
    <s v="music/rock"/>
    <n v="101.875"/>
    <n v="414.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4T00:30:37"/>
    <b v="0"/>
    <n v="174"/>
    <b v="1"/>
    <s v="music/rock"/>
    <n v="102.12366666666665"/>
    <n v="7746.2749999999996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12:55:40"/>
    <b v="0"/>
    <n v="191"/>
    <b v="1"/>
    <s v="music/rock"/>
    <n v="154.05897142857143"/>
    <n v="6835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20:31:12"/>
    <b v="0"/>
    <n v="38"/>
    <b v="1"/>
    <s v="music/rock"/>
    <n v="101.25"/>
    <n v="1031.5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8:26:53"/>
    <b v="0"/>
    <n v="22"/>
    <b v="1"/>
    <s v="music/rock"/>
    <n v="100"/>
    <n v="151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6T05:48:41"/>
    <b v="0"/>
    <n v="149"/>
    <b v="1"/>
    <s v="music/rock"/>
    <n v="108.74800874800874"/>
    <n v="3095.275000000000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8:28:49"/>
    <b v="0"/>
    <n v="56"/>
    <b v="1"/>
    <s v="music/rock"/>
    <n v="131.83333333333334"/>
    <n v="2005.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17:01:24"/>
    <b v="0"/>
    <n v="19"/>
    <b v="1"/>
    <s v="music/rock"/>
    <n v="133.46666666666667"/>
    <n v="510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6T07:12:2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8T07:30:00"/>
    <b v="0"/>
    <n v="16"/>
    <b v="0"/>
    <s v="games/mobile games"/>
    <n v="8.0833333333333321"/>
    <n v="735.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9:08:05"/>
    <b v="0"/>
    <n v="2"/>
    <b v="0"/>
    <s v="games/mobile games"/>
    <n v="0.4"/>
    <n v="6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17:11:40"/>
    <b v="0"/>
    <n v="48"/>
    <b v="0"/>
    <s v="games/mobile games"/>
    <n v="42.892307692307689"/>
    <n v="141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9:49:07"/>
    <b v="0"/>
    <n v="2"/>
    <b v="0"/>
    <s v="games/mobile games"/>
    <n v="3.6363636363636364E-3"/>
    <n v="3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3-01T04:00:00"/>
    <b v="0"/>
    <n v="2"/>
    <b v="0"/>
    <s v="games/mobile games"/>
    <n v="0.5"/>
    <n v="63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22:11:52"/>
    <b v="0"/>
    <n v="1"/>
    <b v="0"/>
    <s v="games/mobile games"/>
    <n v="0.05"/>
    <n v="5.5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5T07:59:00"/>
    <b v="0"/>
    <n v="17"/>
    <b v="0"/>
    <s v="games/mobile games"/>
    <n v="4.8680000000000003"/>
    <n v="617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4T00:04:0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1T04:17:00"/>
    <b v="0"/>
    <n v="11"/>
    <b v="0"/>
    <s v="games/mobile games"/>
    <n v="10.314285714285715"/>
    <n v="186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9:48:21"/>
    <b v="0"/>
    <n v="95"/>
    <b v="0"/>
    <s v="games/mobile games"/>
    <n v="71.784615384615378"/>
    <n v="2380.5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30T03:06:42"/>
    <b v="0"/>
    <n v="13"/>
    <b v="0"/>
    <s v="games/mobile games"/>
    <n v="1.06"/>
    <n v="112.5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16:45:00"/>
    <b v="0"/>
    <n v="2"/>
    <b v="0"/>
    <s v="games/mobile games"/>
    <n v="0.44999999999999996"/>
    <n v="19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23:15:33"/>
    <b v="0"/>
    <n v="2"/>
    <b v="0"/>
    <s v="games/mobile games"/>
    <n v="1.6250000000000001E-2"/>
    <n v="14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21:35:08"/>
    <b v="0"/>
    <n v="3"/>
    <b v="0"/>
    <s v="games/mobile games"/>
    <n v="0.51"/>
    <n v="2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6T06:50: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3-01T00:42:0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3T00:12:3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14:35:29"/>
    <b v="0"/>
    <n v="2"/>
    <b v="0"/>
    <s v="games/mobile games"/>
    <n v="0.12"/>
    <n v="4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12:36:20"/>
    <b v="0"/>
    <n v="24"/>
    <b v="0"/>
    <s v="games/mobile games"/>
    <n v="20.080000000000002"/>
    <n v="514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10T02:39:49"/>
    <b v="0"/>
    <n v="70"/>
    <b v="1"/>
    <s v="music/indie rock"/>
    <n v="172.68449999999999"/>
    <n v="1761.845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23:48:00"/>
    <b v="0"/>
    <n v="81"/>
    <b v="1"/>
    <s v="music/indie rock"/>
    <n v="100.8955223880597"/>
    <n v="1730.5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21:45:08"/>
    <b v="0"/>
    <n v="32"/>
    <b v="1"/>
    <s v="music/indie rock"/>
    <n v="104.8048048048048"/>
    <n v="539.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12:00:00"/>
    <b v="0"/>
    <n v="26"/>
    <b v="1"/>
    <s v="music/indie rock"/>
    <n v="135.1"/>
    <n v="688.5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22:00:00"/>
    <b v="0"/>
    <n v="105"/>
    <b v="1"/>
    <s v="music/indie rock"/>
    <n v="116.32786885245903"/>
    <n v="2713.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22:45:38"/>
    <b v="0"/>
    <n v="29"/>
    <b v="1"/>
    <s v="music/indie rock"/>
    <n v="102.08333333333333"/>
    <n v="627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21:30:00"/>
    <b v="0"/>
    <n v="8"/>
    <b v="1"/>
    <s v="music/indie rock"/>
    <n v="111.16666666666666"/>
    <n v="1671.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6-01T04:59:00"/>
    <b v="0"/>
    <n v="89"/>
    <b v="1"/>
    <s v="music/indie rock"/>
    <n v="166.08"/>
    <n v="2120.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8:02:26"/>
    <b v="0"/>
    <n v="44"/>
    <b v="1"/>
    <s v="music/indie rock"/>
    <n v="106.60000000000001"/>
    <n v="1088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8:52:08"/>
    <b v="0"/>
    <n v="246"/>
    <b v="1"/>
    <s v="music/indie rock"/>
    <n v="144.58441666666667"/>
    <n v="8798.0650000000005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2T06:00:00"/>
    <b v="0"/>
    <n v="120"/>
    <b v="1"/>
    <s v="music/indie rock"/>
    <n v="105.55000000000001"/>
    <n v="5337.5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15:18:01"/>
    <b v="0"/>
    <n v="26"/>
    <b v="1"/>
    <s v="music/indie rock"/>
    <n v="136.60000000000002"/>
    <n v="354.5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6T03:59:00"/>
    <b v="0"/>
    <n v="45"/>
    <b v="1"/>
    <s v="music/indie rock"/>
    <n v="104"/>
    <n v="1322.5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21:43:03"/>
    <b v="0"/>
    <n v="20"/>
    <b v="1"/>
    <s v="music/indie rock"/>
    <n v="114.5"/>
    <n v="582.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17:55:22"/>
    <b v="0"/>
    <n v="47"/>
    <b v="1"/>
    <s v="music/indie rock"/>
    <n v="101.71957671957672"/>
    <n v="4637.5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17:02:45"/>
    <b v="0"/>
    <n v="13"/>
    <b v="1"/>
    <s v="music/indie rock"/>
    <n v="123.94678492239468"/>
    <n v="286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21:00:00"/>
    <b v="0"/>
    <n v="183"/>
    <b v="1"/>
    <s v="music/indie rock"/>
    <n v="102.45669291338582"/>
    <n v="3344.5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8:00:00"/>
    <b v="0"/>
    <n v="21"/>
    <b v="1"/>
    <s v="music/indie rock"/>
    <n v="144.5"/>
    <n v="733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21:36:06"/>
    <b v="0"/>
    <n v="42"/>
    <b v="1"/>
    <s v="music/indie rock"/>
    <n v="133.33333333333331"/>
    <n v="62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9:59:00"/>
    <b v="0"/>
    <n v="54"/>
    <b v="1"/>
    <s v="music/indie rock"/>
    <n v="109.3644"/>
    <n v="1394.055000000000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13:00:00"/>
    <b v="0"/>
    <n v="25"/>
    <b v="0"/>
    <s v="technology/gadgets"/>
    <n v="2.6969696969696968"/>
    <n v="1347.5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8:57:27"/>
    <b v="0"/>
    <n v="3"/>
    <b v="0"/>
    <s v="technology/gadgets"/>
    <n v="1.2"/>
    <n v="7.5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8:29:51"/>
    <b v="0"/>
    <n v="41"/>
    <b v="0"/>
    <s v="technology/gadgets"/>
    <n v="46.6"/>
    <n v="719.5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16:27:01"/>
    <b v="0"/>
    <n v="2"/>
    <b v="0"/>
    <s v="technology/gadgets"/>
    <n v="0.1"/>
    <n v="26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22:13:14"/>
    <b v="0"/>
    <n v="4"/>
    <b v="0"/>
    <s v="technology/gadgets"/>
    <n v="0.16800000000000001"/>
    <n v="23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16:06:23"/>
    <b v="0"/>
    <n v="99"/>
    <b v="0"/>
    <s v="technology/gadgets"/>
    <n v="42.76"/>
    <n v="10739.5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14:05:25"/>
    <b v="0"/>
    <n v="4"/>
    <b v="0"/>
    <s v="technology/gadgets"/>
    <n v="0.28333333333333333"/>
    <n v="44.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22:01:40"/>
    <b v="0"/>
    <n v="4"/>
    <b v="0"/>
    <s v="technology/gadgets"/>
    <n v="1.7319999999999998"/>
    <n v="218.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10:17:59"/>
    <b v="0"/>
    <n v="38"/>
    <b v="0"/>
    <s v="technology/gadgets"/>
    <n v="14.111428571428572"/>
    <n v="2488.5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22:45:00"/>
    <b v="0"/>
    <n v="285"/>
    <b v="0"/>
    <s v="technology/gadgets"/>
    <n v="39.395294117647055"/>
    <n v="16885.5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9T00:48:54"/>
    <b v="0"/>
    <n v="1"/>
    <b v="0"/>
    <s v="technology/gadgets"/>
    <n v="2.3529411764705882E-2"/>
    <n v="5.5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4T05:26:00"/>
    <b v="0"/>
    <n v="42"/>
    <b v="0"/>
    <s v="technology/gadgets"/>
    <n v="59.3"/>
    <n v="1503.5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12:16:18"/>
    <b v="0"/>
    <n v="26"/>
    <b v="0"/>
    <s v="technology/gadgets"/>
    <n v="1.3270833333333334"/>
    <n v="331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1-01T03:59:00"/>
    <b v="0"/>
    <n v="2"/>
    <b v="0"/>
    <s v="technology/gadgets"/>
    <n v="9.0090090090090094"/>
    <n v="31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2T01:10:22"/>
    <b v="0"/>
    <n v="4"/>
    <b v="0"/>
    <s v="technology/gadgets"/>
    <n v="1.6"/>
    <n v="6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8:12:55"/>
    <b v="0"/>
    <n v="6"/>
    <b v="0"/>
    <s v="technology/gadgets"/>
    <n v="0.51"/>
    <n v="54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10T06:28:53"/>
    <b v="0"/>
    <n v="70"/>
    <b v="0"/>
    <s v="technology/gadgets"/>
    <n v="52.570512820512818"/>
    <n v="102547.5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8:57:31"/>
    <b v="0"/>
    <n v="9"/>
    <b v="0"/>
    <s v="technology/gadgets"/>
    <n v="1.04"/>
    <n v="134.5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21:00:49"/>
    <b v="0"/>
    <n v="8"/>
    <b v="0"/>
    <s v="technology/gadgets"/>
    <n v="47.4"/>
    <n v="122.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23:00:00"/>
    <b v="0"/>
    <n v="105"/>
    <b v="0"/>
    <s v="technology/gadgets"/>
    <n v="43.03"/>
    <n v="2204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4T05:19:03"/>
    <b v="0"/>
    <n v="38"/>
    <b v="1"/>
    <s v="music/indie rock"/>
    <n v="136.80000000000001"/>
    <n v="1045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2T06:08:27"/>
    <b v="0"/>
    <n v="64"/>
    <b v="1"/>
    <s v="music/indie rock"/>
    <n v="115.55"/>
    <n v="1187.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7T04:59:00"/>
    <b v="0"/>
    <n v="13"/>
    <b v="1"/>
    <s v="music/indie rock"/>
    <n v="240.79999999999998"/>
    <n v="157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9:33:00"/>
    <b v="0"/>
    <n v="33"/>
    <b v="1"/>
    <s v="music/indie rock"/>
    <n v="114.39999999999999"/>
    <n v="1732.5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1T00:00:00"/>
    <b v="0"/>
    <n v="52"/>
    <b v="1"/>
    <s v="music/indie rock"/>
    <n v="110.33333333333333"/>
    <n v="853.5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2T00:26:00"/>
    <b v="0"/>
    <n v="107"/>
    <b v="1"/>
    <s v="music/indie rock"/>
    <n v="195.37933333333334"/>
    <n v="1518.845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8T04:59:00"/>
    <b v="0"/>
    <n v="11"/>
    <b v="1"/>
    <s v="music/indie rock"/>
    <n v="103.33333333333334"/>
    <n v="315.5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15:33:14"/>
    <b v="0"/>
    <n v="34"/>
    <b v="1"/>
    <s v="music/indie rock"/>
    <n v="103.1372549019608"/>
    <n v="1332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5T00:31:06"/>
    <b v="0"/>
    <n v="75"/>
    <b v="1"/>
    <s v="music/indie rock"/>
    <n v="100.3125"/>
    <n v="1642.5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13:24:42"/>
    <b v="0"/>
    <n v="26"/>
    <b v="1"/>
    <s v="music/indie rock"/>
    <n v="127"/>
    <n v="648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2T03:30:00"/>
    <b v="0"/>
    <n v="50"/>
    <b v="1"/>
    <s v="music/indie rock"/>
    <n v="120.601"/>
    <n v="1231.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9:26:13"/>
    <b v="0"/>
    <n v="80"/>
    <b v="1"/>
    <s v="music/indie rock"/>
    <n v="106.99047619047619"/>
    <n v="2848.5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7T03:08:27"/>
    <b v="0"/>
    <n v="110"/>
    <b v="1"/>
    <s v="music/indie rock"/>
    <n v="172.43333333333334"/>
    <n v="522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5T05:00:00"/>
    <b v="0"/>
    <n v="77"/>
    <b v="1"/>
    <s v="music/indie rock"/>
    <n v="123.61999999999999"/>
    <n v="3129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1T04:59:00"/>
    <b v="0"/>
    <n v="50"/>
    <b v="1"/>
    <s v="music/indie rock"/>
    <n v="108.4"/>
    <n v="1380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6T05:59:00"/>
    <b v="0"/>
    <n v="145"/>
    <b v="1"/>
    <s v="music/indie rock"/>
    <n v="116.52013333333333"/>
    <n v="4442.005000000000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5T03:59:00"/>
    <b v="0"/>
    <n v="29"/>
    <b v="1"/>
    <s v="music/indie rock"/>
    <n v="187.245"/>
    <n v="576.2350000000000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2T05:00:00"/>
    <b v="0"/>
    <n v="114"/>
    <b v="1"/>
    <s v="music/indie rock"/>
    <n v="115.93333333333334"/>
    <n v="8752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22:38:28"/>
    <b v="0"/>
    <n v="96"/>
    <b v="1"/>
    <s v="music/indie rock"/>
    <n v="110.7"/>
    <n v="5583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5T03:59:00"/>
    <b v="0"/>
    <n v="31"/>
    <b v="1"/>
    <s v="music/indie rock"/>
    <n v="170.92307692307693"/>
    <n v="57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5T06:58:51"/>
    <b v="1"/>
    <n v="4883"/>
    <b v="1"/>
    <s v="technology/hardware"/>
    <n v="126.11835600000001"/>
    <n v="160089.4450000000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9:52:20"/>
    <b v="1"/>
    <n v="95"/>
    <b v="1"/>
    <s v="technology/hardware"/>
    <n v="138.44033333333334"/>
    <n v="4200.7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1T06:28:36"/>
    <b v="1"/>
    <n v="2478"/>
    <b v="1"/>
    <s v="technology/hardware"/>
    <n v="1705.2499999999998"/>
    <n v="86501.5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14:01:30"/>
    <b v="1"/>
    <n v="1789"/>
    <b v="1"/>
    <s v="technology/hardware"/>
    <n v="788.05550000000005"/>
    <n v="158505.60000000001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2T06:02:38"/>
    <b v="1"/>
    <n v="680"/>
    <b v="1"/>
    <s v="technology/hardware"/>
    <n v="348.01799999999997"/>
    <n v="17434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20T02:36:01"/>
    <b v="1"/>
    <n v="70"/>
    <b v="1"/>
    <s v="technology/hardware"/>
    <n v="149.74666666666667"/>
    <n v="5650.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3T05:59:00"/>
    <b v="1"/>
    <n v="23"/>
    <b v="1"/>
    <s v="technology/hardware"/>
    <n v="100.63375000000001"/>
    <n v="414.03500000000003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17:02:00"/>
    <b v="1"/>
    <n v="4245"/>
    <b v="1"/>
    <s v="technology/hardware"/>
    <n v="800.21100000000001"/>
    <n v="402228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10:09:11"/>
    <b v="1"/>
    <n v="943"/>
    <b v="1"/>
    <s v="technology/hardware"/>
    <n v="106.00260000000002"/>
    <n v="26972.15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2T04:21:13"/>
    <b v="1"/>
    <n v="1876"/>
    <b v="1"/>
    <s v="technology/hardware"/>
    <n v="200.51866666666669"/>
    <n v="49062.48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11:05:37"/>
    <b v="1"/>
    <n v="834"/>
    <b v="1"/>
    <s v="technology/hardware"/>
    <n v="212.44399999999999"/>
    <n v="5352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14:33:35"/>
    <b v="1"/>
    <n v="682"/>
    <b v="1"/>
    <s v="technology/hardware"/>
    <n v="198.47237142857145"/>
    <n v="35073.665000000001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2T03:00:00"/>
    <b v="1"/>
    <n v="147"/>
    <b v="1"/>
    <s v="technology/hardware"/>
    <n v="225.94666666666666"/>
    <n v="17019.5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2T05:00:00"/>
    <b v="1"/>
    <n v="415"/>
    <b v="1"/>
    <s v="technology/hardware"/>
    <n v="698.94800000000009"/>
    <n v="174944.5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9:00:00"/>
    <b v="1"/>
    <n v="290"/>
    <b v="1"/>
    <s v="technology/hardware"/>
    <n v="398.59528571428569"/>
    <n v="83850.009999999995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21:10:05"/>
    <b v="1"/>
    <n v="365"/>
    <b v="1"/>
    <s v="technology/hardware"/>
    <n v="294.0333333333333"/>
    <n v="88392.5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7T02:21:53"/>
    <b v="1"/>
    <n v="660"/>
    <b v="1"/>
    <s v="technology/hardware"/>
    <n v="167.50470000000001"/>
    <n v="25455.705000000002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22:42:41"/>
    <b v="1"/>
    <n v="1356"/>
    <b v="1"/>
    <s v="technology/hardware"/>
    <n v="1435.5717142857143"/>
    <n v="50923.0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10-01T00:00:00"/>
    <b v="1"/>
    <n v="424"/>
    <b v="1"/>
    <s v="technology/hardware"/>
    <n v="156.73439999999999"/>
    <n v="8048.72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8:42:21"/>
    <b v="1"/>
    <n v="33"/>
    <b v="1"/>
    <s v="technology/hardware"/>
    <n v="117.90285714285716"/>
    <n v="41282.5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6T03:59:00"/>
    <b v="1"/>
    <n v="1633"/>
    <b v="1"/>
    <s v="technology/hardware"/>
    <n v="1105.3811999999998"/>
    <n v="56085.56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8:43:56"/>
    <b v="1"/>
    <n v="306"/>
    <b v="1"/>
    <s v="technology/hardware"/>
    <n v="192.92499999999998"/>
    <n v="9799.2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10:18:54"/>
    <b v="1"/>
    <n v="205"/>
    <b v="1"/>
    <s v="technology/hardware"/>
    <n v="126.8842105263158"/>
    <n v="12156.5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2T06:32:52"/>
    <b v="1"/>
    <n v="1281"/>
    <b v="1"/>
    <s v="technology/hardware"/>
    <n v="259.57748878923763"/>
    <n v="116412.06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2T01:00:00"/>
    <b v="1"/>
    <n v="103"/>
    <b v="1"/>
    <s v="technology/hardware"/>
    <n v="262.27999999999997"/>
    <n v="6608.5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12:58:18"/>
    <b v="1"/>
    <n v="1513"/>
    <b v="1"/>
    <s v="technology/hardware"/>
    <n v="206.74309000000002"/>
    <n v="104128.04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15:55:29"/>
    <b v="1"/>
    <n v="405"/>
    <b v="1"/>
    <s v="technology/hardware"/>
    <n v="370.13"/>
    <n v="37215.5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15:05:15"/>
    <b v="1"/>
    <n v="510"/>
    <b v="1"/>
    <s v="technology/hardware"/>
    <n v="284.96600000000001"/>
    <n v="71496.5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9:01:08"/>
    <b v="1"/>
    <n v="1887"/>
    <b v="1"/>
    <s v="technology/hardware"/>
    <n v="579.08000000000004"/>
    <n v="58851.5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20T03:38:21"/>
    <b v="1"/>
    <n v="701"/>
    <b v="1"/>
    <s v="technology/hardware"/>
    <n v="1131.8"/>
    <n v="28645.5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5T04:00:00"/>
    <b v="1"/>
    <n v="3863"/>
    <b v="1"/>
    <s v="technology/hardware"/>
    <n v="263.02771750000005"/>
    <n v="527986.9350000000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8T01:17:24"/>
    <b v="1"/>
    <n v="238"/>
    <b v="1"/>
    <s v="technology/hardware"/>
    <n v="674.48"/>
    <n v="8550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6T07:00:00"/>
    <b v="1"/>
    <n v="2051"/>
    <b v="1"/>
    <s v="technology/hardware"/>
    <n v="256.83081313131316"/>
    <n v="255288.005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8:01:09"/>
    <b v="1"/>
    <n v="402"/>
    <b v="1"/>
    <s v="technology/hardware"/>
    <n v="375.49599999999998"/>
    <n v="37750.6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8:07:31"/>
    <b v="1"/>
    <n v="253"/>
    <b v="1"/>
    <s v="technology/hardware"/>
    <n v="208.70837499999996"/>
    <n v="16823.16999999999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21:35:25"/>
    <b v="1"/>
    <n v="473"/>
    <b v="1"/>
    <s v="technology/hardware"/>
    <n v="346.6"/>
    <n v="7168.5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9T07:59:00"/>
    <b v="1"/>
    <n v="821"/>
    <b v="1"/>
    <s v="technology/hardware"/>
    <n v="402.33"/>
    <n v="100993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2T07:00:00"/>
    <b v="1"/>
    <n v="388"/>
    <b v="1"/>
    <s v="technology/hardware"/>
    <n v="1026.8451399999999"/>
    <n v="256905.28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9T04:59:00"/>
    <b v="1"/>
    <n v="813"/>
    <b v="1"/>
    <s v="technology/hardware"/>
    <n v="114.901155"/>
    <n v="115307.655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12:01:02"/>
    <b v="1"/>
    <n v="1945"/>
    <b v="1"/>
    <s v="technology/hardware"/>
    <n v="354.82402000000002"/>
    <n v="89678.50500000000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17:24:25"/>
    <b v="0"/>
    <n v="12"/>
    <b v="0"/>
    <s v="photography/people"/>
    <n v="5.08"/>
    <n v="196.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15:04:4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2T07:00:00"/>
    <b v="0"/>
    <n v="16"/>
    <b v="0"/>
    <s v="photography/people"/>
    <n v="4.3"/>
    <n v="717.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9:58:01"/>
    <b v="0"/>
    <n v="7"/>
    <b v="0"/>
    <s v="photography/people"/>
    <n v="21.146666666666665"/>
    <n v="1589.5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23:00:00"/>
    <b v="0"/>
    <n v="4"/>
    <b v="0"/>
    <s v="photography/people"/>
    <n v="3.1875"/>
    <n v="27.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9:24:4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15:21:16"/>
    <b v="0"/>
    <n v="28"/>
    <b v="0"/>
    <s v="photography/people"/>
    <n v="42.472727272727276"/>
    <n v="1182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8:19:02"/>
    <b v="0"/>
    <n v="1"/>
    <b v="0"/>
    <s v="photography/people"/>
    <n v="0.41666666666666669"/>
    <n v="13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16:20:08"/>
    <b v="0"/>
    <n v="1"/>
    <b v="0"/>
    <s v="photography/people"/>
    <n v="1"/>
    <n v="25.5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3T04:42:12"/>
    <b v="0"/>
    <n v="5"/>
    <b v="0"/>
    <s v="photography/people"/>
    <n v="16.966666666666665"/>
    <n v="257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21:26:26"/>
    <b v="0"/>
    <n v="3"/>
    <b v="0"/>
    <s v="photography/people"/>
    <n v="7.0000000000000009"/>
    <n v="71.5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8T03:26:31"/>
    <b v="0"/>
    <n v="2"/>
    <b v="0"/>
    <s v="photography/people"/>
    <n v="0.13333333333333333"/>
    <n v="2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14:07:1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7T01:09:0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21:38:56"/>
    <b v="0"/>
    <n v="3"/>
    <b v="0"/>
    <s v="photography/people"/>
    <n v="7.8"/>
    <n v="40.5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9:40: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22:20: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8-01T02:50:38"/>
    <b v="0"/>
    <n v="3"/>
    <b v="0"/>
    <s v="photography/people"/>
    <n v="26.200000000000003"/>
    <n v="329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12:35:08"/>
    <b v="0"/>
    <n v="7"/>
    <b v="0"/>
    <s v="photography/people"/>
    <n v="0.76129032258064511"/>
    <n v="121.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22:50:13"/>
    <b v="0"/>
    <n v="25"/>
    <b v="0"/>
    <s v="photography/people"/>
    <n v="12.5"/>
    <n v="3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20:00:00"/>
    <b v="1"/>
    <n v="1637"/>
    <b v="1"/>
    <s v="technology/hardware"/>
    <n v="382.12909090909091"/>
    <n v="105904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17:05:43"/>
    <b v="1"/>
    <n v="1375"/>
    <b v="1"/>
    <s v="technology/hardware"/>
    <n v="216.79422000000002"/>
    <n v="54886.05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23:00:00"/>
    <b v="1"/>
    <n v="17"/>
    <b v="1"/>
    <s v="technology/hardware"/>
    <n v="312"/>
    <n v="788.5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14:31:03"/>
    <b v="1"/>
    <n v="354"/>
    <b v="1"/>
    <s v="technology/hardware"/>
    <n v="234.42048"/>
    <n v="58782.12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6T03:59:00"/>
    <b v="1"/>
    <n v="191"/>
    <b v="1"/>
    <s v="technology/hardware"/>
    <n v="123.68010000000001"/>
    <n v="18647.514999999999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13:00:45"/>
    <b v="1"/>
    <n v="303"/>
    <b v="1"/>
    <s v="technology/hardware"/>
    <n v="247.84"/>
    <n v="62111.5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4T04:00:00"/>
    <b v="1"/>
    <n v="137"/>
    <b v="1"/>
    <s v="technology/hardware"/>
    <n v="115.7092"/>
    <n v="5853.9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14:30:22"/>
    <b v="1"/>
    <n v="41"/>
    <b v="1"/>
    <s v="technology/hardware"/>
    <n v="117.07484768810599"/>
    <n v="940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8:45:43"/>
    <b v="1"/>
    <n v="398"/>
    <b v="1"/>
    <s v="technology/hardware"/>
    <n v="305.15800000000002"/>
    <n v="76488.5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23:54:51"/>
    <b v="1"/>
    <n v="1737"/>
    <b v="1"/>
    <s v="technology/hardware"/>
    <n v="320.05299999999994"/>
    <n v="48876.4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23:00:00"/>
    <b v="1"/>
    <n v="971"/>
    <b v="1"/>
    <s v="technology/hardware"/>
    <n v="819.56399999999996"/>
    <n v="205376.5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9:44:01"/>
    <b v="1"/>
    <n v="183"/>
    <b v="1"/>
    <s v="technology/hardware"/>
    <n v="234.90000000000003"/>
    <n v="5964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23:03:34"/>
    <b v="1"/>
    <n v="4562"/>
    <b v="1"/>
    <s v="technology/hardware"/>
    <n v="494.91374999999999"/>
    <n v="398212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5T04:08:59"/>
    <b v="1"/>
    <n v="26457"/>
    <b v="1"/>
    <s v="technology/hardware"/>
    <n v="7813.7822333333334"/>
    <n v="1185295.835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21:02:43"/>
    <b v="1"/>
    <n v="162"/>
    <b v="1"/>
    <s v="technology/hardware"/>
    <n v="113.00013888888888"/>
    <n v="4149.0050000000001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21:08:19"/>
    <b v="1"/>
    <n v="479"/>
    <b v="1"/>
    <s v="technology/hardware"/>
    <n v="921.54219999999998"/>
    <n v="46316.6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4T04:00:00"/>
    <b v="1"/>
    <n v="426"/>
    <b v="1"/>
    <s v="technology/hardware"/>
    <n v="125.10239999999999"/>
    <n v="15850.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8:46:49"/>
    <b v="1"/>
    <n v="450"/>
    <b v="1"/>
    <s v="technology/hardware"/>
    <n v="102.24343076923077"/>
    <n v="33454.11499999999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17:00:21"/>
    <b v="1"/>
    <n v="1780"/>
    <b v="1"/>
    <s v="technology/hardware"/>
    <n v="484.90975000000003"/>
    <n v="97871.95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23:04:00"/>
    <b v="1"/>
    <n v="122"/>
    <b v="1"/>
    <s v="technology/hardware"/>
    <n v="192.33333333333334"/>
    <n v="1503.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4T01:41:37"/>
    <b v="1"/>
    <n v="95"/>
    <b v="1"/>
    <s v="technology/hardware"/>
    <n v="281.10000000000002"/>
    <n v="7075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13:39:32"/>
    <b v="1"/>
    <n v="325"/>
    <b v="1"/>
    <s v="technology/hardware"/>
    <n v="125.13700000000001"/>
    <n v="6273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10:05:53"/>
    <b v="1"/>
    <n v="353"/>
    <b v="1"/>
    <s v="technology/hardware"/>
    <n v="161.459"/>
    <n v="8090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3T03:00:00"/>
    <b v="1"/>
    <n v="105"/>
    <b v="1"/>
    <s v="technology/hardware"/>
    <n v="585.35"/>
    <n v="11759.5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1T04:25:46"/>
    <b v="1"/>
    <n v="729"/>
    <b v="1"/>
    <s v="technology/hardware"/>
    <n v="201.14999999999998"/>
    <n v="80824.5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1T03:59:00"/>
    <b v="1"/>
    <n v="454"/>
    <b v="1"/>
    <s v="technology/hardware"/>
    <n v="133.48307999999997"/>
    <n v="16912.384999999998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8:31:59"/>
    <b v="1"/>
    <n v="539"/>
    <b v="1"/>
    <s v="technology/hardware"/>
    <n v="120.24900000000001"/>
    <n v="60394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21:55:00"/>
    <b v="1"/>
    <n v="79"/>
    <b v="1"/>
    <s v="technology/hardware"/>
    <n v="126.16666666666667"/>
    <n v="1932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7T00:31:21"/>
    <b v="1"/>
    <n v="94"/>
    <b v="1"/>
    <s v="technology/hardware"/>
    <n v="361.2"/>
    <n v="456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23:54:56"/>
    <b v="1"/>
    <n v="625"/>
    <b v="1"/>
    <s v="technology/hardware"/>
    <n v="226.239013671875"/>
    <n v="37379.5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9T01:00:00"/>
    <b v="1"/>
    <n v="508"/>
    <b v="1"/>
    <s v="technology/hardware"/>
    <n v="120.35"/>
    <n v="30341.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5T05:00:00"/>
    <b v="1"/>
    <n v="531"/>
    <b v="1"/>
    <s v="technology/hardware"/>
    <n v="304.18799999999999"/>
    <n v="38289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6T01:58:38"/>
    <b v="1"/>
    <n v="158"/>
    <b v="1"/>
    <s v="technology/hardware"/>
    <n v="178.67599999999999"/>
    <n v="22413.5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7T06:58:00"/>
    <b v="1"/>
    <n v="508"/>
    <b v="1"/>
    <s v="technology/hardware"/>
    <n v="386.81998717948721"/>
    <n v="151113.7950000000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9T01:00:00"/>
    <b v="1"/>
    <n v="644"/>
    <b v="1"/>
    <s v="technology/hardware"/>
    <n v="211.03642500000004"/>
    <n v="84736.57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20:45:19"/>
    <b v="1"/>
    <n v="848"/>
    <b v="1"/>
    <s v="technology/hardware"/>
    <n v="131.66833333333335"/>
    <n v="20174.2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30T06:02:33"/>
    <b v="1"/>
    <n v="429"/>
    <b v="1"/>
    <s v="technology/hardware"/>
    <n v="300.47639999999996"/>
    <n v="15238.32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8:00:00"/>
    <b v="1"/>
    <n v="204"/>
    <b v="1"/>
    <s v="technology/hardware"/>
    <n v="420.51249999999999"/>
    <n v="16922.5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2-01T04:59:00"/>
    <b v="1"/>
    <n v="379"/>
    <b v="1"/>
    <s v="technology/hardware"/>
    <n v="136.21680000000001"/>
    <n v="85325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23:15:03"/>
    <b v="1"/>
    <n v="271"/>
    <b v="1"/>
    <s v="technology/hardware"/>
    <n v="248.17133333333334"/>
    <n v="3858.0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13:37:07"/>
    <b v="0"/>
    <n v="120"/>
    <b v="1"/>
    <s v="technology/hardware"/>
    <n v="181.86315789473684"/>
    <n v="8698.5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16:59:34"/>
    <b v="0"/>
    <n v="140"/>
    <b v="1"/>
    <s v="technology/hardware"/>
    <n v="123.53"/>
    <n v="6246.5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1T04:59:00"/>
    <b v="0"/>
    <n v="193"/>
    <b v="1"/>
    <s v="technology/hardware"/>
    <n v="506.20938628158842"/>
    <n v="3602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16:25:14"/>
    <b v="0"/>
    <n v="180"/>
    <b v="1"/>
    <s v="technology/hardware"/>
    <n v="108.21333333333334"/>
    <n v="8206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9T02:07:27"/>
    <b v="0"/>
    <n v="263"/>
    <b v="1"/>
    <s v="technology/hardware"/>
    <n v="819.18387755102037"/>
    <n v="20201.50500000000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3T04:07:24"/>
    <b v="0"/>
    <n v="217"/>
    <b v="1"/>
    <s v="technology/hardware"/>
    <n v="121.10000000000001"/>
    <n v="6163.5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7T00:00:00"/>
    <b v="0"/>
    <n v="443"/>
    <b v="1"/>
    <s v="technology/hardware"/>
    <n v="102.99897959183673"/>
    <n v="5069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15:38:11"/>
    <b v="0"/>
    <n v="1373"/>
    <b v="1"/>
    <s v="technology/hardware"/>
    <n v="148.33229411764705"/>
    <n v="63727.724999999999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22:59:00"/>
    <b v="0"/>
    <n v="742"/>
    <b v="1"/>
    <s v="technology/hardware"/>
    <n v="120.19070000000001"/>
    <n v="30418.674999999999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1T01:42:58"/>
    <b v="0"/>
    <n v="170"/>
    <b v="1"/>
    <s v="technology/hardware"/>
    <n v="473.27000000000004"/>
    <n v="23748.5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6T00:32:17"/>
    <b v="0"/>
    <n v="242"/>
    <b v="1"/>
    <s v="technology/hardware"/>
    <n v="130.36250000000001"/>
    <n v="5335.5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20T02:00:53"/>
    <b v="0"/>
    <n v="541"/>
    <b v="1"/>
    <s v="technology/hardware"/>
    <n v="353.048"/>
    <n v="88532.5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15:49:11"/>
    <b v="0"/>
    <n v="121"/>
    <b v="1"/>
    <s v="technology/hardware"/>
    <n v="101.02"/>
    <n v="2586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12:30:10"/>
    <b v="0"/>
    <n v="621"/>
    <b v="1"/>
    <s v="technology/hardware"/>
    <n v="113.59142857142857"/>
    <n v="20189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3T04:00:00"/>
    <b v="0"/>
    <n v="101"/>
    <b v="1"/>
    <s v="technology/hardware"/>
    <n v="167.41666666666666"/>
    <n v="5073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8:15:42"/>
    <b v="0"/>
    <n v="554"/>
    <b v="1"/>
    <s v="technology/hardware"/>
    <n v="153.452"/>
    <n v="38640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11:52:12"/>
    <b v="0"/>
    <n v="666"/>
    <b v="1"/>
    <s v="technology/hardware"/>
    <n v="202.23220000000001"/>
    <n v="15500.415000000001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20:00:00"/>
    <b v="0"/>
    <n v="410"/>
    <b v="1"/>
    <s v="technology/hardware"/>
    <n v="168.28125"/>
    <n v="2359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21:59:00"/>
    <b v="0"/>
    <n v="375"/>
    <b v="1"/>
    <s v="technology/hardware"/>
    <n v="143.45666666666668"/>
    <n v="21706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15:25:50"/>
    <b v="0"/>
    <n v="1364"/>
    <b v="1"/>
    <s v="technology/hardware"/>
    <n v="196.4"/>
    <n v="25232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8:20:54"/>
    <b v="0"/>
    <n v="35"/>
    <b v="1"/>
    <s v="technology/hardware"/>
    <n v="107.91999999999999"/>
    <n v="2715.5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8:11:38"/>
    <b v="0"/>
    <n v="203"/>
    <b v="1"/>
    <s v="technology/hardware"/>
    <n v="114.97699999999999"/>
    <n v="57590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17:35:01"/>
    <b v="0"/>
    <n v="49"/>
    <b v="1"/>
    <s v="technology/hardware"/>
    <n v="148.04999999999998"/>
    <n v="2985.5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12:00:00"/>
    <b v="0"/>
    <n v="5812"/>
    <b v="1"/>
    <s v="technology/hardware"/>
    <n v="191.16676082790633"/>
    <n v="253298.1350000000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8:00:29"/>
    <b v="0"/>
    <n v="1556"/>
    <b v="1"/>
    <s v="technology/hardware"/>
    <n v="199.215125"/>
    <n v="40621.02500000000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8:31:23"/>
    <b v="0"/>
    <n v="65"/>
    <b v="1"/>
    <s v="technology/hardware"/>
    <n v="218.6"/>
    <n v="2218.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20:29:36"/>
    <b v="0"/>
    <n v="10"/>
    <b v="1"/>
    <s v="technology/hardware"/>
    <n v="126.86868686868686"/>
    <n v="319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20:11:55"/>
    <b v="0"/>
    <n v="76"/>
    <b v="1"/>
    <s v="technology/hardware"/>
    <n v="105.22388000000001"/>
    <n v="13190.98500000000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23:19:51"/>
    <b v="0"/>
    <n v="263"/>
    <b v="1"/>
    <s v="technology/hardware"/>
    <n v="128.40666000000002"/>
    <n v="32233.16500000000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15:45:23"/>
    <b v="0"/>
    <n v="1530"/>
    <b v="1"/>
    <s v="technology/hardware"/>
    <n v="317.3272"/>
    <n v="199094.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2T06:41:24"/>
    <b v="0"/>
    <n v="278"/>
    <b v="1"/>
    <s v="technology/hardware"/>
    <n v="280.73"/>
    <n v="28212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13:57:12"/>
    <b v="0"/>
    <n v="350"/>
    <b v="1"/>
    <s v="technology/hardware"/>
    <n v="110.73146853146854"/>
    <n v="39761.5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16:01:58"/>
    <b v="0"/>
    <n v="470"/>
    <b v="1"/>
    <s v="technology/hardware"/>
    <n v="152.60429999999999"/>
    <n v="76537.149999999994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9:49:42"/>
    <b v="0"/>
    <n v="3"/>
    <b v="1"/>
    <s v="technology/hardware"/>
    <n v="102.49999999999999"/>
    <n v="309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16:21:28"/>
    <b v="0"/>
    <n v="8200"/>
    <b v="1"/>
    <s v="technology/hardware"/>
    <n v="1678.3738373837384"/>
    <n v="88010.3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21:08:09"/>
    <b v="0"/>
    <n v="8359"/>
    <b v="1"/>
    <s v="technology/hardware"/>
    <n v="543.349156424581"/>
    <n v="490476.99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21:00:00"/>
    <b v="0"/>
    <n v="188"/>
    <b v="1"/>
    <s v="technology/hardware"/>
    <n v="115.50800000000001"/>
    <n v="2897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8:30:57"/>
    <b v="0"/>
    <n v="48"/>
    <b v="1"/>
    <s v="technology/hardware"/>
    <n v="131.20499999999998"/>
    <n v="13144.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9:00:00"/>
    <b v="0"/>
    <n v="607"/>
    <b v="1"/>
    <s v="technology/hardware"/>
    <n v="288.17"/>
    <n v="1471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23:58:20"/>
    <b v="0"/>
    <n v="50"/>
    <b v="1"/>
    <s v="technology/hardware"/>
    <n v="507.8"/>
    <n v="2564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6T04:59:00"/>
    <b v="0"/>
    <n v="55"/>
    <b v="1"/>
    <s v="music/indie rock"/>
    <n v="114.57142857142857"/>
    <n v="2032.5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4T03:53:16"/>
    <b v="0"/>
    <n v="38"/>
    <b v="1"/>
    <s v="music/indie rock"/>
    <n v="110.73333333333333"/>
    <n v="849.5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17:19:55"/>
    <b v="0"/>
    <n v="25"/>
    <b v="1"/>
    <s v="music/indie rock"/>
    <n v="113.33333333333333"/>
    <n v="437.5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4T06:59:00"/>
    <b v="0"/>
    <n v="46"/>
    <b v="1"/>
    <s v="music/indie rock"/>
    <n v="108.33333333333333"/>
    <n v="1648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20:03:07"/>
    <b v="0"/>
    <n v="83"/>
    <b v="1"/>
    <s v="music/indie rock"/>
    <n v="123.53333333333335"/>
    <n v="3747.5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4T04:59:00"/>
    <b v="0"/>
    <n v="35"/>
    <b v="1"/>
    <s v="music/indie rock"/>
    <n v="100.69999999999999"/>
    <n v="2031.5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8T04:54:18"/>
    <b v="0"/>
    <n v="25"/>
    <b v="1"/>
    <s v="music/indie rock"/>
    <n v="103.53333333333335"/>
    <n v="789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1T03:59:00"/>
    <b v="0"/>
    <n v="75"/>
    <b v="1"/>
    <s v="music/indie rock"/>
    <n v="115.51066666666668"/>
    <n v="1770.16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2T01:49:54"/>
    <b v="0"/>
    <n v="62"/>
    <b v="1"/>
    <s v="music/indie rock"/>
    <n v="120.4004"/>
    <n v="1536.0050000000001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9:09:15"/>
    <b v="0"/>
    <n v="160"/>
    <b v="1"/>
    <s v="music/indie rock"/>
    <n v="115.040375"/>
    <n v="4681.6149999999998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20:00:00"/>
    <b v="0"/>
    <n v="246"/>
    <b v="1"/>
    <s v="music/indie rock"/>
    <n v="120.46777777777777"/>
    <n v="10965.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16:58:52"/>
    <b v="0"/>
    <n v="55"/>
    <b v="1"/>
    <s v="music/indie rock"/>
    <n v="101.28333333333333"/>
    <n v="3066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21:30:32"/>
    <b v="0"/>
    <n v="23"/>
    <b v="1"/>
    <s v="music/indie rock"/>
    <n v="102.46666666666667"/>
    <n v="780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5T03:00:00"/>
    <b v="0"/>
    <n v="72"/>
    <b v="1"/>
    <s v="music/indie rock"/>
    <n v="120.54285714285714"/>
    <n v="2145.5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17:36:13"/>
    <b v="0"/>
    <n v="22"/>
    <b v="1"/>
    <s v="music/indie rock"/>
    <n v="100"/>
    <n v="126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6T03:59:00"/>
    <b v="0"/>
    <n v="14"/>
    <b v="1"/>
    <s v="music/indie rock"/>
    <n v="101.66666666666666"/>
    <n v="312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15:02:15"/>
    <b v="0"/>
    <n v="38"/>
    <b v="1"/>
    <s v="music/indie rock"/>
    <n v="100"/>
    <n v="1519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8T02:43:55"/>
    <b v="0"/>
    <n v="32"/>
    <b v="1"/>
    <s v="music/indie rock"/>
    <n v="100.33333333333334"/>
    <n v="3026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7-02T03:40:00"/>
    <b v="0"/>
    <n v="63"/>
    <b v="1"/>
    <s v="music/indie rock"/>
    <n v="132.36666666666667"/>
    <n v="2017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30T03:59:00"/>
    <b v="0"/>
    <n v="27"/>
    <b v="1"/>
    <s v="music/indie rock"/>
    <n v="136.66666666666666"/>
    <n v="423.5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3T03:35:14"/>
    <b v="0"/>
    <n v="44"/>
    <b v="1"/>
    <s v="music/indie rock"/>
    <n v="113.25"/>
    <n v="1154.5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20:50:48"/>
    <b v="0"/>
    <n v="38"/>
    <b v="1"/>
    <s v="music/indie rock"/>
    <n v="136"/>
    <n v="69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9:07:07"/>
    <b v="0"/>
    <n v="115"/>
    <b v="1"/>
    <s v="music/indie rock"/>
    <n v="146.12318374694613"/>
    <n v="5739.5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1T00:00:00"/>
    <b v="0"/>
    <n v="37"/>
    <b v="1"/>
    <s v="music/indie rock"/>
    <n v="129.5"/>
    <n v="536.5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1T04:00:00"/>
    <b v="0"/>
    <n v="99"/>
    <b v="1"/>
    <s v="music/indie rock"/>
    <n v="254"/>
    <n v="2589.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6T05:09:34"/>
    <b v="0"/>
    <n v="44"/>
    <b v="1"/>
    <s v="music/indie rock"/>
    <n v="107.04545454545456"/>
    <n v="1199.5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8:03:13"/>
    <b v="0"/>
    <n v="58"/>
    <b v="1"/>
    <s v="music/indie rock"/>
    <n v="107.73299999999999"/>
    <n v="1106.3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10T03:55:00"/>
    <b v="0"/>
    <n v="191"/>
    <b v="1"/>
    <s v="music/indie rock"/>
    <n v="107.31250000000001"/>
    <n v="8680.5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17:00:17"/>
    <b v="0"/>
    <n v="40"/>
    <b v="1"/>
    <s v="music/indie rock"/>
    <n v="106.52500000000001"/>
    <n v="2150.5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8T04:59:00"/>
    <b v="0"/>
    <n v="38"/>
    <b v="1"/>
    <s v="music/indie rock"/>
    <n v="100.35000000000001"/>
    <n v="1022.5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5T01:00:00"/>
    <b v="0"/>
    <n v="39"/>
    <b v="1"/>
    <s v="music/indie rock"/>
    <n v="106.5"/>
    <n v="1084.5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22:16:33"/>
    <b v="0"/>
    <n v="11"/>
    <b v="1"/>
    <s v="music/indie rock"/>
    <n v="100"/>
    <n v="155.5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20:46:16"/>
    <b v="0"/>
    <n v="107"/>
    <b v="1"/>
    <s v="music/indie rock"/>
    <n v="104.85714285714285"/>
    <n v="3723.5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9T04:59:00"/>
    <b v="0"/>
    <n v="147"/>
    <b v="1"/>
    <s v="music/indie rock"/>
    <n v="104.69999999999999"/>
    <n v="269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20T01:56:41"/>
    <b v="0"/>
    <n v="36"/>
    <b v="1"/>
    <s v="music/indie rock"/>
    <n v="225.66666666666669"/>
    <n v="1710.5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8:40:03"/>
    <b v="0"/>
    <n v="92"/>
    <b v="1"/>
    <s v="music/indie rock"/>
    <n v="100.90416666666667"/>
    <n v="24263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7T04:59:00"/>
    <b v="0"/>
    <n v="35"/>
    <b v="1"/>
    <s v="music/indie rock"/>
    <n v="147.75"/>
    <n v="904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20:08:56"/>
    <b v="0"/>
    <n v="17"/>
    <b v="1"/>
    <s v="music/indie rock"/>
    <n v="134.61099999999999"/>
    <n v="681.55499999999995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6T03:07:25"/>
    <b v="0"/>
    <n v="22"/>
    <b v="1"/>
    <s v="music/indie rock"/>
    <n v="100.75"/>
    <n v="1018.5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23:08:56"/>
    <b v="0"/>
    <n v="69"/>
    <b v="1"/>
    <s v="music/indie rock"/>
    <n v="100.880375"/>
    <n v="4069.715000000000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17:49:08"/>
    <b v="0"/>
    <n v="10"/>
    <b v="0"/>
    <s v="games/video games"/>
    <n v="0.56800000000000006"/>
    <n v="147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7T07:12:49"/>
    <b v="0"/>
    <n v="3"/>
    <b v="0"/>
    <s v="games/video games"/>
    <n v="0.38750000000000001"/>
    <n v="156.5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5T06:59:00"/>
    <b v="0"/>
    <n v="5"/>
    <b v="0"/>
    <s v="games/video games"/>
    <n v="10"/>
    <n v="27.5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30T05:00:00"/>
    <b v="0"/>
    <n v="5"/>
    <b v="0"/>
    <s v="games/video games"/>
    <n v="10.454545454545453"/>
    <n v="6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5T00:33:53"/>
    <b v="0"/>
    <n v="27"/>
    <b v="0"/>
    <s v="games/video games"/>
    <n v="1.4200000000000002"/>
    <n v="439.5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23:21:27"/>
    <b v="0"/>
    <n v="2"/>
    <b v="0"/>
    <s v="games/video games"/>
    <n v="0.05"/>
    <n v="6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11:07:43"/>
    <b v="0"/>
    <n v="236"/>
    <b v="0"/>
    <s v="games/video games"/>
    <n v="28.842857142857142"/>
    <n v="4156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8:32:49"/>
    <b v="0"/>
    <n v="1"/>
    <b v="0"/>
    <s v="games/video games"/>
    <n v="0.16666666666666669"/>
    <n v="13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10T00:35:00"/>
    <b v="0"/>
    <n v="12"/>
    <b v="0"/>
    <s v="games/video games"/>
    <n v="11.799999999999999"/>
    <n v="124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6T02:04:23"/>
    <b v="0"/>
    <n v="4"/>
    <b v="0"/>
    <s v="games/video games"/>
    <n v="0.20238095238095236"/>
    <n v="44.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2T04:58:11"/>
    <b v="0"/>
    <n v="3"/>
    <b v="0"/>
    <s v="games/video games"/>
    <n v="5"/>
    <n v="14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11:41:32"/>
    <b v="0"/>
    <n v="99"/>
    <b v="0"/>
    <s v="games/video games"/>
    <n v="2.1129899999999995"/>
    <n v="1105.9949999999999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4T06:59:00"/>
    <b v="0"/>
    <n v="3"/>
    <b v="0"/>
    <s v="games/video games"/>
    <n v="1.6"/>
    <n v="9.5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21:16:31"/>
    <b v="0"/>
    <n v="3"/>
    <b v="0"/>
    <s v="games/video games"/>
    <n v="1.7333333333333332"/>
    <n v="53.5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23:07:13"/>
    <b v="0"/>
    <n v="22"/>
    <b v="0"/>
    <s v="games/video games"/>
    <n v="9.56"/>
    <n v="250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12:13:06"/>
    <b v="0"/>
    <n v="4"/>
    <b v="0"/>
    <s v="games/video games"/>
    <n v="5.9612499999999999E-2"/>
    <n v="25.8449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8:30:29"/>
    <b v="0"/>
    <n v="534"/>
    <b v="0"/>
    <s v="games/video games"/>
    <n v="28.405999999999999"/>
    <n v="7368.5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9T01:18:59"/>
    <b v="0"/>
    <n v="12"/>
    <b v="0"/>
    <s v="games/video games"/>
    <n v="12.8"/>
    <n v="7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8:00:08"/>
    <b v="0"/>
    <n v="56"/>
    <b v="0"/>
    <s v="games/video games"/>
    <n v="5.42"/>
    <n v="841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20:00:24"/>
    <b v="0"/>
    <n v="11"/>
    <b v="0"/>
    <s v="games/video games"/>
    <n v="0.11199999999999999"/>
    <n v="285.5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4T06:39:1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16:50:10"/>
    <b v="0"/>
    <n v="12"/>
    <b v="0"/>
    <s v="games/video games"/>
    <n v="5.7238095238095239"/>
    <n v="306.5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9:00:00"/>
    <b v="0"/>
    <n v="5"/>
    <b v="0"/>
    <s v="games/video games"/>
    <n v="11.25"/>
    <n v="11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13:07:20"/>
    <b v="0"/>
    <n v="24"/>
    <b v="0"/>
    <s v="games/video games"/>
    <n v="1.7098591549295776"/>
    <n v="315.5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7T06:41:54"/>
    <b v="0"/>
    <n v="89"/>
    <b v="0"/>
    <s v="games/video games"/>
    <n v="30.433333333333334"/>
    <n v="2327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16:18:3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8:05:48"/>
    <b v="0"/>
    <n v="55"/>
    <b v="0"/>
    <s v="games/video games"/>
    <n v="0.69641025641025645"/>
    <n v="1385.5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16:36:22"/>
    <b v="0"/>
    <n v="2"/>
    <b v="0"/>
    <s v="games/video games"/>
    <n v="2"/>
    <n v="2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1T00:00:00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3T06:49:59"/>
    <b v="0"/>
    <n v="4"/>
    <b v="0"/>
    <s v="games/video games"/>
    <n v="0.80999999999999994"/>
    <n v="204.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20:20:14"/>
    <b v="0"/>
    <n v="6"/>
    <b v="0"/>
    <s v="games/video games"/>
    <n v="0.26222222222222225"/>
    <n v="6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8:58:29"/>
    <b v="0"/>
    <n v="4"/>
    <b v="0"/>
    <s v="games/video games"/>
    <n v="0.16666666666666669"/>
    <n v="27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10T07:59:00"/>
    <b v="0"/>
    <n v="4"/>
    <b v="0"/>
    <s v="games/video games"/>
    <n v="9.124454880912446E-3"/>
    <n v="19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15:10:27"/>
    <b v="0"/>
    <n v="2"/>
    <b v="0"/>
    <s v="games/video games"/>
    <n v="0.8"/>
    <n v="2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16:56:25"/>
    <b v="0"/>
    <n v="5"/>
    <b v="0"/>
    <s v="games/video games"/>
    <n v="2.2999999999999998"/>
    <n v="60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20:30:06"/>
    <b v="0"/>
    <n v="83"/>
    <b v="0"/>
    <s v="games/video games"/>
    <n v="2.6660714285714282"/>
    <n v="78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3T07:59:00"/>
    <b v="0"/>
    <n v="57"/>
    <b v="0"/>
    <s v="games/video games"/>
    <n v="28.192"/>
    <n v="10600.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20:29:34"/>
    <b v="0"/>
    <n v="311"/>
    <b v="0"/>
    <s v="games/video games"/>
    <n v="6.5900366666666672"/>
    <n v="10040.555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17:32:54"/>
    <b v="0"/>
    <n v="2"/>
    <b v="0"/>
    <s v="games/video games"/>
    <n v="0.72222222222222221"/>
    <n v="14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17:05:05"/>
    <b v="0"/>
    <n v="16"/>
    <b v="0"/>
    <s v="games/video games"/>
    <n v="0.85000000000000009"/>
    <n v="50.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20:27:39"/>
    <b v="0"/>
    <n v="13"/>
    <b v="1"/>
    <s v="music/rock"/>
    <n v="115.75"/>
    <n v="238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8:23:11"/>
    <b v="0"/>
    <n v="58"/>
    <b v="1"/>
    <s v="music/rock"/>
    <n v="112.26666666666667"/>
    <n v="2555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8T03:50:00"/>
    <b v="0"/>
    <n v="44"/>
    <b v="1"/>
    <s v="music/rock"/>
    <n v="132.20000000000002"/>
    <n v="1674.5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5T03:59:00"/>
    <b v="0"/>
    <n v="83"/>
    <b v="1"/>
    <s v="music/rock"/>
    <n v="102.63636363636364"/>
    <n v="2864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15:00:35"/>
    <b v="0"/>
    <n v="117"/>
    <b v="1"/>
    <s v="music/rock"/>
    <n v="138.64000000000001"/>
    <n v="1791.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21:06:58"/>
    <b v="0"/>
    <n v="32"/>
    <b v="1"/>
    <s v="music/rock"/>
    <n v="146.6"/>
    <n v="1482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5T01:35:37"/>
    <b v="0"/>
    <n v="8"/>
    <b v="1"/>
    <s v="music/rock"/>
    <n v="120"/>
    <n v="94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10T05:00:00"/>
    <b v="0"/>
    <n v="340"/>
    <b v="1"/>
    <s v="music/rock"/>
    <n v="121.5816111111111"/>
    <n v="11112.344999999999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16:49:11"/>
    <b v="0"/>
    <n v="7"/>
    <b v="1"/>
    <s v="music/rock"/>
    <n v="100"/>
    <n v="80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8:00:22"/>
    <b v="0"/>
    <n v="19"/>
    <b v="1"/>
    <s v="music/rock"/>
    <n v="180.85714285714286"/>
    <n v="326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2T05:00:00"/>
    <b v="0"/>
    <n v="47"/>
    <b v="1"/>
    <s v="music/rock"/>
    <n v="106.075"/>
    <n v="2145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13:55:20"/>
    <b v="0"/>
    <n v="13"/>
    <b v="1"/>
    <s v="music/rock"/>
    <n v="100"/>
    <n v="506.5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10T03:59:00"/>
    <b v="0"/>
    <n v="90"/>
    <b v="1"/>
    <s v="music/rock"/>
    <n v="126.92857142857143"/>
    <n v="2710.5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13:01:47"/>
    <b v="0"/>
    <n v="63"/>
    <b v="1"/>
    <s v="music/rock"/>
    <n v="102.97499999999999"/>
    <n v="209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1T00:13:06"/>
    <b v="0"/>
    <n v="26"/>
    <b v="1"/>
    <s v="music/rock"/>
    <n v="250"/>
    <n v="888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15:11:49"/>
    <b v="0"/>
    <n v="71"/>
    <b v="1"/>
    <s v="music/rock"/>
    <n v="126.02"/>
    <n v="3186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6T06:01:07"/>
    <b v="0"/>
    <n v="38"/>
    <b v="1"/>
    <s v="music/rock"/>
    <n v="100.12"/>
    <n v="1270.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15:16:37"/>
    <b v="0"/>
    <n v="859"/>
    <b v="1"/>
    <s v="music/rock"/>
    <n v="138.64000000000001"/>
    <n v="17759.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1T04:06:32"/>
    <b v="0"/>
    <n v="21"/>
    <b v="1"/>
    <s v="music/rock"/>
    <n v="161.4"/>
    <n v="817.5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17:04:28"/>
    <b v="0"/>
    <n v="78"/>
    <b v="1"/>
    <s v="music/rock"/>
    <n v="107.18419999999999"/>
    <n v="2718.605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1T00:07:33"/>
    <b v="0"/>
    <n v="53"/>
    <b v="1"/>
    <s v="games/tabletop games"/>
    <n v="153.1"/>
    <n v="1557.5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21:37:05"/>
    <b v="0"/>
    <n v="356"/>
    <b v="1"/>
    <s v="games/tabletop games"/>
    <n v="524.16666666666663"/>
    <n v="8040.5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9T05:00:00"/>
    <b v="0"/>
    <n v="279"/>
    <b v="1"/>
    <s v="games/tabletop games"/>
    <n v="489.27777777777777"/>
    <n v="4543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16:00:00"/>
    <b v="1"/>
    <n v="266"/>
    <b v="1"/>
    <s v="games/tabletop games"/>
    <n v="284.74"/>
    <n v="14370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8:23:59"/>
    <b v="0"/>
    <n v="623"/>
    <b v="1"/>
    <s v="games/tabletop games"/>
    <n v="1856.97"/>
    <n v="46735.75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7T02:00:00"/>
    <b v="0"/>
    <n v="392"/>
    <b v="1"/>
    <s v="games/tabletop games"/>
    <n v="109.67499999999998"/>
    <n v="11163.5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3T03:59:00"/>
    <b v="1"/>
    <n v="3562"/>
    <b v="1"/>
    <s v="games/tabletop games"/>
    <n v="1014.6425"/>
    <n v="103245.25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17:00:00"/>
    <b v="0"/>
    <n v="514"/>
    <b v="1"/>
    <s v="games/tabletop games"/>
    <n v="412.17692027666544"/>
    <n v="11579.5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22:00:00"/>
    <b v="0"/>
    <n v="88"/>
    <b v="1"/>
    <s v="games/tabletop games"/>
    <n v="503.25"/>
    <n v="3063.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3T06:59:00"/>
    <b v="0"/>
    <n v="537"/>
    <b v="1"/>
    <s v="games/tabletop games"/>
    <n v="184.61052631578946"/>
    <n v="17806.5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20:00:27"/>
    <b v="0"/>
    <n v="25"/>
    <b v="1"/>
    <s v="games/tabletop games"/>
    <n v="119.73333333333333"/>
    <n v="461.5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23:00:00"/>
    <b v="0"/>
    <n v="3238"/>
    <b v="1"/>
    <s v="games/tabletop games"/>
    <n v="1081.2401666666667"/>
    <n v="66493.4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1T04:59:00"/>
    <b v="0"/>
    <n v="897"/>
    <b v="1"/>
    <s v="games/tabletop games"/>
    <n v="452.37333333333333"/>
    <n v="34376.5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17:11:30"/>
    <b v="0"/>
    <n v="878"/>
    <b v="1"/>
    <s v="games/tabletop games"/>
    <n v="537.37"/>
    <n v="27307.5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8:31:40"/>
    <b v="0"/>
    <n v="115"/>
    <b v="1"/>
    <s v="games/tabletop games"/>
    <n v="120.32608695652173"/>
    <n v="282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2T07:00:00"/>
    <b v="0"/>
    <n v="234"/>
    <b v="1"/>
    <s v="games/tabletop games"/>
    <n v="113.83571428571429"/>
    <n v="8085.5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14:00:59"/>
    <b v="0"/>
    <n v="4330"/>
    <b v="1"/>
    <s v="games/tabletop games"/>
    <n v="951.03109999999992"/>
    <n v="144819.6650000000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13:20:00"/>
    <b v="0"/>
    <n v="651"/>
    <b v="1"/>
    <s v="games/tabletop games"/>
    <n v="132.89249999999998"/>
    <n v="26904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9:59:58"/>
    <b v="1"/>
    <n v="251"/>
    <b v="1"/>
    <s v="games/tabletop games"/>
    <n v="146.97777777777779"/>
    <n v="6739.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6T03:00:00"/>
    <b v="0"/>
    <n v="263"/>
    <b v="1"/>
    <s v="games/tabletop games"/>
    <n v="542.15"/>
    <n v="555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20:19:25"/>
    <b v="0"/>
    <n v="28"/>
    <b v="1"/>
    <s v="music/electronic music"/>
    <n v="382.71818181818185"/>
    <n v="224.495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20:22:48"/>
    <b v="0"/>
    <n v="721"/>
    <b v="1"/>
    <s v="music/electronic music"/>
    <n v="704.18124999999998"/>
    <n v="14444.125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20:38:02"/>
    <b v="0"/>
    <n v="50"/>
    <b v="1"/>
    <s v="music/electronic music"/>
    <n v="109.55"/>
    <n v="1120.5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9T07:28:39"/>
    <b v="0"/>
    <n v="73"/>
    <b v="1"/>
    <s v="music/electronic music"/>
    <n v="132.86666666666667"/>
    <n v="103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9:43:09"/>
    <b v="0"/>
    <n v="27"/>
    <b v="1"/>
    <s v="music/electronic music"/>
    <n v="152"/>
    <n v="583.5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6T06:10:24"/>
    <b v="0"/>
    <n v="34"/>
    <b v="1"/>
    <s v="music/electronic music"/>
    <n v="102.72727272727273"/>
    <n v="582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6T05:39:33"/>
    <b v="0"/>
    <n v="7"/>
    <b v="1"/>
    <s v="music/electronic music"/>
    <n v="100"/>
    <n v="1003.5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7T04:00:00"/>
    <b v="0"/>
    <n v="24"/>
    <b v="1"/>
    <s v="music/electronic music"/>
    <n v="101.6"/>
    <n v="520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23:00:00"/>
    <b v="0"/>
    <n v="15"/>
    <b v="1"/>
    <s v="music/electronic music"/>
    <n v="150.80000000000001"/>
    <n v="384.5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17:36:00"/>
    <b v="0"/>
    <n v="72"/>
    <b v="1"/>
    <s v="music/electronic music"/>
    <n v="111.425"/>
    <n v="2264.5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10T06:59:00"/>
    <b v="0"/>
    <n v="120"/>
    <b v="1"/>
    <s v="music/electronic music"/>
    <n v="195.6"/>
    <n v="250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4T01:00:00"/>
    <b v="0"/>
    <n v="123"/>
    <b v="1"/>
    <s v="music/electronic music"/>
    <n v="114.38333333333333"/>
    <n v="3493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9:49:39"/>
    <b v="0"/>
    <n v="1"/>
    <b v="1"/>
    <s v="music/electronic music"/>
    <n v="200"/>
    <n v="5.5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9:00:48"/>
    <b v="0"/>
    <n v="24"/>
    <b v="1"/>
    <s v="music/electronic music"/>
    <n v="292.50166666666667"/>
    <n v="889.505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3T06:59:00"/>
    <b v="0"/>
    <n v="33"/>
    <b v="1"/>
    <s v="music/electronic music"/>
    <n v="156.36363636363637"/>
    <n v="446.5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8:02:25"/>
    <b v="0"/>
    <n v="14"/>
    <b v="1"/>
    <s v="music/electronic music"/>
    <n v="105.66666666666666"/>
    <n v="165.5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8:00:00"/>
    <b v="0"/>
    <n v="9"/>
    <b v="1"/>
    <s v="music/electronic music"/>
    <n v="101.19047619047619"/>
    <n v="217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9T00:00:00"/>
    <b v="0"/>
    <n v="76"/>
    <b v="1"/>
    <s v="music/electronic music"/>
    <n v="122.833"/>
    <n v="1266.33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17:15:12"/>
    <b v="0"/>
    <n v="19"/>
    <b v="1"/>
    <s v="music/electronic music"/>
    <n v="101.49999999999999"/>
    <n v="517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7T01:27:16"/>
    <b v="0"/>
    <n v="69"/>
    <b v="1"/>
    <s v="music/electronic music"/>
    <n v="101.14285714285714"/>
    <n v="1804.5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3T00:00:00"/>
    <b v="0"/>
    <n v="218"/>
    <b v="1"/>
    <s v="games/tabletop games"/>
    <n v="108.11999999999999"/>
    <n v="4163.5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8:54:07"/>
    <b v="0"/>
    <n v="30"/>
    <b v="1"/>
    <s v="games/tabletop games"/>
    <n v="162.6"/>
    <n v="421.5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15:22:48"/>
    <b v="0"/>
    <n v="100"/>
    <b v="1"/>
    <s v="games/tabletop games"/>
    <n v="105.80000000000001"/>
    <n v="10365.5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9:00:00"/>
    <b v="0"/>
    <n v="296"/>
    <b v="1"/>
    <s v="games/tabletop games"/>
    <n v="243.15000000000003"/>
    <n v="12305.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9:00:15"/>
    <b v="0"/>
    <n v="1204"/>
    <b v="1"/>
    <s v="games/tabletop games"/>
    <n v="944.83338095238094"/>
    <n v="99809.505000000005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2T04:59:00"/>
    <b v="0"/>
    <n v="321"/>
    <b v="1"/>
    <s v="games/tabletop games"/>
    <n v="108.46283333333334"/>
    <n v="9922.1550000000007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20:22:35"/>
    <b v="0"/>
    <n v="301"/>
    <b v="1"/>
    <s v="games/tabletop games"/>
    <n v="157.37692307692308"/>
    <n v="10380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6T06:40:36"/>
    <b v="0"/>
    <n v="144"/>
    <b v="1"/>
    <s v="games/tabletop games"/>
    <n v="1174.49"/>
    <n v="5944.45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3T04:00:00"/>
    <b v="0"/>
    <n v="539"/>
    <b v="1"/>
    <s v="games/tabletop games"/>
    <n v="171.04755366949576"/>
    <n v="7121.665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21:08:47"/>
    <b v="0"/>
    <n v="498"/>
    <b v="1"/>
    <s v="games/tabletop games"/>
    <n v="125.95294117647057"/>
    <n v="5602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5T05:00:00"/>
    <b v="0"/>
    <n v="1113"/>
    <b v="1"/>
    <s v="games/tabletop games"/>
    <n v="1212.1296000000002"/>
    <n v="15708.12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9T03:00:00"/>
    <b v="0"/>
    <n v="988"/>
    <b v="1"/>
    <s v="games/tabletop games"/>
    <n v="495.8"/>
    <n v="1288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4T00:00:00"/>
    <b v="0"/>
    <n v="391"/>
    <b v="1"/>
    <s v="games/tabletop games"/>
    <n v="332.03999999999996"/>
    <n v="4346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9:47:27"/>
    <b v="0"/>
    <n v="28"/>
    <b v="1"/>
    <s v="games/tabletop games"/>
    <n v="1165"/>
    <n v="596.5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23:31:51"/>
    <b v="0"/>
    <n v="147"/>
    <b v="1"/>
    <s v="games/tabletop games"/>
    <n v="153.3153846153846"/>
    <n v="1003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14:48:43"/>
    <b v="0"/>
    <n v="680"/>
    <b v="1"/>
    <s v="games/tabletop games"/>
    <n v="537.10714285714289"/>
    <n v="7859.5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2T07:59:00"/>
    <b v="0"/>
    <n v="983"/>
    <b v="1"/>
    <s v="games/tabletop games"/>
    <n v="352.92777777777775"/>
    <n v="32255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14:55:16"/>
    <b v="0"/>
    <n v="79"/>
    <b v="1"/>
    <s v="games/tabletop games"/>
    <n v="137.4"/>
    <n v="2787.5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2-01T04:02:00"/>
    <b v="0"/>
    <n v="426"/>
    <b v="1"/>
    <s v="games/tabletop games"/>
    <n v="128.02668"/>
    <n v="16216.334999999999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9:49:04"/>
    <b v="0"/>
    <n v="96"/>
    <b v="1"/>
    <s v="games/tabletop games"/>
    <n v="270.68"/>
    <n v="6815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9:51:40"/>
    <b v="0"/>
    <n v="163"/>
    <b v="1"/>
    <s v="games/tabletop games"/>
    <n v="806.4"/>
    <n v="4113.5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7T03:02:00"/>
    <b v="0"/>
    <n v="2525"/>
    <b v="1"/>
    <s v="games/tabletop games"/>
    <n v="1360.0976000000001"/>
    <n v="69267.38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3T03:00:00"/>
    <b v="0"/>
    <n v="2035"/>
    <b v="1"/>
    <s v="games/tabletop games"/>
    <n v="930250"/>
    <n v="5668.7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20:30:00"/>
    <b v="0"/>
    <n v="290"/>
    <b v="1"/>
    <s v="games/tabletop games"/>
    <n v="377.02"/>
    <n v="9570.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8:00:00"/>
    <b v="0"/>
    <n v="1980"/>
    <b v="1"/>
    <s v="games/tabletop games"/>
    <n v="2647.0250000000001"/>
    <n v="53930.5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9:00:10"/>
    <b v="0"/>
    <n v="57"/>
    <b v="1"/>
    <s v="games/tabletop games"/>
    <n v="100.12"/>
    <n v="1280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15:59:25"/>
    <b v="0"/>
    <n v="380"/>
    <b v="1"/>
    <s v="games/tabletop games"/>
    <n v="104.45405405405405"/>
    <n v="9852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21:01:18"/>
    <b v="0"/>
    <n v="128"/>
    <b v="1"/>
    <s v="games/tabletop games"/>
    <n v="107.21428571428571"/>
    <n v="3816.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15:52:45"/>
    <b v="0"/>
    <n v="180"/>
    <b v="1"/>
    <s v="games/tabletop games"/>
    <n v="168.77142857142857"/>
    <n v="3043.5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3T01:07:53"/>
    <b v="0"/>
    <n v="571"/>
    <b v="1"/>
    <s v="games/tabletop games"/>
    <n v="975.11200000000008"/>
    <n v="122174.5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8:17:57"/>
    <b v="0"/>
    <n v="480"/>
    <b v="1"/>
    <s v="games/tabletop games"/>
    <n v="134.44929411764704"/>
    <n v="5954.0950000000003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6T07:52:18"/>
    <b v="0"/>
    <n v="249"/>
    <b v="1"/>
    <s v="games/tabletop games"/>
    <n v="272.27777777777777"/>
    <n v="12377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16:09:07"/>
    <b v="0"/>
    <n v="84"/>
    <b v="1"/>
    <s v="games/tabletop games"/>
    <n v="112.6875"/>
    <n v="4549.5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15:32:48"/>
    <b v="0"/>
    <n v="197"/>
    <b v="1"/>
    <s v="games/tabletop games"/>
    <n v="459.8"/>
    <n v="1248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22:50:51"/>
    <b v="0"/>
    <n v="271"/>
    <b v="1"/>
    <s v="games/tabletop games"/>
    <n v="286.65822784810126"/>
    <n v="5797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10:50:46"/>
    <b v="0"/>
    <n v="50"/>
    <b v="1"/>
    <s v="games/tabletop games"/>
    <n v="222.70833333333334"/>
    <n v="559.5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23:00:00"/>
    <b v="0"/>
    <n v="169"/>
    <b v="1"/>
    <s v="games/tabletop games"/>
    <n v="636.14"/>
    <n v="8036.2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8:01:27"/>
    <b v="0"/>
    <n v="205"/>
    <b v="1"/>
    <s v="games/tabletop games"/>
    <n v="146.5"/>
    <n v="1714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9:18:56"/>
    <b v="0"/>
    <n v="206"/>
    <b v="1"/>
    <s v="games/tabletop games"/>
    <n v="1867.1"/>
    <n v="9438.5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23:24:10"/>
    <b v="0"/>
    <n v="84"/>
    <b v="1"/>
    <s v="games/tabletop games"/>
    <n v="326.92"/>
    <n v="4128.5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17:23:40"/>
    <b v="0"/>
    <n v="210"/>
    <b v="1"/>
    <s v="games/tabletop games"/>
    <n v="779.5"/>
    <n v="4002.5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8T00:00:00"/>
    <b v="0"/>
    <n v="181"/>
    <b v="1"/>
    <s v="games/tabletop games"/>
    <n v="154.15151515151516"/>
    <n v="2634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9:58:33"/>
    <b v="0"/>
    <n v="60"/>
    <b v="1"/>
    <s v="games/tabletop games"/>
    <n v="115.54666666666667"/>
    <n v="436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3T03:00:00"/>
    <b v="0"/>
    <n v="445"/>
    <b v="1"/>
    <s v="games/tabletop games"/>
    <n v="180.03333333333333"/>
    <n v="5623.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20:28:27"/>
    <b v="0"/>
    <n v="17"/>
    <b v="1"/>
    <s v="games/tabletop games"/>
    <n v="298.5"/>
    <n v="30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7T02:00:00"/>
    <b v="0"/>
    <n v="194"/>
    <b v="1"/>
    <s v="games/tabletop games"/>
    <n v="320.26666666666665"/>
    <n v="2499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1T01:00:00"/>
    <b v="0"/>
    <n v="404"/>
    <b v="1"/>
    <s v="games/tabletop games"/>
    <n v="380.52499999999998"/>
    <n v="38254.5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2T01:58:35"/>
    <b v="0"/>
    <n v="194"/>
    <b v="1"/>
    <s v="games/tabletop games"/>
    <n v="102.60000000000001"/>
    <n v="1446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7T05:00:00"/>
    <b v="0"/>
    <n v="902"/>
    <b v="1"/>
    <s v="games/tabletop games"/>
    <n v="1801.64"/>
    <n v="22971.5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21:59:00"/>
    <b v="0"/>
    <n v="1670"/>
    <b v="1"/>
    <s v="games/tabletop games"/>
    <n v="720.24800000000005"/>
    <n v="90866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10T00:00:04"/>
    <b v="0"/>
    <n v="1328"/>
    <b v="1"/>
    <s v="games/tabletop games"/>
    <n v="283.09000000000003"/>
    <n v="2897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16:47:16"/>
    <b v="0"/>
    <n v="944"/>
    <b v="1"/>
    <s v="games/tabletop games"/>
    <n v="1356.6000000000001"/>
    <n v="7255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12:10:42"/>
    <b v="0"/>
    <n v="147"/>
    <b v="1"/>
    <s v="games/tabletop games"/>
    <n v="220.35999999999999"/>
    <n v="2828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12:00:57"/>
    <b v="0"/>
    <n v="99"/>
    <b v="1"/>
    <s v="games/tabletop games"/>
    <n v="119.6"/>
    <n v="1544.5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14:47:59"/>
    <b v="0"/>
    <n v="79"/>
    <b v="1"/>
    <s v="games/tabletop games"/>
    <n v="407.76923076923077"/>
    <n v="1364.7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15:38:09"/>
    <b v="0"/>
    <n v="75"/>
    <b v="1"/>
    <s v="games/tabletop games"/>
    <n v="105.81826105905425"/>
    <n v="2465.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16:17:03"/>
    <b v="0"/>
    <n v="207"/>
    <b v="1"/>
    <s v="games/tabletop games"/>
    <n v="141.08235294117648"/>
    <n v="6099.5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22:59:00"/>
    <b v="0"/>
    <n v="102"/>
    <b v="1"/>
    <s v="games/tabletop games"/>
    <n v="270.7"/>
    <n v="275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4T04:00:00"/>
    <b v="0"/>
    <n v="32"/>
    <b v="1"/>
    <s v="games/tabletop games"/>
    <n v="153.80000000000001"/>
    <n v="78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14:59:51"/>
    <b v="0"/>
    <n v="480"/>
    <b v="1"/>
    <s v="games/tabletop games"/>
    <n v="403.57653061224488"/>
    <n v="20015.25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5T06:50:00"/>
    <b v="0"/>
    <n v="11"/>
    <b v="1"/>
    <s v="music/rock"/>
    <n v="185"/>
    <n v="28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4T04:11:26"/>
    <b v="0"/>
    <n v="12"/>
    <b v="1"/>
    <s v="music/rock"/>
    <n v="185.33333333333331"/>
    <n v="70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9T02:00:04"/>
    <b v="0"/>
    <n v="48"/>
    <b v="1"/>
    <s v="music/rock"/>
    <n v="100.85533333333332"/>
    <n v="1536.8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2T04:00:00"/>
    <b v="0"/>
    <n v="59"/>
    <b v="1"/>
    <s v="music/rock"/>
    <n v="106.22116666666668"/>
    <n v="3216.13500000000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9T04:27:23"/>
    <b v="0"/>
    <n v="79"/>
    <b v="1"/>
    <s v="music/rock"/>
    <n v="121.36666666666667"/>
    <n v="1860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6T03:59:00"/>
    <b v="0"/>
    <n v="14"/>
    <b v="1"/>
    <s v="music/rock"/>
    <n v="100.06666666666666"/>
    <n v="757.5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16:01:00"/>
    <b v="0"/>
    <n v="106"/>
    <b v="1"/>
    <s v="music/rock"/>
    <n v="119.97755555555555"/>
    <n v="2752.4949999999999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8:00:00"/>
    <b v="0"/>
    <n v="25"/>
    <b v="1"/>
    <s v="music/rock"/>
    <n v="100.1"/>
    <n v="513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23:22:00"/>
    <b v="0"/>
    <n v="25"/>
    <b v="1"/>
    <s v="music/rock"/>
    <n v="107.4"/>
    <n v="818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17:00:00"/>
    <b v="0"/>
    <n v="29"/>
    <b v="1"/>
    <s v="music/rock"/>
    <n v="104.06666666666666"/>
    <n v="79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3T04:00:00"/>
    <b v="0"/>
    <n v="43"/>
    <b v="1"/>
    <s v="music/rock"/>
    <n v="172.8"/>
    <n v="2181.5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16:44:36"/>
    <b v="0"/>
    <n v="46"/>
    <b v="1"/>
    <s v="music/rock"/>
    <n v="107.2505"/>
    <n v="1095.5050000000001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5T03:59:00"/>
    <b v="0"/>
    <n v="27"/>
    <b v="1"/>
    <s v="music/rock"/>
    <n v="108.23529411764706"/>
    <n v="473.5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17:21:20"/>
    <b v="0"/>
    <n v="112"/>
    <b v="1"/>
    <s v="music/rock"/>
    <n v="146.08079999999998"/>
    <n v="3708.02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22:54:16"/>
    <b v="0"/>
    <n v="34"/>
    <b v="1"/>
    <s v="music/rock"/>
    <n v="125.25"/>
    <n v="768.5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17:33:46"/>
    <b v="0"/>
    <n v="145"/>
    <b v="1"/>
    <s v="music/rock"/>
    <n v="149.07142857142856"/>
    <n v="5290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4T03:59:00"/>
    <b v="0"/>
    <n v="19"/>
    <b v="1"/>
    <s v="music/rock"/>
    <n v="100.6"/>
    <n v="512.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9:10:33"/>
    <b v="0"/>
    <n v="288"/>
    <b v="1"/>
    <s v="music/rock"/>
    <n v="105.07333333333332"/>
    <n v="1590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6T00:46:49"/>
    <b v="0"/>
    <n v="14"/>
    <b v="1"/>
    <s v="music/rock"/>
    <n v="350.16666666666663"/>
    <n v="532.25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17:26:56"/>
    <b v="0"/>
    <n v="7"/>
    <b v="1"/>
    <s v="music/rock"/>
    <n v="101.25"/>
    <n v="408.5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1T03:31:36"/>
    <b v="1"/>
    <n v="211"/>
    <b v="1"/>
    <s v="music/indie rock"/>
    <n v="133.6044"/>
    <n v="3445.6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1T07:00:00"/>
    <b v="1"/>
    <n v="85"/>
    <b v="1"/>
    <s v="music/indie rock"/>
    <n v="170.65217391304347"/>
    <n v="2005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3T03:39:56"/>
    <b v="1"/>
    <n v="103"/>
    <b v="1"/>
    <s v="music/indie rock"/>
    <n v="109.35829457364341"/>
    <n v="3578.304999999999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1-01-01T04:59:00"/>
    <b v="1"/>
    <n v="113"/>
    <b v="1"/>
    <s v="music/indie rock"/>
    <n v="100.70033333333335"/>
    <n v="3077.5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8:00:00"/>
    <b v="1"/>
    <n v="167"/>
    <b v="1"/>
    <s v="music/indie rock"/>
    <n v="101.22777777777779"/>
    <n v="9194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10T04:02:09"/>
    <b v="1"/>
    <n v="73"/>
    <b v="1"/>
    <s v="music/indie rock"/>
    <n v="106.75857142857143"/>
    <n v="1904.775000000000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9:15:28"/>
    <b v="1"/>
    <n v="75"/>
    <b v="1"/>
    <s v="music/indie rock"/>
    <n v="106.65777537961894"/>
    <n v="1085.1300000000001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9T01:00:00"/>
    <b v="1"/>
    <n v="614"/>
    <b v="1"/>
    <s v="music/indie rock"/>
    <n v="101.30622"/>
    <n v="25633.55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23:42:17"/>
    <b v="1"/>
    <n v="107"/>
    <b v="1"/>
    <s v="music/indie rock"/>
    <n v="106.67450000000001"/>
    <n v="3253.735000000000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8:03:35"/>
    <b v="1"/>
    <n v="1224"/>
    <b v="1"/>
    <s v="music/indie rock"/>
    <n v="428.83978378378379"/>
    <n v="40279.68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7T00:06:29"/>
    <b v="1"/>
    <n v="104"/>
    <b v="1"/>
    <s v="music/indie rock"/>
    <n v="104.11111111111111"/>
    <n v="4737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23:00:00"/>
    <b v="1"/>
    <n v="79"/>
    <b v="1"/>
    <s v="music/indie rock"/>
    <n v="107.86666666666666"/>
    <n v="1657.5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23:00:26"/>
    <b v="1"/>
    <n v="157"/>
    <b v="1"/>
    <s v="music/indie rock"/>
    <n v="175.84040000000002"/>
    <n v="4474.5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13:14:17"/>
    <b v="1"/>
    <n v="50"/>
    <b v="1"/>
    <s v="music/indie rock"/>
    <n v="156.97"/>
    <n v="966.8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17:25:43"/>
    <b v="1"/>
    <n v="64"/>
    <b v="1"/>
    <s v="music/indie rock"/>
    <n v="102.60000000000001"/>
    <n v="1314.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8:24:00"/>
    <b v="1"/>
    <n v="200"/>
    <b v="1"/>
    <s v="music/indie rock"/>
    <n v="104.04266666666666"/>
    <n v="7903.2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5T05:00:00"/>
    <b v="1"/>
    <n v="22"/>
    <b v="1"/>
    <s v="music/indie rock"/>
    <n v="104"/>
    <n v="219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6T03:59:00"/>
    <b v="1"/>
    <n v="163"/>
    <b v="1"/>
    <s v="music/indie rock"/>
    <n v="121.05999999999999"/>
    <n v="3108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5T01:58:05"/>
    <b v="1"/>
    <n v="77"/>
    <b v="1"/>
    <s v="music/indie rock"/>
    <n v="107.69999999999999"/>
    <n v="1654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8:36:40"/>
    <b v="1"/>
    <n v="89"/>
    <b v="1"/>
    <s v="music/indie rock"/>
    <n v="108.66"/>
    <n v="2761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4T05:15:01"/>
    <b v="0"/>
    <n v="64"/>
    <b v="0"/>
    <s v="food/small batch"/>
    <n v="39.120962394619681"/>
    <n v="2097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20:29:29"/>
    <b v="0"/>
    <n v="4"/>
    <b v="0"/>
    <s v="food/small batch"/>
    <n v="3.1481481481481479"/>
    <n v="44.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8:07:27"/>
    <b v="0"/>
    <n v="4"/>
    <b v="0"/>
    <s v="food/small batch"/>
    <n v="48"/>
    <n v="62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20:14:45"/>
    <b v="0"/>
    <n v="61"/>
    <b v="0"/>
    <s v="food/small batch"/>
    <n v="20.733333333333334"/>
    <n v="808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23:32:11"/>
    <b v="0"/>
    <n v="7"/>
    <b v="0"/>
    <s v="food/small batch"/>
    <n v="8"/>
    <n v="43.5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17:00:00"/>
    <b v="0"/>
    <n v="1"/>
    <b v="0"/>
    <s v="food/small batch"/>
    <n v="0.72"/>
    <n v="54.5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22:00:40"/>
    <b v="1"/>
    <n v="3355"/>
    <b v="1"/>
    <s v="food/small batch"/>
    <n v="526.09431428571429"/>
    <n v="93744.005000000005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8:45:37"/>
    <b v="1"/>
    <n v="537"/>
    <b v="1"/>
    <s v="food/small batch"/>
    <n v="254.45000000000002"/>
    <n v="1299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14:59:06"/>
    <b v="1"/>
    <n v="125"/>
    <b v="1"/>
    <s v="food/small batch"/>
    <n v="105.91999999999999"/>
    <n v="13302.5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5T00:00:00"/>
    <b v="1"/>
    <n v="163"/>
    <b v="1"/>
    <s v="food/small batch"/>
    <n v="102.42285714285715"/>
    <n v="18005.5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8T00:08:10"/>
    <b v="1"/>
    <n v="283"/>
    <b v="1"/>
    <s v="food/small batch"/>
    <n v="144.31375"/>
    <n v="5914.05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15:04:31"/>
    <b v="1"/>
    <n v="352"/>
    <b v="1"/>
    <s v="food/small batch"/>
    <n v="106.30800000000001"/>
    <n v="13464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17:50:00"/>
    <b v="1"/>
    <n v="94"/>
    <b v="1"/>
    <s v="food/small batch"/>
    <n v="212.16666666666666"/>
    <n v="683.5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17:34:00"/>
    <b v="1"/>
    <n v="67"/>
    <b v="1"/>
    <s v="food/small batch"/>
    <n v="101.95"/>
    <n v="2072.5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13:44:03"/>
    <b v="1"/>
    <n v="221"/>
    <b v="1"/>
    <s v="food/small batch"/>
    <n v="102.27200000000001"/>
    <n v="12894.5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22:11:35"/>
    <b v="1"/>
    <n v="2165"/>
    <b v="1"/>
    <s v="food/small batch"/>
    <n v="520.73254999999995"/>
    <n v="53155.754999999997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15:22:23"/>
    <b v="1"/>
    <n v="179"/>
    <b v="1"/>
    <s v="food/small batch"/>
    <n v="110.65833333333333"/>
    <n v="6729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21:31:24"/>
    <b v="1"/>
    <n v="123"/>
    <b v="1"/>
    <s v="food/small batch"/>
    <n v="101.14333333333335"/>
    <n v="7647.2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9T07:59:00"/>
    <b v="1"/>
    <n v="1104"/>
    <b v="1"/>
    <s v="food/small batch"/>
    <n v="294.20799999999997"/>
    <n v="37328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15:25:38"/>
    <b v="1"/>
    <n v="403"/>
    <b v="1"/>
    <s v="food/small batch"/>
    <n v="105.77749999999999"/>
    <n v="21357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9:31:4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6T05:00:0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9:47:00"/>
    <b v="0"/>
    <n v="1"/>
    <b v="0"/>
    <s v="technology/web"/>
    <n v="3"/>
    <n v="150.5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17:27:4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23:39:00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9:10:31"/>
    <b v="0"/>
    <n v="3"/>
    <b v="0"/>
    <s v="technology/web"/>
    <n v="6.5000000000000002E-2"/>
    <n v="21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14:34:36"/>
    <b v="0"/>
    <n v="1"/>
    <b v="0"/>
    <s v="technology/web"/>
    <n v="1.5"/>
    <n v="8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22:22:18"/>
    <b v="0"/>
    <n v="5"/>
    <b v="0"/>
    <s v="technology/web"/>
    <n v="0.38571428571428573"/>
    <n v="137.5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8:37:0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20:12: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30T02:25:39"/>
    <b v="0"/>
    <n v="7"/>
    <b v="0"/>
    <s v="technology/web"/>
    <n v="0.5714285714285714"/>
    <n v="57.5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15:12:3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16:13:4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17:21:00"/>
    <b v="0"/>
    <n v="1"/>
    <b v="0"/>
    <s v="technology/web"/>
    <n v="7.1428571428571425E-2"/>
    <n v="13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22:02:16"/>
    <b v="0"/>
    <n v="2"/>
    <b v="0"/>
    <s v="technology/web"/>
    <n v="0.6875"/>
    <n v="28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8:48:2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14:52:5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1T00:39:00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15:35:24"/>
    <b v="0"/>
    <n v="3"/>
    <b v="0"/>
    <s v="technology/web"/>
    <n v="14.680000000000001"/>
    <n v="552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16:58:00"/>
    <b v="0"/>
    <n v="1"/>
    <b v="0"/>
    <s v="technology/web"/>
    <n v="0.04"/>
    <n v="1.5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22:00:00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16:31:10"/>
    <b v="0"/>
    <n v="2"/>
    <b v="0"/>
    <s v="technology/web"/>
    <n v="28.571428571428569"/>
    <n v="61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9T00:16:4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22:25: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23:00:00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12:45:33"/>
    <b v="0"/>
    <n v="27"/>
    <b v="0"/>
    <s v="technology/web"/>
    <n v="10.52"/>
    <n v="1328.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22:16:56"/>
    <b v="0"/>
    <n v="14"/>
    <b v="0"/>
    <s v="technology/web"/>
    <n v="1.34"/>
    <n v="342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16:19:25"/>
    <b v="0"/>
    <n v="2"/>
    <b v="0"/>
    <s v="technology/web"/>
    <n v="0.25"/>
    <n v="51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9:30: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8T04:32:21"/>
    <b v="0"/>
    <n v="4"/>
    <b v="0"/>
    <s v="technology/web"/>
    <n v="0.32800000000000001"/>
    <n v="43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8:39:5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4T01:39:31"/>
    <b v="0"/>
    <n v="6"/>
    <b v="0"/>
    <s v="technology/web"/>
    <n v="3.2727272727272729"/>
    <n v="93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15:53:44"/>
    <b v="0"/>
    <n v="1"/>
    <b v="0"/>
    <s v="technology/web"/>
    <n v="5.8823529411764705E-3"/>
    <n v="25.5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20:14:20"/>
    <b v="0"/>
    <n v="1"/>
    <b v="0"/>
    <s v="technology/web"/>
    <n v="4.5454545454545456E-2"/>
    <n v="5.5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20:03:5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22:12:46"/>
    <b v="0"/>
    <n v="4"/>
    <b v="0"/>
    <s v="technology/web"/>
    <n v="10.877666666666666"/>
    <n v="165.16499999999999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21:53:0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6T00:18:5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5T00:23:3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9:02:22"/>
    <b v="0"/>
    <n v="3"/>
    <b v="0"/>
    <s v="technology/web"/>
    <n v="0.36666666666666664"/>
    <n v="29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22:27:28"/>
    <b v="0"/>
    <n v="7"/>
    <b v="0"/>
    <s v="technology/web"/>
    <n v="1.8193398957730169"/>
    <n v="789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4T04:30:03"/>
    <b v="0"/>
    <n v="2"/>
    <b v="0"/>
    <s v="technology/web"/>
    <n v="2.5"/>
    <n v="38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2T01:21:47"/>
    <b v="0"/>
    <n v="3"/>
    <b v="0"/>
    <s v="technology/web"/>
    <n v="4.3499999999999996"/>
    <n v="219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4T02:37:23"/>
    <b v="0"/>
    <n v="8"/>
    <b v="0"/>
    <s v="technology/web"/>
    <n v="0.8"/>
    <n v="8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16:50:32"/>
    <b v="0"/>
    <n v="7"/>
    <b v="0"/>
    <s v="technology/web"/>
    <n v="1.2123076923076923"/>
    <n v="397.5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20:07:0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15:02:20"/>
    <b v="0"/>
    <n v="3"/>
    <b v="0"/>
    <s v="technology/web"/>
    <n v="0.68399999999999994"/>
    <n v="514.5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9:29:00"/>
    <b v="0"/>
    <n v="8"/>
    <b v="0"/>
    <s v="technology/web"/>
    <n v="1.2513513513513512"/>
    <n v="235.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21:59:00"/>
    <b v="0"/>
    <n v="1"/>
    <b v="0"/>
    <s v="technology/web"/>
    <n v="0.1875"/>
    <n v="15.5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4T06:17:4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8:04:04"/>
    <b v="0"/>
    <n v="1"/>
    <b v="0"/>
    <s v="technology/web"/>
    <n v="0.125"/>
    <n v="13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9T02:53:4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15:33:37"/>
    <b v="0"/>
    <n v="1"/>
    <b v="0"/>
    <s v="technology/web"/>
    <n v="0.05"/>
    <n v="25.5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8:41:33"/>
    <b v="0"/>
    <n v="2"/>
    <b v="0"/>
    <s v="technology/web"/>
    <n v="0.06"/>
    <n v="2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8:57:00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20:22:38"/>
    <b v="0"/>
    <n v="1"/>
    <b v="0"/>
    <s v="technology/web"/>
    <n v="0.2"/>
    <n v="5.5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21:14:1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21:59:4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20:28:2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4T06:26:0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9:44:56"/>
    <b v="0"/>
    <n v="9"/>
    <b v="0"/>
    <s v="food/food trucks"/>
    <n v="0.71785714285714286"/>
    <n v="105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16:18:51"/>
    <b v="0"/>
    <n v="1"/>
    <b v="0"/>
    <s v="food/food trucks"/>
    <n v="0.43333333333333329"/>
    <n v="26.5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20:10:58"/>
    <b v="0"/>
    <n v="12"/>
    <b v="0"/>
    <s v="food/food trucks"/>
    <n v="16.833333333333332"/>
    <n v="107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3T00:56:4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14:02:55"/>
    <b v="0"/>
    <n v="20"/>
    <b v="0"/>
    <s v="food/food trucks"/>
    <n v="22.52"/>
    <n v="57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9T02:39:50"/>
    <b v="0"/>
    <n v="16"/>
    <b v="0"/>
    <s v="food/food trucks"/>
    <n v="41.384615384615387"/>
    <n v="680.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1T06:00:00"/>
    <b v="0"/>
    <n v="33"/>
    <b v="0"/>
    <s v="food/food trucks"/>
    <n v="25.259090909090908"/>
    <n v="2795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6T04:22:37"/>
    <b v="0"/>
    <n v="2"/>
    <b v="0"/>
    <s v="food/food trucks"/>
    <n v="0.2"/>
    <n v="16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21:01:15"/>
    <b v="0"/>
    <n v="6"/>
    <b v="0"/>
    <s v="food/food trucks"/>
    <n v="1.8399999999999999"/>
    <n v="233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9:47:5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17:34:42"/>
    <b v="0"/>
    <n v="3"/>
    <b v="0"/>
    <s v="food/food trucks"/>
    <n v="0.60399999999999998"/>
    <n v="77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8:41:1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23:30:00"/>
    <b v="0"/>
    <n v="3"/>
    <b v="0"/>
    <s v="food/food trucks"/>
    <n v="0.83333333333333337"/>
    <n v="14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2T03:59:00"/>
    <b v="0"/>
    <n v="13"/>
    <b v="0"/>
    <s v="food/food trucks"/>
    <n v="3.0666666666666664"/>
    <n v="236.5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20:42:26"/>
    <b v="0"/>
    <n v="6"/>
    <b v="0"/>
    <s v="food/food trucks"/>
    <n v="0.55833333333333335"/>
    <n v="170.5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15:00:00"/>
    <b v="0"/>
    <n v="1"/>
    <b v="0"/>
    <s v="food/food trucks"/>
    <n v="2.5000000000000001E-2"/>
    <n v="3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21:13:0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9:34:04"/>
    <b v="0"/>
    <n v="5"/>
    <b v="0"/>
    <s v="food/food trucks"/>
    <n v="0.02"/>
    <n v="5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17:43:0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10T01:41:35"/>
    <b v="0"/>
    <n v="36"/>
    <b v="0"/>
    <s v="food/food trucks"/>
    <n v="14.825133372851216"/>
    <n v="1268.5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16:29:5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16:23:5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16:54:50"/>
    <b v="0"/>
    <n v="1"/>
    <b v="0"/>
    <s v="food/food trucks"/>
    <n v="1.3333333333333334E-2"/>
    <n v="4.5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21:25:08"/>
    <b v="0"/>
    <n v="9"/>
    <b v="0"/>
    <s v="food/food trucks"/>
    <n v="1.24"/>
    <n v="159.5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22:04:00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8T04:04:5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3T06:38:5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17:49:1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16:44:00"/>
    <b v="0"/>
    <n v="4"/>
    <b v="0"/>
    <s v="food/food trucks"/>
    <n v="1.4321428571428572"/>
    <n v="1004.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2T03:08:24"/>
    <b v="0"/>
    <n v="2"/>
    <b v="0"/>
    <s v="food/food trucks"/>
    <n v="0.70000000000000007"/>
    <n v="11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8T02:23:33"/>
    <b v="0"/>
    <n v="2"/>
    <b v="0"/>
    <s v="food/food trucks"/>
    <n v="2E-3"/>
    <n v="2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8T05:14:57"/>
    <b v="0"/>
    <n v="2"/>
    <b v="0"/>
    <s v="food/food trucks"/>
    <n v="1.4285714285714287E-2"/>
    <n v="2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21:35: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4T04:27:54"/>
    <b v="0"/>
    <n v="2"/>
    <b v="0"/>
    <s v="food/food trucks"/>
    <n v="0.13"/>
    <n v="14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5T06:39:46"/>
    <b v="0"/>
    <n v="4"/>
    <b v="0"/>
    <s v="food/food trucks"/>
    <n v="0.48960000000000004"/>
    <n v="614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14:46:10"/>
    <b v="0"/>
    <n v="2"/>
    <b v="0"/>
    <s v="food/food trucks"/>
    <n v="3.8461538461538464E-2"/>
    <n v="23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8:00:00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22:57:42"/>
    <b v="0"/>
    <n v="1"/>
    <b v="0"/>
    <s v="food/food trucks"/>
    <n v="0.33333333333333337"/>
    <n v="25.5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9:38:4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21:35:13"/>
    <b v="0"/>
    <n v="2"/>
    <b v="0"/>
    <s v="food/food trucks"/>
    <n v="0.2"/>
    <n v="6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3T04:59:00"/>
    <b v="0"/>
    <n v="109"/>
    <b v="1"/>
    <s v="food/small batch"/>
    <n v="107.88"/>
    <n v="4100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15:00:28"/>
    <b v="0"/>
    <n v="372"/>
    <b v="1"/>
    <s v="food/small batch"/>
    <n v="125.94166666666666"/>
    <n v="15299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15:00:22"/>
    <b v="0"/>
    <n v="311"/>
    <b v="1"/>
    <s v="food/small batch"/>
    <n v="202.51495"/>
    <n v="20406.994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8:06:31"/>
    <b v="0"/>
    <n v="61"/>
    <b v="1"/>
    <s v="food/small batch"/>
    <n v="108.60000000000001"/>
    <n v="1659.5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6T04:33:41"/>
    <b v="0"/>
    <n v="115"/>
    <b v="1"/>
    <s v="food/small batch"/>
    <n v="172.8"/>
    <n v="4377.5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15:27:51"/>
    <b v="0"/>
    <n v="111"/>
    <b v="1"/>
    <s v="food/small batch"/>
    <n v="167.98"/>
    <n v="4255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2T04:00:00"/>
    <b v="0"/>
    <n v="337"/>
    <b v="1"/>
    <s v="food/small batch"/>
    <n v="427.20000000000005"/>
    <n v="5508.5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1T05:36:00"/>
    <b v="0"/>
    <n v="9"/>
    <b v="1"/>
    <s v="food/small batch"/>
    <n v="107.5"/>
    <n v="219.5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30T04:25:15"/>
    <b v="0"/>
    <n v="120"/>
    <b v="1"/>
    <s v="food/small batch"/>
    <n v="108"/>
    <n v="546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8T03:11:00"/>
    <b v="0"/>
    <n v="102"/>
    <b v="1"/>
    <s v="food/small batch"/>
    <n v="101.53353333333335"/>
    <n v="7666.0150000000003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21:48:10"/>
    <b v="0"/>
    <n v="186"/>
    <b v="1"/>
    <s v="food/small batch"/>
    <n v="115.45"/>
    <n v="5865.5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23:00:00"/>
    <b v="0"/>
    <n v="15"/>
    <b v="1"/>
    <s v="food/small batch"/>
    <n v="133.5"/>
    <n v="408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16:36:49"/>
    <b v="0"/>
    <n v="67"/>
    <b v="1"/>
    <s v="food/small batch"/>
    <n v="154.69999999999999"/>
    <n v="2354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1T04:50:08"/>
    <b v="0"/>
    <n v="130"/>
    <b v="1"/>
    <s v="food/small batch"/>
    <n v="100.84571428571429"/>
    <n v="17713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8:45:50"/>
    <b v="0"/>
    <n v="16"/>
    <b v="1"/>
    <s v="food/small batch"/>
    <n v="182"/>
    <n v="281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23:03:59"/>
    <b v="0"/>
    <n v="67"/>
    <b v="1"/>
    <s v="food/small batch"/>
    <n v="180.86666666666667"/>
    <n v="1390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13:27:36"/>
    <b v="0"/>
    <n v="124"/>
    <b v="1"/>
    <s v="food/small batch"/>
    <n v="102.30434782608695"/>
    <n v="11827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9:00:00"/>
    <b v="0"/>
    <n v="80"/>
    <b v="1"/>
    <s v="food/small batch"/>
    <n v="110.17999999999999"/>
    <n v="2794.5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14:18:05"/>
    <b v="0"/>
    <n v="282"/>
    <b v="1"/>
    <s v="food/small batch"/>
    <n v="102.25"/>
    <n v="15478.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3T04:17:00"/>
    <b v="0"/>
    <n v="68"/>
    <b v="1"/>
    <s v="food/small batch"/>
    <n v="100.78823529411764"/>
    <n v="4317.5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10-01T03:00:00"/>
    <b v="0"/>
    <n v="86"/>
    <b v="1"/>
    <s v="music/indie rock"/>
    <n v="103.8"/>
    <n v="3935.5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9T04:28:16"/>
    <b v="0"/>
    <n v="115"/>
    <b v="1"/>
    <s v="music/indie rock"/>
    <n v="110.70833333333334"/>
    <n v="1718.12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9:00:00"/>
    <b v="0"/>
    <n v="75"/>
    <b v="1"/>
    <s v="music/indie rock"/>
    <n v="116.25000000000001"/>
    <n v="1200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9:29:00"/>
    <b v="0"/>
    <n v="43"/>
    <b v="1"/>
    <s v="music/indie rock"/>
    <n v="111.1"/>
    <n v="1132.5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17:15:48"/>
    <b v="0"/>
    <n v="48"/>
    <b v="1"/>
    <s v="music/indie rock"/>
    <n v="180.14285714285714"/>
    <n v="654.5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9T02:27:33"/>
    <b v="0"/>
    <n v="52"/>
    <b v="1"/>
    <s v="music/indie rock"/>
    <n v="100"/>
    <n v="1276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17:00:00"/>
    <b v="0"/>
    <n v="43"/>
    <b v="1"/>
    <s v="music/indie rock"/>
    <n v="118.5"/>
    <n v="614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8T05:00:00"/>
    <b v="0"/>
    <n v="58"/>
    <b v="1"/>
    <s v="music/indie rock"/>
    <n v="107.21700000000001"/>
    <n v="1101.1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10:18:49"/>
    <b v="0"/>
    <n v="47"/>
    <b v="1"/>
    <s v="music/indie rock"/>
    <n v="113.66666666666667"/>
    <n v="705.5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4T01:47:35"/>
    <b v="0"/>
    <n v="36"/>
    <b v="1"/>
    <s v="music/indie rock"/>
    <n v="103.16400000000002"/>
    <n v="533.82000000000005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23:49:52"/>
    <b v="0"/>
    <n v="17"/>
    <b v="1"/>
    <s v="music/indie rock"/>
    <n v="128"/>
    <n v="328.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4T01:03:00"/>
    <b v="0"/>
    <n v="104"/>
    <b v="1"/>
    <s v="music/indie rock"/>
    <n v="135.76026666666667"/>
    <n v="5143.0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8:57:49"/>
    <b v="0"/>
    <n v="47"/>
    <b v="1"/>
    <s v="music/indie rock"/>
    <n v="100"/>
    <n v="1023.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1T00:16:16"/>
    <b v="0"/>
    <n v="38"/>
    <b v="1"/>
    <s v="music/indie rock"/>
    <n v="100.00360000000002"/>
    <n v="2519.09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22:00:00"/>
    <b v="0"/>
    <n v="81"/>
    <b v="1"/>
    <s v="music/indie rock"/>
    <n v="104.71999999999998"/>
    <n v="1349.5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8:52:50"/>
    <b v="0"/>
    <n v="55"/>
    <b v="1"/>
    <s v="music/indie rock"/>
    <n v="105.02249999999999"/>
    <n v="1707.86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16:35:45"/>
    <b v="0"/>
    <n v="41"/>
    <b v="1"/>
    <s v="music/indie rock"/>
    <n v="171.33333333333334"/>
    <n v="663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22:48:33"/>
    <b v="0"/>
    <n v="79"/>
    <b v="1"/>
    <s v="music/indie rock"/>
    <n v="127.49999999999999"/>
    <n v="5139.5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8T02:00:00"/>
    <b v="0"/>
    <n v="16"/>
    <b v="1"/>
    <s v="music/indie rock"/>
    <n v="133.44333333333333"/>
    <n v="208.16499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22:28:04"/>
    <b v="0"/>
    <n v="8"/>
    <b v="1"/>
    <s v="music/indie rock"/>
    <n v="100"/>
    <n v="1004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15:30:08"/>
    <b v="0"/>
    <n v="95"/>
    <b v="1"/>
    <s v="music/indie rock"/>
    <n v="112.91099999999999"/>
    <n v="2305.7199999999998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8:46:23"/>
    <b v="0"/>
    <n v="25"/>
    <b v="1"/>
    <s v="music/indie rock"/>
    <n v="100.1"/>
    <n v="513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17:00:03"/>
    <b v="0"/>
    <n v="19"/>
    <b v="1"/>
    <s v="music/indie rock"/>
    <n v="113.72727272727272"/>
    <n v="635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22:00:03"/>
    <b v="0"/>
    <n v="90"/>
    <b v="1"/>
    <s v="music/indie rock"/>
    <n v="119.31742857142855"/>
    <n v="2133.0549999999998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23:57:59"/>
    <b v="0"/>
    <n v="41"/>
    <b v="1"/>
    <s v="music/indie rock"/>
    <n v="103.25"/>
    <n v="1053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16:59:36"/>
    <b v="0"/>
    <n v="30"/>
    <b v="1"/>
    <s v="music/indie rock"/>
    <n v="265.66666666666669"/>
    <n v="413.5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7T01:59:57"/>
    <b v="0"/>
    <n v="38"/>
    <b v="1"/>
    <s v="music/indie rock"/>
    <n v="100.05066666666667"/>
    <n v="769.3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16:11:48"/>
    <b v="0"/>
    <n v="65"/>
    <b v="1"/>
    <s v="music/indie rock"/>
    <n v="106.69999999999999"/>
    <n v="1633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16:33:59"/>
    <b v="0"/>
    <n v="75"/>
    <b v="1"/>
    <s v="music/indie rock"/>
    <n v="133.67142857142858"/>
    <n v="2376.75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3T05:27:56"/>
    <b v="0"/>
    <n v="16"/>
    <b v="1"/>
    <s v="music/indie rock"/>
    <n v="121.39999999999999"/>
    <n v="311.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6T01:51:00"/>
    <b v="0"/>
    <n v="10"/>
    <b v="1"/>
    <s v="music/indie rock"/>
    <n v="103.2"/>
    <n v="263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9:59:00"/>
    <b v="0"/>
    <n v="27"/>
    <b v="1"/>
    <s v="music/indie rock"/>
    <n v="125"/>
    <n v="388.5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9T04:02:20"/>
    <b v="0"/>
    <n v="259"/>
    <b v="1"/>
    <s v="music/indie rock"/>
    <n v="128.69999999999999"/>
    <n v="12999.5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15:29:04"/>
    <b v="0"/>
    <n v="39"/>
    <b v="1"/>
    <s v="music/indie rock"/>
    <n v="101.00533333333333"/>
    <n v="777.04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22:42:55"/>
    <b v="0"/>
    <n v="42"/>
    <b v="1"/>
    <s v="music/indie rock"/>
    <n v="127.53666666666665"/>
    <n v="977.52499999999998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22:54:52"/>
    <b v="0"/>
    <n v="10"/>
    <b v="1"/>
    <s v="music/indie rock"/>
    <n v="100"/>
    <n v="3005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21:05:38"/>
    <b v="0"/>
    <n v="56"/>
    <b v="1"/>
    <s v="music/indie rock"/>
    <n v="112.7715"/>
    <n v="2283.4299999999998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23:13:07"/>
    <b v="0"/>
    <n v="20"/>
    <b v="1"/>
    <s v="music/indie rock"/>
    <n v="105.60000000000001"/>
    <n v="53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8:00:00"/>
    <b v="0"/>
    <n v="170"/>
    <b v="1"/>
    <s v="music/indie rock"/>
    <n v="202.625"/>
    <n v="4137.5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8:32:55"/>
    <b v="0"/>
    <n v="29"/>
    <b v="1"/>
    <s v="music/indie rock"/>
    <n v="113.33333333333333"/>
    <n v="354.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8:38:24"/>
    <b v="0"/>
    <n v="7"/>
    <b v="0"/>
    <s v="food/restaurants"/>
    <n v="2.5545454545454547"/>
    <n v="14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9:48:38"/>
    <b v="0"/>
    <n v="5"/>
    <b v="0"/>
    <s v="food/restaurants"/>
    <n v="7.8181818181818186E-2"/>
    <n v="45.5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21:06:00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5T01:22:1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4T00:20: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21:00:00"/>
    <b v="0"/>
    <n v="2"/>
    <b v="0"/>
    <s v="food/restaurants"/>
    <n v="0.6"/>
    <n v="16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1T01:45: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22:50: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8:25:49"/>
    <b v="0"/>
    <n v="28"/>
    <b v="0"/>
    <s v="food/restaurants"/>
    <n v="1.0526315789473684"/>
    <n v="514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23:56:12"/>
    <b v="0"/>
    <n v="2"/>
    <b v="0"/>
    <s v="food/restaurants"/>
    <n v="0.15"/>
    <n v="38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10:43:3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21:02:4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6T00:09:4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9:21:17"/>
    <b v="0"/>
    <n v="4"/>
    <b v="0"/>
    <s v="food/restaurants"/>
    <n v="1.7500000000000002"/>
    <n v="107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20:09:13"/>
    <b v="0"/>
    <n v="12"/>
    <b v="0"/>
    <s v="food/restaurants"/>
    <n v="18.600000000000001"/>
    <n v="471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16:40: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8:15:30"/>
    <b v="0"/>
    <n v="33"/>
    <b v="0"/>
    <s v="food/restaurants"/>
    <n v="9.8166666666666664"/>
    <n v="90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17:20: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9T03:43:24"/>
    <b v="0"/>
    <n v="4"/>
    <b v="0"/>
    <s v="food/restaurants"/>
    <n v="4.3333333333333335E-2"/>
    <n v="34.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9:21:0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23:13:41"/>
    <b v="0"/>
    <n v="132"/>
    <b v="1"/>
    <s v="music/classical music"/>
    <n v="109.48792"/>
    <n v="6908.9949999999999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14:52:00"/>
    <b v="0"/>
    <n v="27"/>
    <b v="1"/>
    <s v="music/classical music"/>
    <n v="100"/>
    <n v="2513.5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8T00:24:52"/>
    <b v="0"/>
    <n v="26"/>
    <b v="1"/>
    <s v="music/classical music"/>
    <n v="156.44444444444446"/>
    <n v="717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1T04:30:00"/>
    <b v="0"/>
    <n v="43"/>
    <b v="1"/>
    <s v="music/classical music"/>
    <n v="101.6"/>
    <n v="3831.5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20:16:11"/>
    <b v="0"/>
    <n v="80"/>
    <b v="1"/>
    <s v="music/classical music"/>
    <n v="100.325"/>
    <n v="405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8T04:59:00"/>
    <b v="0"/>
    <n v="33"/>
    <b v="1"/>
    <s v="music/classical music"/>
    <n v="112.94999999999999"/>
    <n v="2275.5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8T03:59:00"/>
    <b v="0"/>
    <n v="71"/>
    <b v="1"/>
    <s v="music/classical music"/>
    <n v="102.125"/>
    <n v="2078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11:00:00"/>
    <b v="0"/>
    <n v="81"/>
    <b v="1"/>
    <s v="music/classical music"/>
    <n v="107.24974999999999"/>
    <n v="2185.4949999999999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5T00:56:15"/>
    <b v="0"/>
    <n v="76"/>
    <b v="1"/>
    <s v="music/classical music"/>
    <n v="104.28333333333333"/>
    <n v="3166.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20T04:50:00"/>
    <b v="0"/>
    <n v="48"/>
    <b v="1"/>
    <s v="music/classical music"/>
    <n v="100"/>
    <n v="3274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5T03:59:00"/>
    <b v="0"/>
    <n v="61"/>
    <b v="1"/>
    <s v="music/classical music"/>
    <n v="100.4"/>
    <n v="2289.5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20:22:46"/>
    <b v="0"/>
    <n v="60"/>
    <b v="1"/>
    <s v="music/classical music"/>
    <n v="126.125"/>
    <n v="2552.5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8:01:08"/>
    <b v="0"/>
    <n v="136"/>
    <b v="1"/>
    <s v="music/classical music"/>
    <n v="110.66666666666667"/>
    <n v="4218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10-01-01T06:00:00"/>
    <b v="0"/>
    <n v="14"/>
    <b v="1"/>
    <s v="music/classical music"/>
    <n v="105"/>
    <n v="1057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9:59:05"/>
    <b v="0"/>
    <n v="78"/>
    <b v="1"/>
    <s v="music/classical music"/>
    <n v="103.77499999999999"/>
    <n v="10416.5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30T02:32:46"/>
    <b v="0"/>
    <n v="4"/>
    <b v="1"/>
    <s v="music/classical music"/>
    <n v="115.99999999999999"/>
    <n v="16.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15:34:15"/>
    <b v="0"/>
    <n v="11"/>
    <b v="1"/>
    <s v="music/classical music"/>
    <n v="110.00000000000001"/>
    <n v="555.5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4T04:59:00"/>
    <b v="0"/>
    <n v="185"/>
    <b v="1"/>
    <s v="music/classical music"/>
    <n v="113.01761111111111"/>
    <n v="10264.084999999999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21:39:12"/>
    <b v="0"/>
    <n v="59"/>
    <b v="1"/>
    <s v="music/classical music"/>
    <n v="100.25"/>
    <n v="504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16:12:01"/>
    <b v="0"/>
    <n v="27"/>
    <b v="1"/>
    <s v="music/classical music"/>
    <n v="103.4"/>
    <n v="1306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10:46:58"/>
    <b v="0"/>
    <n v="63"/>
    <b v="1"/>
    <s v="music/classical music"/>
    <n v="107.02857142857142"/>
    <n v="1904.5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10-01T03:59:00"/>
    <b v="0"/>
    <n v="13"/>
    <b v="1"/>
    <s v="music/classical music"/>
    <n v="103.57142857142858"/>
    <n v="369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2T03:00:00"/>
    <b v="0"/>
    <n v="13"/>
    <b v="1"/>
    <s v="music/classical music"/>
    <n v="156.4"/>
    <n v="202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12:29:29"/>
    <b v="0"/>
    <n v="57"/>
    <b v="1"/>
    <s v="music/classical music"/>
    <n v="100.82"/>
    <n v="2549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7T00:30:00"/>
    <b v="0"/>
    <n v="61"/>
    <b v="1"/>
    <s v="music/classical music"/>
    <n v="195.3"/>
    <n v="1983.5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5T05:00:00"/>
    <b v="0"/>
    <n v="65"/>
    <b v="1"/>
    <s v="music/classical music"/>
    <n v="111.71428571428572"/>
    <n v="1987.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17:33:23"/>
    <b v="0"/>
    <n v="134"/>
    <b v="1"/>
    <s v="music/classical music"/>
    <n v="119.85454545454546"/>
    <n v="3363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30T04:27:00"/>
    <b v="0"/>
    <n v="37"/>
    <b v="1"/>
    <s v="music/classical music"/>
    <n v="101.85"/>
    <n v="3074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17:00:00"/>
    <b v="0"/>
    <n v="37"/>
    <b v="1"/>
    <s v="music/classical music"/>
    <n v="102.80254777070064"/>
    <n v="825.5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8T03:59:00"/>
    <b v="0"/>
    <n v="150"/>
    <b v="1"/>
    <s v="music/classical music"/>
    <n v="100.84615384615385"/>
    <n v="3352.5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20:48:00"/>
    <b v="0"/>
    <n v="56"/>
    <b v="1"/>
    <s v="music/classical music"/>
    <n v="102.73469387755102"/>
    <n v="1915.75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9:26:21"/>
    <b v="0"/>
    <n v="18"/>
    <b v="1"/>
    <s v="music/classical music"/>
    <n v="106.5"/>
    <n v="1606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1T04:46:47"/>
    <b v="0"/>
    <n v="60"/>
    <b v="1"/>
    <s v="music/classical music"/>
    <n v="155.53333333333333"/>
    <n v="1196.5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6-01T03:59:00"/>
    <b v="0"/>
    <n v="67"/>
    <b v="1"/>
    <s v="music/classical music"/>
    <n v="122.8"/>
    <n v="1875.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15:43:13"/>
    <b v="0"/>
    <n v="35"/>
    <b v="1"/>
    <s v="music/classical music"/>
    <n v="107.35"/>
    <n v="109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23:47:37"/>
    <b v="0"/>
    <n v="34"/>
    <b v="1"/>
    <s v="music/classical music"/>
    <n v="105.50335570469798"/>
    <n v="410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17:53:06"/>
    <b v="0"/>
    <n v="36"/>
    <b v="1"/>
    <s v="music/classical music"/>
    <n v="118.44444444444444"/>
    <n v="55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13:59:00"/>
    <b v="0"/>
    <n v="18"/>
    <b v="1"/>
    <s v="music/classical music"/>
    <n v="108.88"/>
    <n v="689.5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9:37:00"/>
    <b v="0"/>
    <n v="25"/>
    <b v="1"/>
    <s v="music/classical music"/>
    <n v="111.25"/>
    <n v="457.5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22:49:34"/>
    <b v="0"/>
    <n v="21"/>
    <b v="1"/>
    <s v="music/classical music"/>
    <n v="100.1"/>
    <n v="1512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12:41:2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12:35:39"/>
    <b v="0"/>
    <n v="3"/>
    <b v="0"/>
    <s v="food/food trucks"/>
    <n v="0.75"/>
    <n v="39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30T03:20: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8-01T00:58:1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20:50:00"/>
    <b v="0"/>
    <n v="1"/>
    <b v="0"/>
    <s v="food/food trucks"/>
    <n v="1"/>
    <n v="50.5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23:32:2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21:05:38"/>
    <b v="0"/>
    <n v="2"/>
    <b v="0"/>
    <s v="food/food trucks"/>
    <n v="0.26666666666666666"/>
    <n v="61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15:59:54"/>
    <b v="0"/>
    <n v="1"/>
    <b v="0"/>
    <s v="food/food trucks"/>
    <n v="0.5"/>
    <n v="25.5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7T02:31:52"/>
    <b v="0"/>
    <n v="2"/>
    <b v="0"/>
    <s v="food/food trucks"/>
    <n v="2.2307692307692308"/>
    <n v="73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21:40:35"/>
    <b v="0"/>
    <n v="2"/>
    <b v="0"/>
    <s v="food/food trucks"/>
    <n v="0.84285714285714297"/>
    <n v="30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8:12:01"/>
    <b v="0"/>
    <n v="4"/>
    <b v="0"/>
    <s v="food/food trucks"/>
    <n v="0.25"/>
    <n v="127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3T02:51:5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14:12:2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9:49:0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2T02:36:3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23:14:0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9:41:3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17:00:00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9:55:03"/>
    <b v="0"/>
    <n v="12"/>
    <b v="0"/>
    <s v="food/food trucks"/>
    <n v="0.13849999999999998"/>
    <n v="144.5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6T03:00:00"/>
    <b v="0"/>
    <n v="2"/>
    <b v="0"/>
    <s v="food/food trucks"/>
    <n v="0.6"/>
    <n v="26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16:04:58"/>
    <b v="0"/>
    <n v="11"/>
    <b v="0"/>
    <s v="food/food trucks"/>
    <n v="10.6"/>
    <n v="270.5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23:43:5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17:28:00"/>
    <b v="0"/>
    <n v="5"/>
    <b v="0"/>
    <s v="food/food trucks"/>
    <n v="0.5"/>
    <n v="5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5T04:09:2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23:07:12"/>
    <b v="0"/>
    <n v="1"/>
    <b v="0"/>
    <s v="food/food trucks"/>
    <n v="0.16666666666666669"/>
    <n v="25.5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5T07:55:36"/>
    <b v="0"/>
    <n v="1"/>
    <b v="0"/>
    <s v="food/food trucks"/>
    <n v="0.16666666666666669"/>
    <n v="3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16:12:33"/>
    <b v="0"/>
    <n v="6"/>
    <b v="0"/>
    <s v="food/food trucks"/>
    <n v="2.4340000000000002"/>
    <n v="611.5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13:14:00"/>
    <b v="0"/>
    <n v="8"/>
    <b v="0"/>
    <s v="food/food trucks"/>
    <n v="3.8833333333333329"/>
    <n v="120.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11:52:07"/>
    <b v="0"/>
    <n v="1"/>
    <b v="0"/>
    <s v="food/food trucks"/>
    <n v="0.01"/>
    <n v="3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14:08:1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20:45:24"/>
    <b v="0"/>
    <n v="2"/>
    <b v="0"/>
    <s v="food/food trucks"/>
    <n v="1.7333333333333332"/>
    <n v="14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9:13:41"/>
    <b v="0"/>
    <n v="1"/>
    <b v="0"/>
    <s v="food/food trucks"/>
    <n v="0.16666666666666669"/>
    <n v="25.5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20:17:0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23:13:4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4T05:51:40"/>
    <b v="0"/>
    <n v="19"/>
    <b v="0"/>
    <s v="food/food trucks"/>
    <n v="12.166666666666668"/>
    <n v="922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15:56:49"/>
    <b v="0"/>
    <n v="27"/>
    <b v="0"/>
    <s v="food/food trucks"/>
    <n v="23.588571428571427"/>
    <n v="4141.5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8:11:57"/>
    <b v="0"/>
    <n v="7"/>
    <b v="0"/>
    <s v="food/food trucks"/>
    <n v="5.6666666666666661"/>
    <n v="46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20:10:01"/>
    <b v="0"/>
    <n v="14"/>
    <b v="0"/>
    <s v="food/food trucks"/>
    <n v="39"/>
    <n v="592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8:05:47"/>
    <b v="0"/>
    <n v="5"/>
    <b v="0"/>
    <s v="food/food trucks"/>
    <n v="0.99546510341776351"/>
    <n v="47.5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20:36:40"/>
    <b v="0"/>
    <n v="30"/>
    <b v="0"/>
    <s v="food/food trucks"/>
    <n v="6.9320000000000004"/>
    <n v="1748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3T03:59:00"/>
    <b v="1"/>
    <n v="151"/>
    <b v="1"/>
    <s v="technology/space exploration"/>
    <n v="661.4"/>
    <n v="172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21:20:00"/>
    <b v="1"/>
    <n v="489"/>
    <b v="1"/>
    <s v="technology/space exploration"/>
    <n v="326.0916666666667"/>
    <n v="19810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21:54:14"/>
    <b v="1"/>
    <n v="50"/>
    <b v="1"/>
    <s v="technology/space exploration"/>
    <n v="101.48571428571429"/>
    <n v="91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9T01:13:43"/>
    <b v="1"/>
    <n v="321"/>
    <b v="1"/>
    <s v="technology/space exploration"/>
    <n v="104.21799999999999"/>
    <n v="10582.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12:59:50"/>
    <b v="1"/>
    <n v="1762"/>
    <b v="1"/>
    <s v="technology/space exploration"/>
    <n v="107.42157000000002"/>
    <n v="54591.785000000003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17:06:22"/>
    <b v="1"/>
    <n v="385"/>
    <b v="1"/>
    <s v="technology/space exploration"/>
    <n v="110.05454545454545"/>
    <n v="6245.5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2T02:00:00"/>
    <b v="1"/>
    <n v="398"/>
    <b v="1"/>
    <s v="technology/space exploration"/>
    <n v="407.7"/>
    <n v="1650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5T00:00:00"/>
    <b v="1"/>
    <n v="304"/>
    <b v="1"/>
    <s v="technology/space exploration"/>
    <n v="223.92500000000001"/>
    <n v="9109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5T05:42:31"/>
    <b v="1"/>
    <n v="676"/>
    <b v="1"/>
    <s v="technology/space exploration"/>
    <n v="303.80111428571428"/>
    <n v="53503.1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2T06:59:00"/>
    <b v="1"/>
    <n v="577"/>
    <b v="1"/>
    <s v="technology/space exploration"/>
    <n v="141.3251043268175"/>
    <n v="16374.83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22:59:00"/>
    <b v="1"/>
    <n v="3663"/>
    <b v="1"/>
    <s v="technology/space exploration"/>
    <n v="2790.6363636363635"/>
    <n v="155316.5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9T03:26:10"/>
    <b v="1"/>
    <n v="294"/>
    <b v="1"/>
    <s v="technology/space exploration"/>
    <n v="171.76130000000001"/>
    <n v="8735.0650000000005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9:38:14"/>
    <b v="1"/>
    <n v="28"/>
    <b v="1"/>
    <s v="technology/space exploration"/>
    <n v="101.01333333333334"/>
    <n v="3802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30T05:00:00"/>
    <b v="1"/>
    <n v="100"/>
    <b v="1"/>
    <s v="technology/space exploration"/>
    <n v="102"/>
    <n v="5405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12:00:00"/>
    <b v="0"/>
    <n v="72"/>
    <b v="1"/>
    <s v="technology/space exploration"/>
    <n v="169.76511744127936"/>
    <n v="1734.5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23:52:09"/>
    <b v="1"/>
    <n v="238"/>
    <b v="1"/>
    <s v="technology/space exploration"/>
    <n v="114.53400000000001"/>
    <n v="14435.75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20:59:11"/>
    <b v="1"/>
    <n v="159"/>
    <b v="1"/>
    <s v="technology/space exploration"/>
    <n v="877.6"/>
    <n v="2273.5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20:01:01"/>
    <b v="1"/>
    <n v="77"/>
    <b v="1"/>
    <s v="technology/space exploration"/>
    <n v="105.38666666666667"/>
    <n v="7942.5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11:00:00"/>
    <b v="1"/>
    <n v="53"/>
    <b v="1"/>
    <s v="technology/space exploration"/>
    <n v="188.39999999999998"/>
    <n v="968.5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1T01:00:00"/>
    <b v="1"/>
    <n v="1251"/>
    <b v="1"/>
    <s v="technology/space exploration"/>
    <n v="143.65230769230772"/>
    <n v="47312.5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17:56:28"/>
    <b v="1"/>
    <n v="465"/>
    <b v="1"/>
    <s v="technology/space exploration"/>
    <n v="145.88"/>
    <n v="11173.5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17:50:16"/>
    <b v="0"/>
    <n v="74"/>
    <b v="1"/>
    <s v="technology/space exploration"/>
    <n v="131.184"/>
    <n v="1020.88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2T06:09:26"/>
    <b v="0"/>
    <n v="62"/>
    <b v="1"/>
    <s v="technology/space exploration"/>
    <n v="113.99999999999999"/>
    <n v="117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10:07:02"/>
    <b v="0"/>
    <n v="3468"/>
    <b v="1"/>
    <s v="technology/space exploration"/>
    <n v="1379.4206249999997"/>
    <n v="56910.824999999997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20:26:48"/>
    <b v="0"/>
    <n v="52"/>
    <b v="1"/>
    <s v="technology/space exploration"/>
    <n v="956"/>
    <n v="743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15:04:29"/>
    <b v="0"/>
    <n v="50"/>
    <b v="1"/>
    <s v="technology/space exploration"/>
    <n v="112.00000000000001"/>
    <n v="1425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20:54:21"/>
    <b v="0"/>
    <n v="45"/>
    <b v="1"/>
    <s v="technology/space exploration"/>
    <n v="646.66666666666663"/>
    <n v="507.5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23:11:07"/>
    <b v="0"/>
    <n v="21"/>
    <b v="1"/>
    <s v="technology/space exploration"/>
    <n v="110.36948748510132"/>
    <n v="473.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12:55:22"/>
    <b v="0"/>
    <n v="100"/>
    <b v="1"/>
    <s v="technology/space exploration"/>
    <n v="127.74000000000001"/>
    <n v="3243.5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10:00:00"/>
    <b v="0"/>
    <n v="81"/>
    <b v="1"/>
    <s v="technology/space exploration"/>
    <n v="157.9"/>
    <n v="1619.5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30T04:03:47"/>
    <b v="0"/>
    <n v="286"/>
    <b v="1"/>
    <s v="technology/space exploration"/>
    <n v="114.66525000000001"/>
    <n v="11609.525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9T01:28:59"/>
    <b v="0"/>
    <n v="42"/>
    <b v="1"/>
    <s v="technology/space exploration"/>
    <n v="137.00934579439252"/>
    <n v="754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23:00:00"/>
    <b v="0"/>
    <n v="199"/>
    <b v="1"/>
    <s v="technology/space exploration"/>
    <n v="354.62"/>
    <n v="8965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15:45:21"/>
    <b v="0"/>
    <n v="25"/>
    <b v="1"/>
    <s v="technology/space exploration"/>
    <n v="106.02150537634409"/>
    <n v="505.5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21:49:21"/>
    <b v="0"/>
    <n v="84"/>
    <b v="1"/>
    <s v="technology/space exploration"/>
    <n v="100"/>
    <n v="5792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6T01:00:00"/>
    <b v="0"/>
    <n v="50"/>
    <b v="1"/>
    <s v="technology/space exploration"/>
    <n v="187.3"/>
    <n v="961.5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13:11:15"/>
    <b v="0"/>
    <n v="26"/>
    <b v="1"/>
    <s v="technology/space exploration"/>
    <n v="166.2"/>
    <n v="428.5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21:54:55"/>
    <b v="0"/>
    <n v="14"/>
    <b v="1"/>
    <s v="technology/space exploration"/>
    <n v="101.72910662824208"/>
    <n v="183.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20:45:48"/>
    <b v="0"/>
    <n v="49"/>
    <b v="1"/>
    <s v="technology/space exploration"/>
    <n v="164"/>
    <n v="270.5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8T03:51:14"/>
    <b v="0"/>
    <n v="69"/>
    <b v="1"/>
    <s v="technology/space exploration"/>
    <n v="105.66666666666666"/>
    <n v="1619.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20:09:00"/>
    <b v="0"/>
    <n v="1"/>
    <b v="0"/>
    <s v="technology/space exploration"/>
    <n v="1"/>
    <n v="8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5T06:57:00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1T07:59:00"/>
    <b v="1"/>
    <n v="1501"/>
    <b v="0"/>
    <s v="technology/space exploration"/>
    <n v="33.559730999999999"/>
    <n v="168549.15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9:00:35"/>
    <b v="1"/>
    <n v="52"/>
    <b v="0"/>
    <s v="technology/space exploration"/>
    <n v="2.0529999999999999"/>
    <n v="1052.5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21:13:23"/>
    <b v="1"/>
    <n v="23"/>
    <b v="0"/>
    <s v="technology/space exploration"/>
    <n v="10.5"/>
    <n v="1061.5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9T07:31:09"/>
    <b v="1"/>
    <n v="535"/>
    <b v="0"/>
    <s v="technology/space exploration"/>
    <n v="8.4172840000000004"/>
    <n v="21310.71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4T06:16:59"/>
    <b v="0"/>
    <n v="3"/>
    <b v="0"/>
    <s v="technology/space exploration"/>
    <n v="1.44"/>
    <n v="19.5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17:09:20"/>
    <b v="0"/>
    <n v="6"/>
    <b v="0"/>
    <s v="technology/space exploration"/>
    <n v="0.88333333333333341"/>
    <n v="56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23:55:41"/>
    <b v="0"/>
    <n v="3"/>
    <b v="0"/>
    <s v="technology/space exploration"/>
    <n v="9.920000000000001E-2"/>
    <n v="63.5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14:59:03"/>
    <b v="0"/>
    <n v="5"/>
    <b v="0"/>
    <s v="technology/space exploration"/>
    <n v="0.59666666666666668"/>
    <n v="181.5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9:20:09"/>
    <b v="0"/>
    <n v="17"/>
    <b v="0"/>
    <s v="technology/space exploration"/>
    <n v="1.8689285714285715"/>
    <n v="2625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10T03:48:45"/>
    <b v="0"/>
    <n v="11"/>
    <b v="0"/>
    <s v="technology/space exploration"/>
    <n v="0.88500000000000001"/>
    <n v="448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3T04:00:00"/>
    <b v="0"/>
    <n v="70"/>
    <b v="0"/>
    <s v="technology/space exploration"/>
    <n v="11.52156862745098"/>
    <n v="2973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13:25:26"/>
    <b v="0"/>
    <n v="6"/>
    <b v="0"/>
    <s v="technology/space exploration"/>
    <n v="5.1000000000000004E-2"/>
    <n v="2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20:00:00"/>
    <b v="0"/>
    <n v="43"/>
    <b v="0"/>
    <s v="technology/space exploration"/>
    <n v="21.033333333333335"/>
    <n v="1599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9:00:00"/>
    <b v="0"/>
    <n v="152"/>
    <b v="0"/>
    <s v="technology/space exploration"/>
    <n v="11.436666666666667"/>
    <n v="8653.5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3T01:30:00"/>
    <b v="0"/>
    <n v="59"/>
    <b v="0"/>
    <s v="technology/space exploration"/>
    <n v="18.737933333333334"/>
    <n v="2840.19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21:13:14"/>
    <b v="0"/>
    <n v="4"/>
    <b v="0"/>
    <s v="technology/space exploration"/>
    <n v="9.285714285714286E-2"/>
    <n v="47.5"/>
    <x v="2"/>
    <x v="36"/>
  </r>
  <r>
    <n v="2659"/>
    <s v="test (Canceled)"/>
    <s v="test"/>
    <n v="49000"/>
    <n v="1333"/>
    <x v="1"/>
    <x v="0"/>
    <s v="USD"/>
    <n v="1429321210"/>
    <n v="1426729210"/>
    <x v="2659"/>
    <d v="2015-04-18T01:40:10"/>
    <b v="0"/>
    <n v="10"/>
    <b v="0"/>
    <s v="technology/space exploration"/>
    <n v="2.7204081632653061"/>
    <n v="671.5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8:06:58"/>
    <b v="0"/>
    <n v="5"/>
    <b v="0"/>
    <s v="technology/space exploration"/>
    <n v="9.5000000000000001E-2"/>
    <n v="12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23:00:10"/>
    <b v="0"/>
    <n v="60"/>
    <b v="1"/>
    <s v="technology/makerspaces"/>
    <n v="102.89999999999999"/>
    <n v="2602.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17:55:13"/>
    <b v="0"/>
    <n v="80"/>
    <b v="1"/>
    <s v="technology/makerspaces"/>
    <n v="106.80000000000001"/>
    <n v="10720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15:00:00"/>
    <b v="0"/>
    <n v="56"/>
    <b v="1"/>
    <s v="technology/makerspaces"/>
    <n v="104.59625"/>
    <n v="10487.625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9T06:59:00"/>
    <b v="0"/>
    <n v="104"/>
    <b v="1"/>
    <s v="technology/makerspaces"/>
    <n v="103.42857142857143"/>
    <n v="9102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21:29:34"/>
    <b v="0"/>
    <n v="46"/>
    <b v="1"/>
    <s v="technology/makerspaces"/>
    <n v="123.14285714285715"/>
    <n v="2178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21:00:00"/>
    <b v="0"/>
    <n v="206"/>
    <b v="1"/>
    <s v="technology/makerspaces"/>
    <n v="159.29509999999999"/>
    <n v="8067.7550000000001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22:13:36"/>
    <b v="0"/>
    <n v="18"/>
    <b v="1"/>
    <s v="technology/makerspaces"/>
    <n v="110.66666666666667"/>
    <n v="83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14:32:00"/>
    <b v="0"/>
    <n v="28"/>
    <b v="1"/>
    <s v="technology/makerspaces"/>
    <n v="170.70000000000002"/>
    <n v="867.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10T00:51:36"/>
    <b v="0"/>
    <n v="11"/>
    <b v="1"/>
    <s v="technology/makerspaces"/>
    <n v="125.125"/>
    <n v="506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9T00:29:40"/>
    <b v="1"/>
    <n v="60"/>
    <b v="0"/>
    <s v="technology/makerspaces"/>
    <n v="6.4158609339642041"/>
    <n v="1277.5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9:38:00"/>
    <b v="1"/>
    <n v="84"/>
    <b v="0"/>
    <s v="technology/makerspaces"/>
    <n v="11.343999999999999"/>
    <n v="146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8T06:00:00"/>
    <b v="1"/>
    <n v="47"/>
    <b v="0"/>
    <s v="technology/makerspaces"/>
    <n v="33.19"/>
    <n v="1683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22:45:00"/>
    <b v="1"/>
    <n v="66"/>
    <b v="0"/>
    <s v="technology/makerspaces"/>
    <n v="27.58"/>
    <n v="5549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5T04:59:00"/>
    <b v="1"/>
    <n v="171"/>
    <b v="0"/>
    <s v="technology/makerspaces"/>
    <n v="62.839999999999996"/>
    <n v="11082.5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21:34:49"/>
    <b v="1"/>
    <n v="29"/>
    <b v="0"/>
    <s v="technology/makerspaces"/>
    <n v="7.5880000000000001"/>
    <n v="963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14:59:34"/>
    <b v="0"/>
    <n v="9"/>
    <b v="0"/>
    <s v="technology/makerspaces"/>
    <n v="50.38095238095238"/>
    <n v="533.5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3T00:42:23"/>
    <b v="0"/>
    <n v="27"/>
    <b v="0"/>
    <s v="technology/makerspaces"/>
    <n v="17.512820512820511"/>
    <n v="1721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9:09:25"/>
    <b v="0"/>
    <n v="2"/>
    <b v="0"/>
    <s v="technology/makerspaces"/>
    <n v="1.375E-2"/>
    <n v="551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8T00:01:34"/>
    <b v="0"/>
    <n v="3"/>
    <b v="0"/>
    <s v="technology/makerspaces"/>
    <n v="0.33"/>
    <n v="67.5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4-06T04:04:51"/>
    <b v="0"/>
    <n v="4"/>
    <b v="0"/>
    <s v="technology/makerspaces"/>
    <n v="0.86250000000000004"/>
    <n v="14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21:29:10"/>
    <b v="0"/>
    <n v="2"/>
    <b v="0"/>
    <s v="food/food trucks"/>
    <n v="0.6875"/>
    <n v="28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2T05:59:00"/>
    <b v="0"/>
    <n v="20"/>
    <b v="0"/>
    <s v="food/food trucks"/>
    <n v="28.299999999999997"/>
    <n v="85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8:07:20"/>
    <b v="0"/>
    <n v="3"/>
    <b v="0"/>
    <s v="food/food trucks"/>
    <n v="0.24"/>
    <n v="19.5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21:57:05"/>
    <b v="0"/>
    <n v="4"/>
    <b v="0"/>
    <s v="food/food trucks"/>
    <n v="1.1428571428571428"/>
    <n v="402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15:42:10"/>
    <b v="0"/>
    <n v="1"/>
    <b v="0"/>
    <s v="food/food trucks"/>
    <n v="0.02"/>
    <n v="5.5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23:23:4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15:21:5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4T03:00:00"/>
    <b v="0"/>
    <n v="14"/>
    <b v="0"/>
    <s v="food/food trucks"/>
    <n v="0.14799999999999999"/>
    <n v="44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23:04:5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3T02:31:16"/>
    <b v="0"/>
    <n v="118"/>
    <b v="0"/>
    <s v="food/food trucks"/>
    <n v="10.7325"/>
    <n v="435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17:22:37"/>
    <b v="0"/>
    <n v="2"/>
    <b v="0"/>
    <s v="food/food trucks"/>
    <n v="5.3846153846153842E-2"/>
    <n v="18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5T07:01:00"/>
    <b v="0"/>
    <n v="1"/>
    <b v="0"/>
    <s v="food/food trucks"/>
    <n v="0.7142857142857143"/>
    <n v="13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3T03:19:26"/>
    <b v="0"/>
    <n v="3"/>
    <b v="0"/>
    <s v="food/food trucks"/>
    <n v="0.8"/>
    <n v="21.5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6T03:22:1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4T03:21:58"/>
    <b v="0"/>
    <n v="3"/>
    <b v="0"/>
    <s v="food/food trucks"/>
    <n v="0.47333333333333333"/>
    <n v="3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20:16:00"/>
    <b v="0"/>
    <n v="38"/>
    <b v="0"/>
    <s v="food/food trucks"/>
    <n v="5.65"/>
    <n v="1714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22:00:00"/>
    <b v="0"/>
    <n v="52"/>
    <b v="0"/>
    <s v="food/food trucks"/>
    <n v="26.35217391304348"/>
    <n v="3056.5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21:33:28"/>
    <b v="0"/>
    <n v="2"/>
    <b v="0"/>
    <s v="food/food trucks"/>
    <n v="0.325125"/>
    <n v="14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21:31:0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20:59:32"/>
    <b v="0"/>
    <n v="4"/>
    <b v="0"/>
    <s v="food/food trucks"/>
    <n v="0.7000700070007001"/>
    <n v="37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17:35:34"/>
    <b v="0"/>
    <n v="46"/>
    <b v="0"/>
    <s v="theater/spaces"/>
    <n v="46.176470588235297"/>
    <n v="808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8:14:37"/>
    <b v="1"/>
    <n v="26"/>
    <b v="0"/>
    <s v="theater/spaces"/>
    <n v="34.410000000000004"/>
    <n v="1733.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15:33:50"/>
    <b v="0"/>
    <n v="45"/>
    <b v="0"/>
    <s v="theater/spaces"/>
    <n v="103.75000000000001"/>
    <n v="20772.5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9:41:54"/>
    <b v="0"/>
    <n v="7"/>
    <b v="0"/>
    <s v="theater/spaces"/>
    <n v="6.0263157894736841"/>
    <n v="576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20:59:18"/>
    <b v="0"/>
    <n v="8"/>
    <b v="0"/>
    <s v="theater/spaces"/>
    <n v="10.539393939393939"/>
    <n v="873.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6T06:59:00"/>
    <b v="1"/>
    <n v="263"/>
    <b v="1"/>
    <s v="theater/spaces"/>
    <n v="112.29714285714284"/>
    <n v="19783.5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7T06:59:00"/>
    <b v="1"/>
    <n v="394"/>
    <b v="1"/>
    <s v="theater/spaces"/>
    <n v="350.84462500000001"/>
    <n v="14230.78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16:45:26"/>
    <b v="1"/>
    <n v="1049"/>
    <b v="1"/>
    <s v="theater/spaces"/>
    <n v="233.21535"/>
    <n v="23846.035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4T03:59:00"/>
    <b v="1"/>
    <n v="308"/>
    <b v="1"/>
    <s v="theater/spaces"/>
    <n v="101.60599999999999"/>
    <n v="25555.5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9T02:00:00"/>
    <b v="1"/>
    <n v="1088"/>
    <b v="1"/>
    <s v="theater/spaces"/>
    <n v="153.90035000000003"/>
    <n v="46714.105000000003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22:01:00"/>
    <b v="1"/>
    <n v="73"/>
    <b v="1"/>
    <s v="theater/spaces"/>
    <n v="100.7161125319693"/>
    <n v="2005.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8:00:00"/>
    <b v="1"/>
    <n v="143"/>
    <b v="1"/>
    <s v="theater/spaces"/>
    <n v="131.38181818181818"/>
    <n v="3684.5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15:41:24"/>
    <b v="1"/>
    <n v="1420"/>
    <b v="1"/>
    <s v="theater/spaces"/>
    <n v="102.24133333333334"/>
    <n v="77391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23:00:00"/>
    <b v="1"/>
    <n v="305"/>
    <b v="1"/>
    <s v="theater/spaces"/>
    <n v="116.35599999999999"/>
    <n v="1469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9:33:48"/>
    <b v="1"/>
    <n v="551"/>
    <b v="1"/>
    <s v="theater/spaces"/>
    <n v="264.62241666666665"/>
    <n v="16152.844999999999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8T07:59:53"/>
    <b v="1"/>
    <n v="187"/>
    <b v="1"/>
    <s v="theater/spaces"/>
    <n v="119.98010000000001"/>
    <n v="6092.505000000000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22:57:29"/>
    <b v="1"/>
    <n v="325"/>
    <b v="1"/>
    <s v="theater/spaces"/>
    <n v="120.10400000000001"/>
    <n v="15175.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23:00:00"/>
    <b v="1"/>
    <n v="148"/>
    <b v="1"/>
    <s v="theater/spaces"/>
    <n v="103.58333333333334"/>
    <n v="9396.5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23:44:54"/>
    <b v="0"/>
    <n v="69"/>
    <b v="1"/>
    <s v="theater/spaces"/>
    <n v="108.83333333333334"/>
    <n v="3299.5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12:10:53"/>
    <b v="0"/>
    <n v="173"/>
    <b v="1"/>
    <s v="theater/spaces"/>
    <n v="118.12400000000001"/>
    <n v="1485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9:00:00"/>
    <b v="0"/>
    <n v="269"/>
    <b v="1"/>
    <s v="technology/hardware"/>
    <n v="1462"/>
    <n v="5617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20:34:13"/>
    <b v="0"/>
    <n v="185"/>
    <b v="1"/>
    <s v="technology/hardware"/>
    <n v="252.54"/>
    <n v="6406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21:08:08"/>
    <b v="0"/>
    <n v="176"/>
    <b v="1"/>
    <s v="technology/hardware"/>
    <n v="140.05000000000001"/>
    <n v="849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5T07:50:59"/>
    <b v="0"/>
    <n v="1019"/>
    <b v="1"/>
    <s v="technology/hardware"/>
    <n v="296.87520259319291"/>
    <n v="4172.9400000000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17:52:15"/>
    <b v="0"/>
    <n v="113"/>
    <b v="1"/>
    <s v="technology/hardware"/>
    <n v="144.54249999999999"/>
    <n v="289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13:55:11"/>
    <b v="0"/>
    <n v="404"/>
    <b v="1"/>
    <s v="technology/hardware"/>
    <n v="105.745"/>
    <n v="53074.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16:14:23"/>
    <b v="0"/>
    <n v="707"/>
    <b v="1"/>
    <s v="technology/hardware"/>
    <n v="493.21000000000004"/>
    <n v="25014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14:23:54"/>
    <b v="0"/>
    <n v="392"/>
    <b v="1"/>
    <s v="technology/hardware"/>
    <n v="201.82666666666668"/>
    <n v="1533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5-01T05:46:37"/>
    <b v="0"/>
    <n v="23"/>
    <b v="1"/>
    <s v="technology/hardware"/>
    <n v="104.44"/>
    <n v="3928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12:59:35"/>
    <b v="0"/>
    <n v="682"/>
    <b v="1"/>
    <s v="technology/hardware"/>
    <n v="170.29262962962963"/>
    <n v="23330.50500000000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8T04:00:00"/>
    <b v="0"/>
    <n v="37"/>
    <b v="1"/>
    <s v="technology/hardware"/>
    <n v="104.30333333333333"/>
    <n v="15664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8T00:00:00"/>
    <b v="0"/>
    <n v="146"/>
    <b v="1"/>
    <s v="technology/hardware"/>
    <n v="118.25000000000001"/>
    <n v="7168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10T05:32:54"/>
    <b v="0"/>
    <n v="119"/>
    <b v="1"/>
    <s v="technology/hardware"/>
    <n v="107.538"/>
    <n v="2694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21:59:00"/>
    <b v="0"/>
    <n v="163"/>
    <b v="1"/>
    <s v="technology/hardware"/>
    <n v="2260300"/>
    <n v="1138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20:00:00"/>
    <b v="0"/>
    <n v="339"/>
    <b v="1"/>
    <s v="technology/hardware"/>
    <n v="978.13466666666682"/>
    <n v="3837.505000000000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15:59:33"/>
    <b v="0"/>
    <n v="58"/>
    <b v="1"/>
    <s v="technology/hardware"/>
    <n v="122.9"/>
    <n v="494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9:00:00"/>
    <b v="0"/>
    <n v="456"/>
    <b v="1"/>
    <s v="technology/hardware"/>
    <n v="246.0608"/>
    <n v="37137.120000000003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6T03:26:44"/>
    <b v="0"/>
    <n v="15"/>
    <b v="1"/>
    <s v="technology/hardware"/>
    <n v="147.94"/>
    <n v="3706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21:18:37"/>
    <b v="0"/>
    <n v="191"/>
    <b v="1"/>
    <s v="technology/hardware"/>
    <n v="384.09090909090907"/>
    <n v="2208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23:45:52"/>
    <b v="0"/>
    <n v="17"/>
    <b v="1"/>
    <s v="technology/hardware"/>
    <n v="103.33333333333334"/>
    <n v="163.5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20T02:07:00"/>
    <b v="0"/>
    <n v="4"/>
    <b v="0"/>
    <s v="publishing/children's books"/>
    <n v="0.43750000000000006"/>
    <n v="19.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17:16:27"/>
    <b v="0"/>
    <n v="18"/>
    <b v="0"/>
    <s v="publishing/children's books"/>
    <n v="29.24"/>
    <n v="374.5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9T07:53:2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9T01:29:58"/>
    <b v="0"/>
    <n v="22"/>
    <b v="0"/>
    <s v="publishing/children's books"/>
    <n v="5.21875"/>
    <n v="428.5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23:42:48"/>
    <b v="0"/>
    <n v="49"/>
    <b v="0"/>
    <s v="publishing/children's books"/>
    <n v="21.887499999999999"/>
    <n v="900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8:45:11"/>
    <b v="0"/>
    <n v="19"/>
    <b v="0"/>
    <s v="publishing/children's books"/>
    <n v="26.700000000000003"/>
    <n v="41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6T03:10:00"/>
    <b v="0"/>
    <n v="4"/>
    <b v="0"/>
    <s v="publishing/children's books"/>
    <n v="28.000000000000004"/>
    <n v="72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17:03:22"/>
    <b v="0"/>
    <n v="4"/>
    <b v="0"/>
    <s v="publishing/children's books"/>
    <n v="1.06"/>
    <n v="28.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8:10:37"/>
    <b v="0"/>
    <n v="2"/>
    <b v="0"/>
    <s v="publishing/children's books"/>
    <n v="1.0999999999999999"/>
    <n v="56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20:00:0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21:17:2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8:21:44"/>
    <b v="0"/>
    <n v="14"/>
    <b v="0"/>
    <s v="publishing/children's books"/>
    <n v="11.458333333333332"/>
    <n v="282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21:37:03"/>
    <b v="0"/>
    <n v="8"/>
    <b v="0"/>
    <s v="publishing/children's books"/>
    <n v="19"/>
    <n v="194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15:15: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8:58:47"/>
    <b v="0"/>
    <n v="15"/>
    <b v="0"/>
    <s v="publishing/children's books"/>
    <n v="52"/>
    <n v="137.5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21:36:41"/>
    <b v="0"/>
    <n v="33"/>
    <b v="0"/>
    <s v="publishing/children's books"/>
    <n v="10.48"/>
    <n v="540.5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15:45:32"/>
    <b v="0"/>
    <n v="2"/>
    <b v="0"/>
    <s v="publishing/children's books"/>
    <n v="0.66666666666666674"/>
    <n v="6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10:36:23"/>
    <b v="0"/>
    <n v="6"/>
    <b v="0"/>
    <s v="publishing/children's books"/>
    <n v="11.700000000000001"/>
    <n v="12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8:47:46"/>
    <b v="0"/>
    <n v="2"/>
    <b v="0"/>
    <s v="publishing/children's books"/>
    <n v="10.5"/>
    <n v="53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11:04:1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3T01:31:33"/>
    <b v="0"/>
    <n v="4"/>
    <b v="0"/>
    <s v="publishing/children's books"/>
    <n v="0.72"/>
    <n v="2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23:53:15"/>
    <b v="0"/>
    <n v="1"/>
    <b v="0"/>
    <s v="publishing/children's books"/>
    <n v="0.76923076923076927"/>
    <n v="13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13:54:44"/>
    <b v="0"/>
    <n v="3"/>
    <b v="0"/>
    <s v="publishing/children's books"/>
    <n v="0.22842639593908631"/>
    <n v="46.5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9:00:00"/>
    <b v="0"/>
    <n v="4"/>
    <b v="0"/>
    <s v="publishing/children's books"/>
    <n v="1.125"/>
    <n v="24.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13:53:4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16:01:58"/>
    <b v="0"/>
    <n v="4"/>
    <b v="0"/>
    <s v="publishing/children's books"/>
    <n v="2"/>
    <n v="52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23:00:50"/>
    <b v="0"/>
    <n v="3"/>
    <b v="0"/>
    <s v="publishing/children's books"/>
    <n v="0.85000000000000009"/>
    <n v="18.5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13:45:23"/>
    <b v="0"/>
    <n v="34"/>
    <b v="0"/>
    <s v="publishing/children's books"/>
    <n v="14.314285714285715"/>
    <n v="518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9:49:50"/>
    <b v="0"/>
    <n v="2"/>
    <b v="0"/>
    <s v="publishing/children's books"/>
    <n v="0.25"/>
    <n v="2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15:55:30"/>
    <b v="0"/>
    <n v="33"/>
    <b v="0"/>
    <s v="publishing/children's books"/>
    <n v="10.411249999999999"/>
    <n v="1057.625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17:00:0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20:51:3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20:45: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8T03:02:08"/>
    <b v="0"/>
    <n v="13"/>
    <b v="0"/>
    <s v="publishing/children's books"/>
    <n v="14.249999999999998"/>
    <n v="291.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6T00:19:14"/>
    <b v="0"/>
    <n v="2"/>
    <b v="0"/>
    <s v="publishing/children's books"/>
    <n v="3"/>
    <n v="76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2T07:07:56"/>
    <b v="0"/>
    <n v="36"/>
    <b v="0"/>
    <s v="publishing/children's books"/>
    <n v="7.8809523809523814"/>
    <n v="845.5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16:03:24"/>
    <b v="0"/>
    <n v="1"/>
    <b v="0"/>
    <s v="publishing/children's books"/>
    <n v="0.33333333333333337"/>
    <n v="5.5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23:28:26"/>
    <b v="0"/>
    <n v="15"/>
    <b v="0"/>
    <s v="publishing/children's books"/>
    <n v="25.545454545454543"/>
    <n v="710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15:03:41"/>
    <b v="0"/>
    <n v="1"/>
    <b v="0"/>
    <s v="publishing/children's books"/>
    <n v="2.12"/>
    <n v="27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10:44:4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2T07:00:00"/>
    <b v="0"/>
    <n v="28"/>
    <b v="1"/>
    <s v="theater/plays"/>
    <n v="105.28"/>
    <n v="672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7T04:59:00"/>
    <b v="0"/>
    <n v="18"/>
    <b v="1"/>
    <s v="theater/plays"/>
    <n v="120"/>
    <n v="609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12:50:46"/>
    <b v="0"/>
    <n v="61"/>
    <b v="1"/>
    <s v="theater/plays"/>
    <n v="114.5"/>
    <n v="603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8:54:03"/>
    <b v="0"/>
    <n v="108"/>
    <b v="1"/>
    <s v="theater/plays"/>
    <n v="119"/>
    <n v="362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21:00:00"/>
    <b v="0"/>
    <n v="142"/>
    <b v="1"/>
    <s v="theater/plays"/>
    <n v="104.67999999999999"/>
    <n v="2688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13:39:40"/>
    <b v="0"/>
    <n v="74"/>
    <b v="1"/>
    <s v="theater/plays"/>
    <n v="117.83999999999999"/>
    <n v="1510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8T04:45:52"/>
    <b v="0"/>
    <n v="38"/>
    <b v="1"/>
    <s v="theater/plays"/>
    <n v="119.7"/>
    <n v="617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16:50:43"/>
    <b v="0"/>
    <n v="20"/>
    <b v="1"/>
    <s v="theater/plays"/>
    <n v="102.49999999999999"/>
    <n v="103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2T04:00:00"/>
    <b v="0"/>
    <n v="24"/>
    <b v="1"/>
    <s v="theater/plays"/>
    <n v="101.16666666666667"/>
    <n v="1529.5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22:31:43"/>
    <b v="0"/>
    <n v="66"/>
    <b v="1"/>
    <s v="theater/plays"/>
    <n v="105.33333333333333"/>
    <n v="1613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9T04:00:00"/>
    <b v="0"/>
    <n v="28"/>
    <b v="1"/>
    <s v="theater/plays"/>
    <n v="102.49999999999999"/>
    <n v="1039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2T05:32:39"/>
    <b v="0"/>
    <n v="24"/>
    <b v="1"/>
    <s v="theater/plays"/>
    <n v="107.60000000000001"/>
    <n v="1088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10:03:25"/>
    <b v="0"/>
    <n v="73"/>
    <b v="1"/>
    <s v="theater/plays"/>
    <n v="110.5675"/>
    <n v="5564.875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9:00:00"/>
    <b v="0"/>
    <n v="3"/>
    <b v="1"/>
    <s v="theater/plays"/>
    <n v="150"/>
    <n v="39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23:00:00"/>
    <b v="0"/>
    <n v="20"/>
    <b v="1"/>
    <s v="theater/plays"/>
    <n v="104.28571428571429"/>
    <n v="37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12:40:28"/>
    <b v="0"/>
    <n v="21"/>
    <b v="1"/>
    <s v="theater/plays"/>
    <n v="115.5"/>
    <n v="472.5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22:34:00"/>
    <b v="0"/>
    <n v="94"/>
    <b v="1"/>
    <s v="theater/plays"/>
    <n v="102.64512500000001"/>
    <n v="4152.805000000000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16:00:00"/>
    <b v="0"/>
    <n v="139"/>
    <b v="1"/>
    <s v="theater/plays"/>
    <n v="101.4"/>
    <n v="2604.5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16:00:00"/>
    <b v="0"/>
    <n v="130"/>
    <b v="1"/>
    <s v="theater/plays"/>
    <n v="116.6348"/>
    <n v="2980.87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13:16:06"/>
    <b v="0"/>
    <n v="31"/>
    <b v="1"/>
    <s v="theater/plays"/>
    <n v="133"/>
    <n v="680.5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11:00:00"/>
    <b v="0"/>
    <n v="13"/>
    <b v="1"/>
    <s v="theater/plays"/>
    <n v="133.20000000000002"/>
    <n v="339.5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15:31:47"/>
    <b v="0"/>
    <n v="90"/>
    <b v="1"/>
    <s v="theater/plays"/>
    <n v="101.83333333333333"/>
    <n v="1572.5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6T00:00:00"/>
    <b v="0"/>
    <n v="141"/>
    <b v="1"/>
    <s v="theater/plays"/>
    <n v="127.95"/>
    <n v="6468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10:53:10"/>
    <b v="0"/>
    <n v="23"/>
    <b v="1"/>
    <s v="theater/plays"/>
    <n v="114.99999999999999"/>
    <n v="586.5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12:07:53"/>
    <b v="0"/>
    <n v="18"/>
    <b v="1"/>
    <s v="theater/plays"/>
    <n v="110.00000000000001"/>
    <n v="229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11:00:00"/>
    <b v="0"/>
    <n v="76"/>
    <b v="1"/>
    <s v="theater/plays"/>
    <n v="112.1"/>
    <n v="1719.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20:57:18"/>
    <b v="0"/>
    <n v="93"/>
    <b v="1"/>
    <s v="theater/plays"/>
    <n v="126"/>
    <n v="3196.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20:18:55"/>
    <b v="0"/>
    <n v="69"/>
    <b v="1"/>
    <s v="theater/plays"/>
    <n v="100.24444444444444"/>
    <n v="2290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14:39:00"/>
    <b v="0"/>
    <n v="21"/>
    <b v="1"/>
    <s v="theater/plays"/>
    <n v="102.4"/>
    <n v="1290.5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6-01T03:59:00"/>
    <b v="0"/>
    <n v="57"/>
    <b v="1"/>
    <s v="theater/plays"/>
    <n v="108.2"/>
    <n v="1381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11:55:03"/>
    <b v="0"/>
    <n v="108"/>
    <b v="1"/>
    <s v="theater/plays"/>
    <n v="100.27"/>
    <n v="5067.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6T04:00:00"/>
    <b v="0"/>
    <n v="83"/>
    <b v="1"/>
    <s v="theater/plays"/>
    <n v="113.3"/>
    <n v="2874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17:49:21"/>
    <b v="0"/>
    <n v="96"/>
    <b v="1"/>
    <s v="theater/plays"/>
    <n v="127.57571428571428"/>
    <n v="1834.06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9:35:15"/>
    <b v="0"/>
    <n v="64"/>
    <b v="1"/>
    <s v="theater/plays"/>
    <n v="107.73333333333332"/>
    <n v="840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8:38:29"/>
    <b v="0"/>
    <n v="14"/>
    <b v="1"/>
    <s v="theater/plays"/>
    <n v="242"/>
    <n v="309.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16:00:00"/>
    <b v="0"/>
    <n v="169"/>
    <b v="1"/>
    <s v="theater/plays"/>
    <n v="141.56666666666666"/>
    <n v="220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15:14:22"/>
    <b v="0"/>
    <n v="33"/>
    <b v="1"/>
    <s v="theater/plays"/>
    <n v="130"/>
    <n v="406.5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14:21:26"/>
    <b v="0"/>
    <n v="102"/>
    <b v="1"/>
    <s v="theater/plays"/>
    <n v="106.03"/>
    <n v="5352.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12:36:49"/>
    <b v="0"/>
    <n v="104"/>
    <b v="1"/>
    <s v="theater/plays"/>
    <n v="104.80000000000001"/>
    <n v="2672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6T00:00:00"/>
    <b v="0"/>
    <n v="20"/>
    <b v="1"/>
    <s v="theater/plays"/>
    <n v="136"/>
    <n v="14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22:08:55"/>
    <b v="0"/>
    <n v="35"/>
    <b v="1"/>
    <s v="theater/plays"/>
    <n v="100"/>
    <n v="517.5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15:24:52"/>
    <b v="0"/>
    <n v="94"/>
    <b v="1"/>
    <s v="theater/plays"/>
    <n v="100"/>
    <n v="3047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22:59:00"/>
    <b v="0"/>
    <n v="14"/>
    <b v="1"/>
    <s v="theater/plays"/>
    <n v="124"/>
    <n v="69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3T01:43:00"/>
    <b v="0"/>
    <n v="15"/>
    <b v="1"/>
    <s v="theater/plays"/>
    <n v="116.92307692307693"/>
    <n v="387.5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9:01:26"/>
    <b v="0"/>
    <n v="51"/>
    <b v="1"/>
    <s v="theater/plays"/>
    <n v="103.33333333333334"/>
    <n v="1575.5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10T07:00:00"/>
    <b v="0"/>
    <n v="19"/>
    <b v="1"/>
    <s v="theater/plays"/>
    <n v="107.74999999999999"/>
    <n v="1087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16:30:00"/>
    <b v="0"/>
    <n v="23"/>
    <b v="1"/>
    <s v="theater/plays"/>
    <n v="120.24999999999999"/>
    <n v="121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23:00:00"/>
    <b v="0"/>
    <n v="97"/>
    <b v="1"/>
    <s v="theater/plays"/>
    <n v="100.37894736842105"/>
    <n v="4816.5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10:25:18"/>
    <b v="0"/>
    <n v="76"/>
    <b v="1"/>
    <s v="theater/plays"/>
    <n v="106.52"/>
    <n v="1369.5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2T03:59:00"/>
    <b v="0"/>
    <n v="11"/>
    <b v="1"/>
    <s v="theater/plays"/>
    <n v="100"/>
    <n v="1505.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9:47:50"/>
    <b v="0"/>
    <n v="52"/>
    <b v="1"/>
    <s v="theater/plays"/>
    <n v="110.66666666666667"/>
    <n v="1686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22:00:00"/>
    <b v="0"/>
    <n v="95"/>
    <b v="1"/>
    <s v="theater/plays"/>
    <n v="114.71959999999999"/>
    <n v="1481.494999999999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1T02:00:00"/>
    <b v="0"/>
    <n v="35"/>
    <b v="1"/>
    <s v="theater/plays"/>
    <n v="108.25925925925925"/>
    <n v="1479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23:02:10"/>
    <b v="0"/>
    <n v="21"/>
    <b v="1"/>
    <s v="theater/plays"/>
    <n v="170"/>
    <n v="690.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5T00:00:00"/>
    <b v="0"/>
    <n v="93"/>
    <b v="1"/>
    <s v="theater/plays"/>
    <n v="187.09899999999999"/>
    <n v="981.995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8T04:59:00"/>
    <b v="0"/>
    <n v="11"/>
    <b v="1"/>
    <s v="theater/plays"/>
    <n v="107.77777777777777"/>
    <n v="248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22:48:04"/>
    <b v="0"/>
    <n v="21"/>
    <b v="1"/>
    <s v="theater/plays"/>
    <n v="100"/>
    <n v="435.5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22:00:00"/>
    <b v="0"/>
    <n v="54"/>
    <b v="1"/>
    <s v="theater/plays"/>
    <n v="120.24999999999999"/>
    <n v="1229.5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5T04:59:00"/>
    <b v="0"/>
    <n v="31"/>
    <b v="1"/>
    <s v="theater/plays"/>
    <n v="111.42857142857143"/>
    <n v="1965.5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17:00:00"/>
    <b v="0"/>
    <n v="132"/>
    <b v="1"/>
    <s v="theater/plays"/>
    <n v="104"/>
    <n v="1366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8:44:57"/>
    <b v="0"/>
    <n v="1"/>
    <b v="0"/>
    <s v="theater/plays"/>
    <n v="1"/>
    <n v="5.5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11:00:00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3T04:00:0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13:06:20"/>
    <b v="0"/>
    <n v="1"/>
    <b v="0"/>
    <s v="theater/plays"/>
    <n v="5.4545454545454541"/>
    <n v="15.5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8T00:23:53"/>
    <b v="0"/>
    <n v="39"/>
    <b v="0"/>
    <s v="theater/plays"/>
    <n v="31.546666666666667"/>
    <n v="1202.5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16:36:3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9:21:0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15:34:19"/>
    <b v="0"/>
    <n v="3"/>
    <b v="0"/>
    <s v="theater/plays"/>
    <n v="0.2"/>
    <n v="36.5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10:16:40"/>
    <b v="0"/>
    <n v="1"/>
    <b v="0"/>
    <s v="theater/plays"/>
    <n v="1"/>
    <n v="3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6T00:10:11"/>
    <b v="0"/>
    <n v="13"/>
    <b v="0"/>
    <s v="theater/plays"/>
    <n v="3.8875000000000002"/>
    <n v="16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23:17:00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1T01:05:03"/>
    <b v="0"/>
    <n v="6"/>
    <b v="0"/>
    <s v="theater/plays"/>
    <n v="1.9"/>
    <n v="50.5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4T04:34:5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17:11:59"/>
    <b v="0"/>
    <n v="14"/>
    <b v="0"/>
    <s v="theater/plays"/>
    <n v="41.699999999999996"/>
    <n v="215.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23:34:00"/>
    <b v="0"/>
    <n v="5"/>
    <b v="0"/>
    <s v="theater/plays"/>
    <n v="50"/>
    <n v="152.5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21:34:00"/>
    <b v="0"/>
    <n v="6"/>
    <b v="0"/>
    <s v="theater/plays"/>
    <n v="4.8666666666666663"/>
    <n v="76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8:00:00"/>
    <b v="0"/>
    <n v="15"/>
    <b v="0"/>
    <s v="theater/plays"/>
    <n v="19.736842105263158"/>
    <n v="3757.5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11:28:00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8:41:44"/>
    <b v="0"/>
    <n v="1"/>
    <b v="0"/>
    <s v="theater/plays"/>
    <n v="1.7500000000000002"/>
    <n v="18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9:12:56"/>
    <b v="0"/>
    <n v="9"/>
    <b v="0"/>
    <s v="theater/plays"/>
    <n v="6.65"/>
    <n v="137.5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14:10:48"/>
    <b v="0"/>
    <n v="3"/>
    <b v="0"/>
    <s v="theater/plays"/>
    <n v="32"/>
    <n v="41.5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8:57:09"/>
    <b v="0"/>
    <n v="3"/>
    <b v="0"/>
    <s v="theater/plays"/>
    <n v="0.43307086614173229"/>
    <n v="29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16:12:03"/>
    <b v="0"/>
    <n v="1"/>
    <b v="0"/>
    <s v="theater/plays"/>
    <n v="0.04"/>
    <n v="10.5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13:18:00"/>
    <b v="0"/>
    <n v="3"/>
    <b v="0"/>
    <s v="theater/plays"/>
    <n v="1.6"/>
    <n v="21.5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6T02:44:1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22:00:00"/>
    <b v="0"/>
    <n v="2"/>
    <b v="0"/>
    <s v="theater/plays"/>
    <n v="0.89999999999999991"/>
    <n v="23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4T04:00:00"/>
    <b v="0"/>
    <n v="10"/>
    <b v="0"/>
    <s v="theater/plays"/>
    <n v="20.16"/>
    <n v="257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9:50:54"/>
    <b v="0"/>
    <n v="60"/>
    <b v="0"/>
    <s v="theater/plays"/>
    <n v="42.011733333333332"/>
    <n v="3180.88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14:14:41"/>
    <b v="0"/>
    <n v="5"/>
    <b v="0"/>
    <s v="theater/plays"/>
    <n v="0.88500000000000001"/>
    <n v="91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7T04:32:45"/>
    <b v="0"/>
    <n v="9"/>
    <b v="0"/>
    <s v="theater/plays"/>
    <n v="15"/>
    <n v="379.5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17:43:33"/>
    <b v="0"/>
    <n v="13"/>
    <b v="0"/>
    <s v="theater/plays"/>
    <n v="4.67"/>
    <n v="240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20T02:47:1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9:37:11"/>
    <b v="0"/>
    <n v="8"/>
    <b v="0"/>
    <s v="theater/plays"/>
    <n v="38.119999999999997"/>
    <n v="480.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20:16:26"/>
    <b v="0"/>
    <n v="3"/>
    <b v="0"/>
    <s v="theater/plays"/>
    <n v="5.42"/>
    <n v="137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5T03:04:53"/>
    <b v="0"/>
    <n v="3"/>
    <b v="0"/>
    <s v="theater/plays"/>
    <n v="3.4999999999999996E-2"/>
    <n v="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17:51:1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17:00:00"/>
    <b v="0"/>
    <n v="6"/>
    <b v="0"/>
    <s v="theater/plays"/>
    <n v="10.833333333333334"/>
    <n v="328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14:46:35"/>
    <b v="0"/>
    <n v="4"/>
    <b v="0"/>
    <s v="theater/plays"/>
    <n v="2.1"/>
    <n v="33.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17:24:21"/>
    <b v="0"/>
    <n v="1"/>
    <b v="0"/>
    <s v="theater/plays"/>
    <n v="0.2589285714285714"/>
    <n v="15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17:05:00"/>
    <b v="0"/>
    <n v="29"/>
    <b v="0"/>
    <s v="theater/plays"/>
    <n v="23.333333333333332"/>
    <n v="1414.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15:20: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14:18:38"/>
    <b v="0"/>
    <n v="4"/>
    <b v="0"/>
    <s v="theater/plays"/>
    <n v="33.6"/>
    <n v="128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6T04:59:00"/>
    <b v="0"/>
    <n v="5"/>
    <b v="0"/>
    <s v="theater/plays"/>
    <n v="19.079999999999998"/>
    <n v="956.5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17:27:15"/>
    <b v="0"/>
    <n v="4"/>
    <b v="0"/>
    <s v="theater/plays"/>
    <n v="0.41111111111111115"/>
    <n v="94.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4T00:50:01"/>
    <b v="0"/>
    <n v="5"/>
    <b v="0"/>
    <s v="theater/plays"/>
    <n v="32.5"/>
    <n v="67.5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9T03:59:00"/>
    <b v="0"/>
    <n v="1"/>
    <b v="0"/>
    <s v="theater/plays"/>
    <n v="5"/>
    <n v="5.5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10:15:24"/>
    <b v="0"/>
    <n v="1"/>
    <b v="0"/>
    <s v="theater/plays"/>
    <n v="0.16666666666666669"/>
    <n v="3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8T04:59:0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20:43:05"/>
    <b v="0"/>
    <n v="14"/>
    <b v="0"/>
    <s v="theater/plays"/>
    <n v="38.066666666666663"/>
    <n v="578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9T03:00:00"/>
    <b v="0"/>
    <n v="3"/>
    <b v="0"/>
    <s v="theater/plays"/>
    <n v="1.05"/>
    <n v="12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20:12:08"/>
    <b v="0"/>
    <n v="10"/>
    <b v="0"/>
    <s v="theater/plays"/>
    <n v="2.73"/>
    <n v="141.5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21:00:00"/>
    <b v="0"/>
    <n v="17"/>
    <b v="0"/>
    <s v="theater/plays"/>
    <n v="9.0909090909090917"/>
    <n v="258.5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9T02:00:00"/>
    <b v="0"/>
    <n v="2"/>
    <b v="0"/>
    <s v="theater/plays"/>
    <n v="0.5"/>
    <n v="13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22:40: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21:00:00"/>
    <b v="0"/>
    <n v="4"/>
    <b v="0"/>
    <s v="theater/plays"/>
    <n v="4.5999999999999996"/>
    <n v="13.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2T06:00:00"/>
    <b v="0"/>
    <n v="12"/>
    <b v="0"/>
    <s v="theater/plays"/>
    <n v="20.833333333333336"/>
    <n v="318.5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15:29:05"/>
    <b v="0"/>
    <n v="3"/>
    <b v="0"/>
    <s v="theater/plays"/>
    <n v="4.583333333333333"/>
    <n v="276.5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15:57:33"/>
    <b v="0"/>
    <n v="12"/>
    <b v="0"/>
    <s v="theater/plays"/>
    <n v="4.2133333333333338"/>
    <n v="164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4T01:52:3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9T05:37:12"/>
    <b v="0"/>
    <n v="7"/>
    <b v="0"/>
    <s v="theater/plays"/>
    <n v="61.909090909090914"/>
    <n v="1706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21:42:19"/>
    <b v="0"/>
    <n v="2"/>
    <b v="0"/>
    <s v="theater/plays"/>
    <n v="0.8"/>
    <n v="4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10:33:16"/>
    <b v="0"/>
    <n v="1"/>
    <b v="0"/>
    <s v="theater/plays"/>
    <n v="1.6666666666666666E-2"/>
    <n v="13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9T04:00:18"/>
    <b v="0"/>
    <n v="4"/>
    <b v="0"/>
    <s v="theater/plays"/>
    <n v="0.77999999999999992"/>
    <n v="21.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12:00:00"/>
    <b v="0"/>
    <n v="4"/>
    <b v="0"/>
    <s v="theater/plays"/>
    <n v="5"/>
    <n v="39.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7T01:21:53"/>
    <b v="0"/>
    <n v="17"/>
    <b v="0"/>
    <s v="theater/plays"/>
    <n v="17.771428571428572"/>
    <n v="319.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8-01T01:00:00"/>
    <b v="0"/>
    <n v="7"/>
    <b v="0"/>
    <s v="theater/plays"/>
    <n v="9.4166666666666661"/>
    <n v="286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21:03:57"/>
    <b v="0"/>
    <n v="2"/>
    <b v="0"/>
    <s v="theater/plays"/>
    <n v="0.08"/>
    <n v="2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17:33:39"/>
    <b v="0"/>
    <n v="5"/>
    <b v="0"/>
    <s v="theater/plays"/>
    <n v="2.75"/>
    <n v="134.5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9:46:00"/>
    <b v="0"/>
    <n v="1"/>
    <b v="0"/>
    <s v="theater/plays"/>
    <n v="1.1111111111111112E-2"/>
    <n v="10.5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20:11:2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8:27:06"/>
    <b v="0"/>
    <n v="14"/>
    <b v="0"/>
    <s v="theater/plays"/>
    <n v="36.5"/>
    <n v="335.5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5T03:09:34"/>
    <b v="0"/>
    <n v="26"/>
    <b v="0"/>
    <s v="theater/plays"/>
    <n v="14.058171745152354"/>
    <n v="102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22:08:59"/>
    <b v="0"/>
    <n v="2"/>
    <b v="0"/>
    <s v="theater/plays"/>
    <n v="0.02"/>
    <n v="2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20:46:3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8:33:10"/>
    <b v="0"/>
    <n v="3"/>
    <b v="0"/>
    <s v="theater/plays"/>
    <n v="61.1"/>
    <n v="30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11:26:29"/>
    <b v="0"/>
    <n v="7"/>
    <b v="0"/>
    <s v="theater/plays"/>
    <n v="7.8378378378378386"/>
    <n v="76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6T05:37:27"/>
    <b v="0"/>
    <n v="9"/>
    <b v="0"/>
    <s v="theater/plays"/>
    <n v="21.85"/>
    <n v="223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15:06:47"/>
    <b v="0"/>
    <n v="20"/>
    <b v="0"/>
    <s v="theater/plays"/>
    <n v="27.24"/>
    <n v="691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14:52:09"/>
    <b v="0"/>
    <n v="6"/>
    <b v="0"/>
    <s v="theater/plays"/>
    <n v="8.5"/>
    <n v="2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8:01:10"/>
    <b v="0"/>
    <n v="13"/>
    <b v="0"/>
    <s v="theater/plays"/>
    <n v="26.840000000000003"/>
    <n v="34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21:16:44"/>
    <b v="0"/>
    <n v="3"/>
    <b v="1"/>
    <s v="theater/musical"/>
    <n v="129"/>
    <n v="66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20:58:47"/>
    <b v="0"/>
    <n v="6"/>
    <b v="1"/>
    <s v="theater/musical"/>
    <n v="100"/>
    <n v="25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4T03:00:00"/>
    <b v="0"/>
    <n v="10"/>
    <b v="1"/>
    <s v="theater/musical"/>
    <n v="100"/>
    <n v="155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9T03:59:00"/>
    <b v="0"/>
    <n v="147"/>
    <b v="1"/>
    <s v="theater/musical"/>
    <n v="103.2"/>
    <n v="12973.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14:01:08"/>
    <b v="0"/>
    <n v="199"/>
    <b v="1"/>
    <s v="theater/musical"/>
    <n v="102.44597777777777"/>
    <n v="23149.84500000000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8:22:59"/>
    <b v="0"/>
    <n v="50"/>
    <b v="1"/>
    <s v="theater/musical"/>
    <n v="125"/>
    <n v="190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5T05:00:00"/>
    <b v="0"/>
    <n v="21"/>
    <b v="1"/>
    <s v="theater/musical"/>
    <n v="130.83333333333334"/>
    <n v="1188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23:57:26"/>
    <b v="0"/>
    <n v="24"/>
    <b v="1"/>
    <s v="theater/musical"/>
    <n v="100"/>
    <n v="512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13:32:38"/>
    <b v="0"/>
    <n v="32"/>
    <b v="1"/>
    <s v="theater/musical"/>
    <n v="102.06937499999999"/>
    <n v="4098.7749999999996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14:01:04"/>
    <b v="0"/>
    <n v="62"/>
    <b v="1"/>
    <s v="theater/musical"/>
    <n v="100.92000000000002"/>
    <n v="5077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5T06:08:00"/>
    <b v="0"/>
    <n v="9"/>
    <b v="1"/>
    <s v="theater/musical"/>
    <n v="106"/>
    <n v="402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11:00:00"/>
    <b v="0"/>
    <n v="38"/>
    <b v="1"/>
    <s v="theater/musical"/>
    <n v="105.0967741935484"/>
    <n v="1648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22:57:33"/>
    <b v="0"/>
    <n v="54"/>
    <b v="1"/>
    <s v="theater/musical"/>
    <n v="102.76"/>
    <n v="1311.5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15:16:04"/>
    <b v="0"/>
    <n v="37"/>
    <b v="1"/>
    <s v="theater/musical"/>
    <n v="108"/>
    <n v="1368.5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17:00:00"/>
    <b v="0"/>
    <n v="39"/>
    <b v="1"/>
    <s v="theater/musical"/>
    <n v="100.88571428571429"/>
    <n v="1785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3T04:59:00"/>
    <b v="0"/>
    <n v="34"/>
    <b v="1"/>
    <s v="theater/musical"/>
    <n v="128"/>
    <n v="657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10:58:33"/>
    <b v="0"/>
    <n v="55"/>
    <b v="1"/>
    <s v="theater/musical"/>
    <n v="133.33333333333331"/>
    <n v="1027.5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16:53:34"/>
    <b v="0"/>
    <n v="32"/>
    <b v="1"/>
    <s v="theater/musical"/>
    <n v="101.375"/>
    <n v="2043.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8T01:00:00"/>
    <b v="0"/>
    <n v="25"/>
    <b v="1"/>
    <s v="theater/musical"/>
    <n v="102.875"/>
    <n v="4127.5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8:33:38"/>
    <b v="0"/>
    <n v="33"/>
    <b v="1"/>
    <s v="theater/musical"/>
    <n v="107.24000000000001"/>
    <n v="1357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23:02:3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20:18:00"/>
    <b v="0"/>
    <n v="202"/>
    <b v="0"/>
    <s v="theater/spaces"/>
    <n v="20.424999999999997"/>
    <n v="20526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3T03:06:2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21:56:38"/>
    <b v="0"/>
    <n v="1"/>
    <b v="0"/>
    <s v="theater/spaces"/>
    <n v="1"/>
    <n v="50.5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4T03:21:0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12:44:52"/>
    <b v="0"/>
    <n v="2"/>
    <b v="0"/>
    <s v="theater/spaces"/>
    <n v="0.1"/>
    <n v="2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17:11:00"/>
    <b v="0"/>
    <n v="13"/>
    <b v="0"/>
    <s v="theater/spaces"/>
    <n v="4.2880000000000003"/>
    <n v="542.5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15:34:53"/>
    <b v="0"/>
    <n v="9"/>
    <b v="0"/>
    <s v="theater/spaces"/>
    <n v="4.8000000000000004E-3"/>
    <n v="16.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20:45:17"/>
    <b v="0"/>
    <n v="2"/>
    <b v="0"/>
    <s v="theater/spaces"/>
    <n v="2.5"/>
    <n v="13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8:45: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9:16:13"/>
    <b v="0"/>
    <n v="58"/>
    <b v="0"/>
    <s v="theater/spaces"/>
    <n v="2.1919999999999997"/>
    <n v="577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7T04:00:00"/>
    <b v="0"/>
    <n v="8"/>
    <b v="0"/>
    <s v="theater/spaces"/>
    <n v="8.0250000000000004"/>
    <n v="806.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9:00:21"/>
    <b v="0"/>
    <n v="3"/>
    <b v="0"/>
    <s v="theater/spaces"/>
    <n v="0.15125"/>
    <n v="304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13:00: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17:47:29"/>
    <b v="0"/>
    <n v="11"/>
    <b v="0"/>
    <s v="theater/spaces"/>
    <n v="59.583333333333336"/>
    <n v="363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23:00:50"/>
    <b v="0"/>
    <n v="20"/>
    <b v="0"/>
    <s v="theater/spaces"/>
    <n v="16.734177215189874"/>
    <n v="671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23:16:12"/>
    <b v="0"/>
    <n v="3"/>
    <b v="0"/>
    <s v="theater/spaces"/>
    <n v="1.8666666666666669"/>
    <n v="141.5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17:41:5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7T00:12:0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8:10: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6T04:00:00"/>
    <b v="0"/>
    <n v="108"/>
    <b v="1"/>
    <s v="theater/plays"/>
    <n v="109.62"/>
    <n v="2794.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3-01T06:59:00"/>
    <b v="0"/>
    <n v="20"/>
    <b v="1"/>
    <s v="theater/plays"/>
    <n v="121.8"/>
    <n v="61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11:17:04"/>
    <b v="0"/>
    <n v="98"/>
    <b v="1"/>
    <s v="theater/plays"/>
    <n v="106.85"/>
    <n v="5391.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21:32:00"/>
    <b v="0"/>
    <n v="196"/>
    <b v="1"/>
    <s v="theater/plays"/>
    <n v="100.71379999999999"/>
    <n v="2615.8449999999998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17:30:33"/>
    <b v="0"/>
    <n v="39"/>
    <b v="1"/>
    <s v="theater/plays"/>
    <n v="109.00000000000001"/>
    <n v="837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17:43:32"/>
    <b v="0"/>
    <n v="128"/>
    <b v="1"/>
    <s v="theater/plays"/>
    <n v="113.63000000000001"/>
    <n v="5745.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9T03:44:52"/>
    <b v="0"/>
    <n v="71"/>
    <b v="1"/>
    <s v="theater/plays"/>
    <n v="113.92"/>
    <n v="2883.5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7T03:59:00"/>
    <b v="0"/>
    <n v="47"/>
    <b v="1"/>
    <s v="theater/plays"/>
    <n v="106"/>
    <n v="1878.5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22:51:00"/>
    <b v="0"/>
    <n v="17"/>
    <b v="1"/>
    <s v="theater/plays"/>
    <n v="162.5"/>
    <n v="821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16:04:11"/>
    <b v="0"/>
    <n v="91"/>
    <b v="1"/>
    <s v="theater/plays"/>
    <n v="106"/>
    <n v="3225.5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15:47:58"/>
    <b v="0"/>
    <n v="43"/>
    <b v="1"/>
    <s v="theater/plays"/>
    <n v="100.15624999999999"/>
    <n v="1624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5T01:00:00"/>
    <b v="0"/>
    <n v="17"/>
    <b v="1"/>
    <s v="theater/plays"/>
    <n v="105.35000000000001"/>
    <n v="1062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6-01-01T04:00:00"/>
    <b v="0"/>
    <n v="33"/>
    <b v="1"/>
    <s v="theater/plays"/>
    <n v="174.8"/>
    <n v="4386.5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6T01:35:00"/>
    <b v="0"/>
    <n v="87"/>
    <b v="1"/>
    <s v="theater/plays"/>
    <n v="102"/>
    <n v="2593.5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7T03:00:00"/>
    <b v="0"/>
    <n v="113"/>
    <b v="1"/>
    <s v="theater/plays"/>
    <n v="100.125"/>
    <n v="4061.5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12:00:00"/>
    <b v="0"/>
    <n v="14"/>
    <b v="1"/>
    <s v="theater/plays"/>
    <n v="171.42857142857142"/>
    <n v="6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3T02:14:00"/>
    <b v="0"/>
    <n v="30"/>
    <b v="1"/>
    <s v="theater/plays"/>
    <n v="113.56666666666666"/>
    <n v="1718.5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20T05:59:00"/>
    <b v="0"/>
    <n v="16"/>
    <b v="1"/>
    <s v="theater/plays"/>
    <n v="129.46666666666667"/>
    <n v="493.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6T06:00:00"/>
    <b v="0"/>
    <n v="46"/>
    <b v="1"/>
    <s v="theater/plays"/>
    <n v="101.4"/>
    <n v="2558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4T02:00:00"/>
    <b v="0"/>
    <n v="24"/>
    <b v="1"/>
    <s v="theater/plays"/>
    <n v="109.16666666666666"/>
    <n v="1649.5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13:25:56"/>
    <b v="1"/>
    <n v="97"/>
    <b v="1"/>
    <s v="theater/spaces"/>
    <n v="128.92500000000001"/>
    <n v="262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16:29:03"/>
    <b v="1"/>
    <n v="59"/>
    <b v="1"/>
    <s v="theater/spaces"/>
    <n v="102.06"/>
    <n v="2581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16:10:36"/>
    <b v="1"/>
    <n v="1095"/>
    <b v="1"/>
    <s v="theater/spaces"/>
    <n v="146.53957758620692"/>
    <n v="85540.455000000002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4T06:41:21"/>
    <b v="1"/>
    <n v="218"/>
    <b v="1"/>
    <s v="theater/spaces"/>
    <n v="100.352"/>
    <n v="12653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1T04:00:00"/>
    <b v="0"/>
    <n v="111"/>
    <b v="1"/>
    <s v="theater/spaces"/>
    <n v="121.64999999999999"/>
    <n v="6138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11:00:06"/>
    <b v="0"/>
    <n v="56"/>
    <b v="1"/>
    <s v="theater/spaces"/>
    <n v="105.5"/>
    <n v="1294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3T00:00:00"/>
    <b v="0"/>
    <n v="265"/>
    <b v="1"/>
    <s v="theater/spaces"/>
    <n v="110.4008"/>
    <n v="13932.6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8:41:21"/>
    <b v="0"/>
    <n v="28"/>
    <b v="1"/>
    <s v="theater/spaces"/>
    <n v="100"/>
    <n v="514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1T04:59:00"/>
    <b v="0"/>
    <n v="364"/>
    <b v="1"/>
    <s v="theater/spaces"/>
    <n v="176.535"/>
    <n v="17835.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13:47:00"/>
    <b v="0"/>
    <n v="27"/>
    <b v="1"/>
    <s v="theater/spaces"/>
    <n v="100"/>
    <n v="5013.5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20:05:30"/>
    <b v="0"/>
    <n v="93"/>
    <b v="1"/>
    <s v="theater/spaces"/>
    <n v="103.29411764705883"/>
    <n v="4436.5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8:25:10"/>
    <b v="0"/>
    <n v="64"/>
    <b v="1"/>
    <s v="theater/spaces"/>
    <n v="104.5"/>
    <n v="1599.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20:07:47"/>
    <b v="0"/>
    <n v="22"/>
    <b v="1"/>
    <s v="theater/spaces"/>
    <n v="100.29999999999998"/>
    <n v="512.5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11:29:32"/>
    <b v="0"/>
    <n v="59"/>
    <b v="1"/>
    <s v="theater/spaces"/>
    <n v="457.74666666666673"/>
    <n v="716.12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15:57:51"/>
    <b v="0"/>
    <n v="249"/>
    <b v="1"/>
    <s v="theater/spaces"/>
    <n v="104.96000000000001"/>
    <n v="7996.5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21:54:00"/>
    <b v="0"/>
    <n v="392"/>
    <b v="1"/>
    <s v="theater/spaces"/>
    <n v="171.94285714285715"/>
    <n v="30286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7T04:59:00"/>
    <b v="0"/>
    <n v="115"/>
    <b v="1"/>
    <s v="theater/spaces"/>
    <n v="103.73000000000002"/>
    <n v="5244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6T04:25:00"/>
    <b v="0"/>
    <n v="433"/>
    <b v="1"/>
    <s v="theater/spaces"/>
    <n v="103.029"/>
    <n v="25973.75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3-01T02:00:00"/>
    <b v="0"/>
    <n v="20"/>
    <b v="1"/>
    <s v="theater/spaces"/>
    <n v="118.88888888888889"/>
    <n v="812.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8:00:00"/>
    <b v="0"/>
    <n v="8"/>
    <b v="1"/>
    <s v="theater/spaces"/>
    <n v="100"/>
    <n v="254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21:29:42"/>
    <b v="0"/>
    <n v="175"/>
    <b v="1"/>
    <s v="theater/spaces"/>
    <n v="318.69988910451895"/>
    <n v="11583.004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20:04:12"/>
    <b v="0"/>
    <n v="104"/>
    <b v="1"/>
    <s v="theater/spaces"/>
    <n v="108.50614285714286"/>
    <n v="3849.7150000000001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3-01T05:59:00"/>
    <b v="0"/>
    <n v="17"/>
    <b v="1"/>
    <s v="theater/spaces"/>
    <n v="101.16666666666667"/>
    <n v="1526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22:08:44"/>
    <b v="0"/>
    <n v="277"/>
    <b v="1"/>
    <s v="theater/spaces"/>
    <n v="112.815"/>
    <n v="22701.5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16:11:45"/>
    <b v="0"/>
    <n v="118"/>
    <b v="1"/>
    <s v="theater/spaces"/>
    <n v="120.49622641509434"/>
    <n v="6445.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8:09:51"/>
    <b v="0"/>
    <n v="97"/>
    <b v="1"/>
    <s v="theater/spaces"/>
    <n v="107.74999999999999"/>
    <n v="4358.5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5T05:11:23"/>
    <b v="0"/>
    <n v="20"/>
    <b v="1"/>
    <s v="theater/spaces"/>
    <n v="180"/>
    <n v="55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1T05:05:19"/>
    <b v="0"/>
    <n v="26"/>
    <b v="1"/>
    <s v="theater/spaces"/>
    <n v="101.16666666666667"/>
    <n v="1530.5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14:40:40"/>
    <b v="0"/>
    <n v="128"/>
    <b v="1"/>
    <s v="theater/spaces"/>
    <n v="119.756"/>
    <n v="15033.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9:58:39"/>
    <b v="0"/>
    <n v="15"/>
    <b v="1"/>
    <s v="theater/spaces"/>
    <n v="158"/>
    <n v="1192.5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22:59:00"/>
    <b v="0"/>
    <n v="25"/>
    <b v="1"/>
    <s v="theater/spaces"/>
    <n v="123.66666666666666"/>
    <n v="198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16:52:10"/>
    <b v="0"/>
    <n v="55"/>
    <b v="1"/>
    <s v="theater/spaces"/>
    <n v="117.12499999999999"/>
    <n v="2370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20:04:09"/>
    <b v="0"/>
    <n v="107"/>
    <b v="1"/>
    <s v="theater/spaces"/>
    <n v="156.96"/>
    <n v="7901.5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5T05:00:00"/>
    <b v="0"/>
    <n v="557"/>
    <b v="1"/>
    <s v="theater/spaces"/>
    <n v="113.104"/>
    <n v="14416.5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1T04:00:00"/>
    <b v="0"/>
    <n v="40"/>
    <b v="1"/>
    <s v="theater/spaces"/>
    <n v="103.17647058823529"/>
    <n v="1774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13:09:12"/>
    <b v="0"/>
    <n v="36"/>
    <b v="1"/>
    <s v="theater/spaces"/>
    <n v="102.61176470588236"/>
    <n v="4379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20:24:03"/>
    <b v="0"/>
    <n v="159"/>
    <b v="1"/>
    <s v="theater/spaces"/>
    <n v="105.84090909090908"/>
    <n v="11722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22:00:00"/>
    <b v="0"/>
    <n v="41"/>
    <b v="1"/>
    <s v="theater/spaces"/>
    <n v="100.71428571428571"/>
    <n v="2135.5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7T03:00:00"/>
    <b v="0"/>
    <n v="226"/>
    <b v="1"/>
    <s v="theater/spaces"/>
    <n v="121.23333333333332"/>
    <n v="9205.5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20:18:53"/>
    <b v="0"/>
    <n v="30"/>
    <b v="1"/>
    <s v="theater/spaces"/>
    <n v="100.57142857142858"/>
    <n v="3535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2T05:59:00"/>
    <b v="0"/>
    <n v="103"/>
    <b v="1"/>
    <s v="theater/spaces"/>
    <n v="116.02222222222223"/>
    <n v="2662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22:53:29"/>
    <b v="0"/>
    <n v="62"/>
    <b v="1"/>
    <s v="theater/spaces"/>
    <n v="100.88"/>
    <n v="507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16:13:06"/>
    <b v="0"/>
    <n v="6"/>
    <b v="1"/>
    <s v="theater/spaces"/>
    <n v="103"/>
    <n v="363.5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23:51:15"/>
    <b v="0"/>
    <n v="182"/>
    <b v="1"/>
    <s v="theater/spaces"/>
    <n v="246.42"/>
    <n v="6251.5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16:00:00"/>
    <b v="0"/>
    <n v="145"/>
    <b v="1"/>
    <s v="theater/spaces"/>
    <n v="302.2"/>
    <n v="3850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11:01:32"/>
    <b v="0"/>
    <n v="25"/>
    <b v="1"/>
    <s v="theater/spaces"/>
    <n v="143.33333333333334"/>
    <n v="657.5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15:54:11"/>
    <b v="0"/>
    <n v="320"/>
    <b v="1"/>
    <s v="theater/spaces"/>
    <n v="131.44"/>
    <n v="26448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5T06:20:25"/>
    <b v="0"/>
    <n v="99"/>
    <b v="1"/>
    <s v="theater/spaces"/>
    <n v="168.01999999999998"/>
    <n v="4250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8T04:35:00"/>
    <b v="0"/>
    <n v="348"/>
    <b v="1"/>
    <s v="theater/spaces"/>
    <n v="109.67666666666666"/>
    <n v="16625.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17:56:11"/>
    <b v="0"/>
    <n v="41"/>
    <b v="1"/>
    <s v="theater/spaces"/>
    <n v="106.6857142857143"/>
    <n v="9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21:10:47"/>
    <b v="0"/>
    <n v="29"/>
    <b v="1"/>
    <s v="theater/spaces"/>
    <n v="100"/>
    <n v="764.5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1T01:04:19"/>
    <b v="0"/>
    <n v="25"/>
    <b v="1"/>
    <s v="theater/spaces"/>
    <n v="127.2"/>
    <n v="648.5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8T02:38:45"/>
    <b v="0"/>
    <n v="23"/>
    <b v="1"/>
    <s v="theater/spaces"/>
    <n v="146.53333333333333"/>
    <n v="2209.5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1-01T03:59:00"/>
    <b v="0"/>
    <n v="1260"/>
    <b v="1"/>
    <s v="theater/spaces"/>
    <n v="112.53599999999999"/>
    <n v="56898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13:26:49"/>
    <b v="0"/>
    <n v="307"/>
    <b v="1"/>
    <s v="theater/spaces"/>
    <n v="108.78684000000001"/>
    <n v="13751.855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11:59:00"/>
    <b v="0"/>
    <n v="329"/>
    <b v="1"/>
    <s v="theater/spaces"/>
    <n v="126.732"/>
    <n v="16006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2T04:59:00"/>
    <b v="0"/>
    <n v="32"/>
    <b v="1"/>
    <s v="theater/spaces"/>
    <n v="213.20000000000002"/>
    <n v="549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4T06:03:17"/>
    <b v="0"/>
    <n v="27"/>
    <b v="1"/>
    <s v="theater/spaces"/>
    <n v="100.49999999999999"/>
    <n v="516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9T07:59:00"/>
    <b v="0"/>
    <n v="236"/>
    <b v="1"/>
    <s v="theater/spaces"/>
    <n v="108.71389999999998"/>
    <n v="10989.39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23:00:00"/>
    <b v="0"/>
    <n v="42"/>
    <b v="1"/>
    <s v="theater/spaces"/>
    <n v="107.5"/>
    <n v="1633.5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20:50:48"/>
    <b v="0"/>
    <n v="95"/>
    <b v="1"/>
    <s v="theater/spaces"/>
    <n v="110.48192771084338"/>
    <n v="4632.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16:30:47"/>
    <b v="0"/>
    <n v="37"/>
    <b v="1"/>
    <s v="theater/spaces"/>
    <n v="128"/>
    <n v="978.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6T02:50:00"/>
    <b v="0"/>
    <n v="128"/>
    <b v="1"/>
    <s v="theater/spaces"/>
    <n v="110.00666666666667"/>
    <n v="8314.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17:26:38"/>
    <b v="0"/>
    <n v="156"/>
    <b v="1"/>
    <s v="theater/spaces"/>
    <n v="109.34166666666667"/>
    <n v="6638.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2T03:44:15"/>
    <b v="0"/>
    <n v="64"/>
    <b v="1"/>
    <s v="theater/spaces"/>
    <n v="132.70650000000001"/>
    <n v="2686.1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10T04:52:00"/>
    <b v="0"/>
    <n v="58"/>
    <b v="1"/>
    <s v="theater/spaces"/>
    <n v="190.84810126582278"/>
    <n v="7567.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13:16:00"/>
    <b v="0"/>
    <n v="20"/>
    <b v="1"/>
    <s v="theater/spaces"/>
    <n v="149"/>
    <n v="382.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21:22:00"/>
    <b v="0"/>
    <n v="47"/>
    <b v="1"/>
    <s v="theater/spaces"/>
    <n v="166.4"/>
    <n v="4183.5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4T00:20:55"/>
    <b v="0"/>
    <n v="54"/>
    <b v="1"/>
    <s v="theater/spaces"/>
    <n v="106.66666666666667"/>
    <n v="2027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5T04:02:40"/>
    <b v="0"/>
    <n v="9"/>
    <b v="1"/>
    <s v="theater/spaces"/>
    <n v="106"/>
    <n v="322.5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9:59:05"/>
    <b v="1"/>
    <n v="35"/>
    <b v="0"/>
    <s v="theater/spaces"/>
    <n v="23.62857142857143"/>
    <n v="431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15:59:00"/>
    <b v="0"/>
    <n v="2"/>
    <b v="0"/>
    <s v="theater/spaces"/>
    <n v="0.15"/>
    <n v="38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2T03:59:00"/>
    <b v="0"/>
    <n v="3"/>
    <b v="0"/>
    <s v="theater/spaces"/>
    <n v="0.4"/>
    <n v="21.5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2T01:04:00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22:59:5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15:16:2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14:36:5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8:59:00"/>
    <b v="0"/>
    <n v="3"/>
    <b v="0"/>
    <s v="theater/spaces"/>
    <n v="1.6666666666666666E-2"/>
    <n v="3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22:27:26"/>
    <b v="0"/>
    <n v="11"/>
    <b v="0"/>
    <s v="theater/spaces"/>
    <n v="3.0066666666666664"/>
    <n v="23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8T06:35:34"/>
    <b v="0"/>
    <n v="6"/>
    <b v="0"/>
    <s v="theater/spaces"/>
    <n v="0.15227272727272728"/>
    <n v="170.5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8:49:0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8:00:00"/>
    <b v="0"/>
    <n v="67"/>
    <b v="0"/>
    <s v="theater/spaces"/>
    <n v="66.84"/>
    <n v="3375.5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22:08:58"/>
    <b v="0"/>
    <n v="23"/>
    <b v="0"/>
    <s v="theater/spaces"/>
    <n v="19.566666666666666"/>
    <n v="305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2T06:59:00"/>
    <b v="0"/>
    <n v="72"/>
    <b v="0"/>
    <s v="theater/spaces"/>
    <n v="11.294666666666666"/>
    <n v="4271.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30T01:19:32"/>
    <b v="0"/>
    <n v="2"/>
    <b v="0"/>
    <s v="theater/spaces"/>
    <n v="0.04"/>
    <n v="6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10T05:28:57"/>
    <b v="0"/>
    <n v="15"/>
    <b v="0"/>
    <s v="theater/spaces"/>
    <n v="11.985714285714286"/>
    <n v="20982.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22:31:19"/>
    <b v="0"/>
    <n v="1"/>
    <b v="0"/>
    <s v="theater/spaces"/>
    <n v="2.5"/>
    <n v="100.5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16:35:52"/>
    <b v="0"/>
    <n v="2"/>
    <b v="0"/>
    <s v="theater/spaces"/>
    <n v="6.9999999999999993E-2"/>
    <n v="88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20:00:34"/>
    <b v="0"/>
    <n v="7"/>
    <b v="0"/>
    <s v="theater/spaces"/>
    <n v="14.099999999999998"/>
    <n v="7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17:36:09"/>
    <b v="0"/>
    <n v="16"/>
    <b v="0"/>
    <s v="theater/spaces"/>
    <n v="3.34"/>
    <n v="1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1T05:59:00"/>
    <b v="0"/>
    <n v="117"/>
    <b v="0"/>
    <s v="theater/spaces"/>
    <n v="59.774999999999999"/>
    <n v="3645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30T01:46:00"/>
    <b v="0"/>
    <n v="2"/>
    <b v="0"/>
    <s v="theater/spaces"/>
    <n v="1.6666666666666666E-2"/>
    <n v="2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9:19:00"/>
    <b v="0"/>
    <n v="7"/>
    <b v="0"/>
    <s v="theater/spaces"/>
    <n v="2.3035714285714284E-2"/>
    <n v="326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13:42:39"/>
    <b v="0"/>
    <n v="3"/>
    <b v="0"/>
    <s v="theater/spaces"/>
    <n v="8.8000000000000009E-2"/>
    <n v="12.5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9T02:27:20"/>
    <b v="0"/>
    <n v="20"/>
    <b v="0"/>
    <s v="theater/spaces"/>
    <n v="8.64"/>
    <n v="65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15:38:43"/>
    <b v="0"/>
    <n v="50"/>
    <b v="0"/>
    <s v="theater/spaces"/>
    <n v="15.06"/>
    <n v="778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22:57:58"/>
    <b v="0"/>
    <n v="2"/>
    <b v="0"/>
    <s v="theater/spaces"/>
    <n v="0.47727272727272729"/>
    <n v="53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6T03:19:55"/>
    <b v="0"/>
    <n v="3"/>
    <b v="0"/>
    <s v="theater/spaces"/>
    <n v="0.11833333333333333"/>
    <n v="3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16:07:15"/>
    <b v="0"/>
    <n v="27"/>
    <b v="0"/>
    <s v="theater/spaces"/>
    <n v="0.8417399858735245"/>
    <n v="5626.5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7T01:40:44"/>
    <b v="0"/>
    <n v="7"/>
    <b v="0"/>
    <s v="theater/spaces"/>
    <n v="1.8799999999999997E-2"/>
    <n v="191.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20T04:21:31"/>
    <b v="0"/>
    <n v="5"/>
    <b v="0"/>
    <s v="theater/spaces"/>
    <n v="0.21029999999999999"/>
    <n v="1054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23:09:0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9-01T05:00:00"/>
    <b v="0"/>
    <n v="3"/>
    <b v="0"/>
    <s v="theater/spaces"/>
    <n v="0.27999999999999997"/>
    <n v="29.5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8:48:00"/>
    <b v="0"/>
    <n v="6"/>
    <b v="0"/>
    <s v="theater/spaces"/>
    <n v="11.57920670115792"/>
    <n v="238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21:12:39"/>
    <b v="0"/>
    <n v="9"/>
    <b v="0"/>
    <s v="theater/spaces"/>
    <n v="2.44"/>
    <n v="309.5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16:05:59"/>
    <b v="0"/>
    <n v="3"/>
    <b v="0"/>
    <s v="theater/spaces"/>
    <n v="0.25"/>
    <n v="26.5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1T04:36:30"/>
    <b v="0"/>
    <n v="2"/>
    <b v="0"/>
    <s v="theater/spaces"/>
    <n v="0.625"/>
    <n v="63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13:41:00"/>
    <b v="0"/>
    <n v="3"/>
    <b v="0"/>
    <s v="theater/spaces"/>
    <n v="0.19384615384615383"/>
    <n v="64.5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9T01:59:00"/>
    <b v="0"/>
    <n v="45"/>
    <b v="0"/>
    <s v="theater/spaces"/>
    <n v="23.416"/>
    <n v="2949.5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8:39:05"/>
    <b v="0"/>
    <n v="9"/>
    <b v="0"/>
    <s v="theater/spaces"/>
    <n v="5.0808888888888886"/>
    <n v="5720.5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22:45:43"/>
    <b v="0"/>
    <n v="9"/>
    <b v="0"/>
    <s v="theater/spaces"/>
    <n v="15.920000000000002"/>
    <n v="402.5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22:00:00"/>
    <b v="0"/>
    <n v="21"/>
    <b v="0"/>
    <s v="theater/spaces"/>
    <n v="1.1831900000000002"/>
    <n v="602.09500000000003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6-01T03:59:00"/>
    <b v="0"/>
    <n v="17"/>
    <b v="0"/>
    <s v="theater/spaces"/>
    <n v="22.75"/>
    <n v="463.5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9:05:56"/>
    <b v="0"/>
    <n v="1"/>
    <b v="0"/>
    <s v="theater/spaces"/>
    <n v="2.5000000000000001E-2"/>
    <n v="13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8-01T00:36:20"/>
    <b v="0"/>
    <n v="1"/>
    <b v="0"/>
    <s v="theater/spaces"/>
    <n v="0.33512064343163539"/>
    <n v="25.5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9:48:46"/>
    <b v="0"/>
    <n v="14"/>
    <b v="0"/>
    <s v="theater/spaces"/>
    <n v="3.9750000000000001"/>
    <n v="404.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14:00:00"/>
    <b v="0"/>
    <n v="42"/>
    <b v="0"/>
    <s v="theater/spaces"/>
    <n v="17.150000000000002"/>
    <n v="878.5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8T00:17:00"/>
    <b v="0"/>
    <n v="27"/>
    <b v="0"/>
    <s v="theater/spaces"/>
    <n v="3.6080041046690612"/>
    <n v="892.5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2T04:33:11"/>
    <b v="0"/>
    <n v="5"/>
    <b v="0"/>
    <s v="theater/spaces"/>
    <n v="13.900000000000002"/>
    <n v="141.5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14:56:15"/>
    <b v="0"/>
    <n v="13"/>
    <b v="0"/>
    <s v="theater/spaces"/>
    <n v="15.225"/>
    <n v="92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6T07:56:00"/>
    <b v="0"/>
    <n v="12"/>
    <b v="0"/>
    <s v="theater/spaces"/>
    <n v="12"/>
    <n v="156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8:10:18"/>
    <b v="0"/>
    <n v="90"/>
    <b v="0"/>
    <s v="theater/spaces"/>
    <n v="39.112499999999997"/>
    <n v="3174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2T03:45:06"/>
    <b v="0"/>
    <n v="2"/>
    <b v="0"/>
    <s v="theater/spaces"/>
    <n v="0.26829268292682928"/>
    <n v="6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3T02:00:00"/>
    <b v="0"/>
    <n v="5"/>
    <b v="0"/>
    <s v="theater/spaces"/>
    <n v="29.625"/>
    <n v="595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9T05:00:00"/>
    <b v="0"/>
    <n v="31"/>
    <b v="0"/>
    <s v="theater/spaces"/>
    <n v="42.360992301112063"/>
    <n v="1253.5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22:00:00"/>
    <b v="0"/>
    <n v="4"/>
    <b v="0"/>
    <s v="theater/spaces"/>
    <n v="4.1000000000000005"/>
    <n v="22.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9:32:31"/>
    <b v="0"/>
    <n v="29"/>
    <b v="0"/>
    <s v="theater/spaces"/>
    <n v="19.762499999999999"/>
    <n v="396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15:19:54"/>
    <b v="0"/>
    <n v="2"/>
    <b v="0"/>
    <s v="theater/spaces"/>
    <n v="5.1999999999999998E-2"/>
    <n v="14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8T03:00:10"/>
    <b v="0"/>
    <n v="114"/>
    <b v="0"/>
    <s v="theater/spaces"/>
    <n v="25.030188679245285"/>
    <n v="3373.5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9T00:45:19"/>
    <b v="0"/>
    <n v="1"/>
    <b v="0"/>
    <s v="theater/spaces"/>
    <n v="0.04"/>
    <n v="5.5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14:17:00"/>
    <b v="0"/>
    <n v="76"/>
    <b v="0"/>
    <s v="theater/spaces"/>
    <n v="26.640000000000004"/>
    <n v="2702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1-01T02:55:34"/>
    <b v="0"/>
    <n v="9"/>
    <b v="0"/>
    <s v="theater/spaces"/>
    <n v="4.7363636363636363"/>
    <n v="265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17:33:02"/>
    <b v="0"/>
    <n v="37"/>
    <b v="0"/>
    <s v="theater/spaces"/>
    <n v="4.2435339894712749"/>
    <n v="2336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15:10: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10:43:47"/>
    <b v="0"/>
    <n v="1"/>
    <b v="0"/>
    <s v="theater/spaces"/>
    <n v="3"/>
    <n v="150.5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12:22:05"/>
    <b v="0"/>
    <n v="10"/>
    <b v="0"/>
    <s v="theater/spaces"/>
    <n v="57.333333333333336"/>
    <n v="220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13:12:0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15:35:23"/>
    <b v="0"/>
    <n v="2"/>
    <b v="0"/>
    <s v="theater/spaces"/>
    <n v="0.31"/>
    <n v="776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7T00:05:32"/>
    <b v="0"/>
    <n v="1"/>
    <b v="0"/>
    <s v="theater/spaces"/>
    <n v="0.05"/>
    <n v="3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21:36:36"/>
    <b v="0"/>
    <n v="10"/>
    <b v="0"/>
    <s v="theater/spaces"/>
    <n v="9.8461538461538465E-3"/>
    <n v="69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16:18:55"/>
    <b v="0"/>
    <n v="1"/>
    <b v="0"/>
    <s v="theater/spaces"/>
    <n v="0.66666666666666674"/>
    <n v="5.5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23:22:12"/>
    <b v="0"/>
    <n v="2"/>
    <b v="0"/>
    <s v="theater/spaces"/>
    <n v="58.291457286432156"/>
    <n v="59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23:49:58"/>
    <b v="0"/>
    <n v="348"/>
    <b v="0"/>
    <s v="theater/spaces"/>
    <n v="68.153599999999997"/>
    <n v="42770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8:43:21"/>
    <b v="0"/>
    <n v="4"/>
    <b v="0"/>
    <s v="theater/spaces"/>
    <n v="3.2499999999999999E-3"/>
    <n v="15"/>
    <x v="1"/>
    <x v="38"/>
  </r>
  <r>
    <n v="3125"/>
    <s v="N/A (Canceled)"/>
    <s v="N/A"/>
    <n v="1500000"/>
    <n v="0"/>
    <x v="1"/>
    <x v="0"/>
    <s v="USD"/>
    <n v="1452142672"/>
    <n v="1449550672"/>
    <x v="3125"/>
    <d v="2016-01-07T04:57:5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23:26:02"/>
    <b v="0"/>
    <n v="17"/>
    <b v="0"/>
    <s v="theater/spaces"/>
    <n v="4.16"/>
    <n v="528.5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20:33:4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8:49:01"/>
    <b v="0"/>
    <n v="117"/>
    <b v="0"/>
    <s v="theater/plays"/>
    <n v="108.60666666666667"/>
    <n v="820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9:13:39"/>
    <b v="0"/>
    <n v="1"/>
    <b v="0"/>
    <s v="theater/plays"/>
    <n v="0.8"/>
    <n v="5.5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4T04:59:00"/>
    <b v="0"/>
    <n v="4"/>
    <b v="0"/>
    <s v="theater/plays"/>
    <n v="3.75"/>
    <n v="189.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12:54:05"/>
    <b v="0"/>
    <n v="12"/>
    <b v="0"/>
    <s v="theater/plays"/>
    <n v="15.731707317073171"/>
    <n v="328.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1T07:24:20"/>
    <b v="0"/>
    <n v="1"/>
    <b v="0"/>
    <s v="theater/plays"/>
    <n v="3.3333333333333333E-2"/>
    <n v="5.5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12:33:54"/>
    <b v="0"/>
    <n v="16"/>
    <b v="0"/>
    <s v="theater/plays"/>
    <n v="108"/>
    <n v="278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16:16:59"/>
    <b v="0"/>
    <n v="12"/>
    <b v="0"/>
    <s v="theater/plays"/>
    <n v="22.5"/>
    <n v="118.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4T03:38:41"/>
    <b v="0"/>
    <n v="7"/>
    <b v="0"/>
    <s v="theater/plays"/>
    <n v="20.849420849420849"/>
    <n v="84.5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22:59:00"/>
    <b v="0"/>
    <n v="22"/>
    <b v="0"/>
    <s v="theater/plays"/>
    <n v="127.8"/>
    <n v="330.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9:12:00"/>
    <b v="0"/>
    <n v="1"/>
    <b v="0"/>
    <s v="theater/plays"/>
    <n v="3.3333333333333335"/>
    <n v="25.5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15:30: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5T04:33:00"/>
    <b v="0"/>
    <n v="6"/>
    <b v="0"/>
    <s v="theater/plays"/>
    <n v="5.4"/>
    <n v="1353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16:15:03"/>
    <b v="0"/>
    <n v="4"/>
    <b v="0"/>
    <s v="theater/plays"/>
    <n v="0.96"/>
    <n v="5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20:00:00"/>
    <b v="0"/>
    <n v="8"/>
    <b v="0"/>
    <s v="theater/plays"/>
    <n v="51.6"/>
    <n v="133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11:18:59"/>
    <b v="0"/>
    <n v="3"/>
    <b v="0"/>
    <s v="theater/plays"/>
    <n v="1.6363636363636365"/>
    <n v="24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8:35: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9T06:00:00"/>
    <b v="0"/>
    <n v="30"/>
    <b v="0"/>
    <s v="theater/plays"/>
    <n v="75.400000000000006"/>
    <n v="3785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23:58:5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15:22:46"/>
    <b v="0"/>
    <n v="12"/>
    <b v="0"/>
    <s v="theater/plays"/>
    <n v="10.5"/>
    <n v="2631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7T00:15:55"/>
    <b v="1"/>
    <n v="213"/>
    <b v="1"/>
    <s v="theater/plays"/>
    <n v="117.52499999999999"/>
    <n v="11859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10-01T04:00:00"/>
    <b v="1"/>
    <n v="57"/>
    <b v="1"/>
    <s v="theater/plays"/>
    <n v="131.16666666666669"/>
    <n v="1209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7T02:00:00"/>
    <b v="1"/>
    <n v="25"/>
    <b v="1"/>
    <s v="theater/plays"/>
    <n v="104"/>
    <n v="662.5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5T04:00:00"/>
    <b v="1"/>
    <n v="104"/>
    <b v="1"/>
    <s v="theater/plays"/>
    <n v="101"/>
    <n v="1819.5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20:09:34"/>
    <b v="1"/>
    <n v="34"/>
    <b v="1"/>
    <s v="theater/plays"/>
    <n v="100.4"/>
    <n v="1774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20:49:27"/>
    <b v="1"/>
    <n v="67"/>
    <b v="1"/>
    <s v="theater/plays"/>
    <n v="105.95454545454545"/>
    <n v="119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5-01T04:59:00"/>
    <b v="1"/>
    <n v="241"/>
    <b v="1"/>
    <s v="theater/plays"/>
    <n v="335.58333333333337"/>
    <n v="5154.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20:00:58"/>
    <b v="1"/>
    <n v="123"/>
    <b v="1"/>
    <s v="theater/plays"/>
    <n v="112.92857142857142"/>
    <n v="4014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11:58:45"/>
    <b v="1"/>
    <n v="302"/>
    <b v="1"/>
    <s v="theater/plays"/>
    <n v="188.50460000000001"/>
    <n v="4863.6149999999998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22:52:24"/>
    <b v="1"/>
    <n v="89"/>
    <b v="1"/>
    <s v="theater/plays"/>
    <n v="101.81818181818181"/>
    <n v="2844.5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9T05:00:00"/>
    <b v="1"/>
    <n v="41"/>
    <b v="1"/>
    <s v="theater/plays"/>
    <n v="101"/>
    <n v="2040.5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20:09:12"/>
    <b v="1"/>
    <n v="69"/>
    <b v="1"/>
    <s v="theater/plays"/>
    <n v="113.99999999999999"/>
    <n v="2884.5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23:00:00"/>
    <b v="1"/>
    <n v="52"/>
    <b v="1"/>
    <s v="theater/plays"/>
    <n v="133.48133333333334"/>
    <n v="1027.110000000000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3T04:59:00"/>
    <b v="1"/>
    <n v="57"/>
    <b v="1"/>
    <s v="theater/plays"/>
    <n v="101.53333333333335"/>
    <n v="2313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12:52:02"/>
    <b v="1"/>
    <n v="74"/>
    <b v="1"/>
    <s v="theater/plays"/>
    <n v="105.1"/>
    <n v="1088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7T02:00:00"/>
    <b v="1"/>
    <n v="63"/>
    <b v="1"/>
    <s v="theater/plays"/>
    <n v="127.15"/>
    <n v="2574.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8:05:25"/>
    <b v="1"/>
    <n v="72"/>
    <b v="1"/>
    <s v="theater/plays"/>
    <n v="111.15384615384616"/>
    <n v="726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9:20:15"/>
    <b v="1"/>
    <n v="71"/>
    <b v="1"/>
    <s v="theater/plays"/>
    <n v="106.76"/>
    <n v="1370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3T03:59:00"/>
    <b v="1"/>
    <n v="21"/>
    <b v="1"/>
    <s v="theater/plays"/>
    <n v="162.66666666666666"/>
    <n v="620.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6T07:59:00"/>
    <b v="1"/>
    <n v="930"/>
    <b v="1"/>
    <s v="theater/plays"/>
    <n v="160.22808571428573"/>
    <n v="28504.915000000001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2T04:13:01"/>
    <b v="1"/>
    <n v="55"/>
    <b v="1"/>
    <s v="theater/plays"/>
    <n v="116.16666666666666"/>
    <n v="1770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22:00:00"/>
    <b v="1"/>
    <n v="61"/>
    <b v="1"/>
    <s v="theater/plays"/>
    <n v="124.2"/>
    <n v="158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3T04:59:00"/>
    <b v="1"/>
    <n v="82"/>
    <b v="1"/>
    <s v="theater/plays"/>
    <n v="103.01249999999999"/>
    <n v="4161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2T04:00:00"/>
    <b v="1"/>
    <n v="71"/>
    <b v="1"/>
    <s v="theater/plays"/>
    <n v="112.25"/>
    <n v="1158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14:35:58"/>
    <b v="1"/>
    <n v="117"/>
    <b v="1"/>
    <s v="theater/plays"/>
    <n v="108.8142857142857"/>
    <n v="3867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17:31:08"/>
    <b v="1"/>
    <n v="29"/>
    <b v="1"/>
    <s v="theater/plays"/>
    <n v="114.99999999999999"/>
    <n v="1164.5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21:04:52"/>
    <b v="1"/>
    <n v="74"/>
    <b v="1"/>
    <s v="theater/plays"/>
    <n v="103"/>
    <n v="5187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20:45:08"/>
    <b v="1"/>
    <n v="23"/>
    <b v="1"/>
    <s v="theater/plays"/>
    <n v="101.13333333333334"/>
    <n v="1528.5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21:17:07"/>
    <b v="1"/>
    <n v="60"/>
    <b v="1"/>
    <s v="theater/plays"/>
    <n v="109.55999999999999"/>
    <n v="2769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15:00:00"/>
    <b v="1"/>
    <n v="55"/>
    <b v="1"/>
    <s v="theater/plays"/>
    <n v="114.8421052631579"/>
    <n v="1118.5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16:00:09"/>
    <b v="1"/>
    <n v="51"/>
    <b v="1"/>
    <s v="theater/plays"/>
    <n v="117.39999999999999"/>
    <n v="1493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14:31:15"/>
    <b v="1"/>
    <n v="78"/>
    <b v="1"/>
    <s v="theater/plays"/>
    <n v="171.73333333333335"/>
    <n v="1327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16:51:11"/>
    <b v="1"/>
    <n v="62"/>
    <b v="1"/>
    <s v="theater/plays"/>
    <n v="114.16238095238094"/>
    <n v="2428.4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9:54:09"/>
    <b v="1"/>
    <n v="45"/>
    <b v="1"/>
    <s v="theater/plays"/>
    <n v="119.75"/>
    <n v="741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16:00:00"/>
    <b v="1"/>
    <n v="15"/>
    <b v="1"/>
    <s v="theater/plays"/>
    <n v="109.00000000000001"/>
    <n v="280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17:00:00"/>
    <b v="1"/>
    <n v="151"/>
    <b v="1"/>
    <s v="theater/plays"/>
    <n v="100.88571428571429"/>
    <n v="3606.5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9:04:29"/>
    <b v="1"/>
    <n v="68"/>
    <b v="1"/>
    <s v="theater/plays"/>
    <n v="109.00000000000001"/>
    <n v="1396.5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23:50:31"/>
    <b v="1"/>
    <n v="46"/>
    <b v="1"/>
    <s v="theater/plays"/>
    <n v="107.20930232558139"/>
    <n v="2328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23:27:21"/>
    <b v="1"/>
    <n v="24"/>
    <b v="1"/>
    <s v="theater/plays"/>
    <n v="100"/>
    <n v="512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21:00:00"/>
    <b v="1"/>
    <n v="70"/>
    <b v="1"/>
    <s v="theater/plays"/>
    <n v="102.18750000000001"/>
    <n v="1670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15:59:33"/>
    <b v="1"/>
    <n v="244"/>
    <b v="1"/>
    <s v="theater/plays"/>
    <n v="116.29333333333334"/>
    <n v="8844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9:58:22"/>
    <b v="0"/>
    <n v="9"/>
    <b v="0"/>
    <s v="theater/musical"/>
    <n v="65"/>
    <n v="69.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8:18:52"/>
    <b v="0"/>
    <n v="19"/>
    <b v="0"/>
    <s v="theater/musical"/>
    <n v="12.327272727272726"/>
    <n v="3399.5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9T04:37:5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8:07:49"/>
    <b v="0"/>
    <n v="4"/>
    <b v="0"/>
    <s v="theater/musical"/>
    <n v="4.0266666666666664"/>
    <n v="77.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22:00:00"/>
    <b v="0"/>
    <n v="8"/>
    <b v="0"/>
    <s v="theater/musical"/>
    <n v="1.02"/>
    <n v="5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23:14:16"/>
    <b v="0"/>
    <n v="24"/>
    <b v="0"/>
    <s v="theater/musical"/>
    <n v="11.74"/>
    <n v="305.5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7T01:29:5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14:15:42"/>
    <b v="0"/>
    <n v="39"/>
    <b v="0"/>
    <s v="theater/musical"/>
    <n v="59.142857142857139"/>
    <n v="1054.5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14:00:00"/>
    <b v="0"/>
    <n v="6"/>
    <b v="0"/>
    <s v="theater/musical"/>
    <n v="0.06"/>
    <n v="903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11:50:18"/>
    <b v="0"/>
    <n v="4"/>
    <b v="0"/>
    <s v="theater/musical"/>
    <n v="11.450000000000001"/>
    <n v="574.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10:11:17"/>
    <b v="0"/>
    <n v="3"/>
    <b v="0"/>
    <s v="theater/musical"/>
    <n v="0.36666666666666664"/>
    <n v="56.5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21:00:00"/>
    <b v="0"/>
    <n v="53"/>
    <b v="0"/>
    <s v="theater/musical"/>
    <n v="52.16"/>
    <n v="1330.5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30T05:34: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8:24:37"/>
    <b v="0"/>
    <n v="2"/>
    <b v="0"/>
    <s v="theater/musical"/>
    <n v="1.25"/>
    <n v="13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4T05:59:00"/>
    <b v="0"/>
    <n v="25"/>
    <b v="0"/>
    <s v="theater/musical"/>
    <n v="54.52"/>
    <n v="1375.5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23:43:42"/>
    <b v="0"/>
    <n v="6"/>
    <b v="0"/>
    <s v="theater/musical"/>
    <n v="25"/>
    <n v="128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16:14:00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8:59:32"/>
    <b v="0"/>
    <n v="12"/>
    <b v="0"/>
    <s v="theater/musical"/>
    <n v="3.4125000000000001"/>
    <n v="142.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9T06:37:3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3T05:40:07"/>
    <b v="0"/>
    <n v="36"/>
    <b v="0"/>
    <s v="theater/musical"/>
    <n v="46.36363636363636"/>
    <n v="129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14:31:17"/>
    <b v="1"/>
    <n v="82"/>
    <b v="1"/>
    <s v="theater/plays"/>
    <n v="103.49999999999999"/>
    <n v="2628.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23:00:00"/>
    <b v="1"/>
    <n v="226"/>
    <b v="1"/>
    <s v="theater/plays"/>
    <n v="119.32315789473684"/>
    <n v="5780.85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6-01T03:59:00"/>
    <b v="1"/>
    <n v="60"/>
    <b v="1"/>
    <s v="theater/plays"/>
    <n v="125.76666666666667"/>
    <n v="1916.5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5T02:00:00"/>
    <b v="1"/>
    <n v="322"/>
    <b v="1"/>
    <s v="theater/plays"/>
    <n v="119.74347826086958"/>
    <n v="13931.5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9:05:51"/>
    <b v="1"/>
    <n v="94"/>
    <b v="1"/>
    <s v="theater/plays"/>
    <n v="126.25"/>
    <n v="25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8:19:19"/>
    <b v="1"/>
    <n v="47"/>
    <b v="1"/>
    <s v="theater/plays"/>
    <n v="100.11666666666667"/>
    <n v="3027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23:55:00"/>
    <b v="1"/>
    <n v="115"/>
    <b v="1"/>
    <s v="theater/plays"/>
    <n v="102.13333333333334"/>
    <n v="6185.5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10T03:59:00"/>
    <b v="1"/>
    <n v="134"/>
    <b v="1"/>
    <s v="theater/plays"/>
    <n v="100.35142857142858"/>
    <n v="17628.5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14:30:00"/>
    <b v="1"/>
    <n v="35"/>
    <b v="1"/>
    <s v="theater/plays"/>
    <n v="100.05"/>
    <n v="1018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13:06:24"/>
    <b v="1"/>
    <n v="104"/>
    <b v="1"/>
    <s v="theater/plays"/>
    <n v="116.02222222222223"/>
    <n v="2662.5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1T00:00:00"/>
    <b v="1"/>
    <n v="184"/>
    <b v="1"/>
    <s v="theater/plays"/>
    <n v="102.1"/>
    <n v="6218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22:35:47"/>
    <b v="1"/>
    <n v="119"/>
    <b v="1"/>
    <s v="theater/plays"/>
    <n v="100.11000000000001"/>
    <n v="10070.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21:00:00"/>
    <b v="1"/>
    <n v="59"/>
    <b v="1"/>
    <s v="theater/plays"/>
    <n v="100.84"/>
    <n v="7592.5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16:43:23"/>
    <b v="1"/>
    <n v="113"/>
    <b v="1"/>
    <s v="theater/plays"/>
    <n v="103.42499999999998"/>
    <n v="212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21:29:00"/>
    <b v="1"/>
    <n v="84"/>
    <b v="1"/>
    <s v="theater/plays"/>
    <n v="124.8"/>
    <n v="1602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20:02:56"/>
    <b v="1"/>
    <n v="74"/>
    <b v="1"/>
    <s v="theater/plays"/>
    <n v="109.51612903225806"/>
    <n v="1734.5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10T05:00:00"/>
    <b v="1"/>
    <n v="216"/>
    <b v="1"/>
    <s v="theater/plays"/>
    <n v="102.03333333333333"/>
    <n v="15413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21:00:00"/>
    <b v="1"/>
    <n v="39"/>
    <b v="1"/>
    <s v="theater/plays"/>
    <n v="102.35000000000001"/>
    <n v="1043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14:00:12"/>
    <b v="1"/>
    <n v="21"/>
    <b v="1"/>
    <s v="theater/plays"/>
    <n v="104.16666666666667"/>
    <n v="635.5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21:10:36"/>
    <b v="0"/>
    <n v="30"/>
    <b v="1"/>
    <s v="theater/plays"/>
    <n v="125"/>
    <n v="765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7T04:59:00"/>
    <b v="1"/>
    <n v="37"/>
    <b v="1"/>
    <s v="theater/plays"/>
    <n v="102.34285714285714"/>
    <n v="3600.5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20T07:59:58"/>
    <b v="1"/>
    <n v="202"/>
    <b v="1"/>
    <s v="theater/plays"/>
    <n v="107.86500000000001"/>
    <n v="10887.5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10-01T03:59:00"/>
    <b v="1"/>
    <n v="37"/>
    <b v="1"/>
    <s v="theater/plays"/>
    <n v="109.88461538461539"/>
    <n v="1447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22:39:07"/>
    <b v="0"/>
    <n v="28"/>
    <b v="1"/>
    <s v="theater/plays"/>
    <n v="161"/>
    <n v="819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4T03:59:00"/>
    <b v="1"/>
    <n v="26"/>
    <b v="1"/>
    <s v="theater/plays"/>
    <n v="131.20000000000002"/>
    <n v="669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9:19:15"/>
    <b v="0"/>
    <n v="61"/>
    <b v="1"/>
    <s v="theater/plays"/>
    <n v="118.8"/>
    <n v="3000.5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23:31:00"/>
    <b v="0"/>
    <n v="115"/>
    <b v="1"/>
    <s v="theater/plays"/>
    <n v="100.39275000000001"/>
    <n v="2065.35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8:20:51"/>
    <b v="1"/>
    <n v="181"/>
    <b v="1"/>
    <s v="theater/plays"/>
    <n v="103.20666666666666"/>
    <n v="783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22:00:33"/>
    <b v="0"/>
    <n v="110"/>
    <b v="1"/>
    <s v="theater/plays"/>
    <n v="100.6"/>
    <n v="10115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9T03:59:00"/>
    <b v="1"/>
    <n v="269"/>
    <b v="1"/>
    <s v="theater/plays"/>
    <n v="100.78754285714287"/>
    <n v="17772.32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12:14:58"/>
    <b v="1"/>
    <n v="79"/>
    <b v="1"/>
    <s v="theater/plays"/>
    <n v="112.32142857142857"/>
    <n v="1612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23:59:00"/>
    <b v="1"/>
    <n v="104"/>
    <b v="1"/>
    <s v="theater/plays"/>
    <n v="105.91914022517912"/>
    <n v="3156.49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23:00:00"/>
    <b v="0"/>
    <n v="34"/>
    <b v="1"/>
    <s v="theater/plays"/>
    <n v="100.56666666666668"/>
    <n v="1525.5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4T06:59:00"/>
    <b v="1"/>
    <n v="167"/>
    <b v="1"/>
    <s v="theater/plays"/>
    <n v="115.30588235294117"/>
    <n v="4984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8:08:12"/>
    <b v="1"/>
    <n v="183"/>
    <b v="1"/>
    <s v="theater/plays"/>
    <n v="127.30419999999999"/>
    <n v="6456.71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9T00:00:00"/>
    <b v="1"/>
    <n v="71"/>
    <b v="1"/>
    <s v="theater/plays"/>
    <n v="102.83750000000001"/>
    <n v="4149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17:39:42"/>
    <b v="0"/>
    <n v="69"/>
    <b v="1"/>
    <s v="theater/plays"/>
    <n v="102.9375"/>
    <n v="858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2T02:00:00"/>
    <b v="0"/>
    <n v="270"/>
    <b v="1"/>
    <s v="theater/plays"/>
    <n v="104.3047619047619"/>
    <n v="1108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2T03:59:00"/>
    <b v="1"/>
    <n v="193"/>
    <b v="1"/>
    <s v="theater/plays"/>
    <n v="111.22000000000001"/>
    <n v="5657.5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10:25:12"/>
    <b v="1"/>
    <n v="57"/>
    <b v="1"/>
    <s v="theater/plays"/>
    <n v="105.86"/>
    <n v="1351.75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20:19:17"/>
    <b v="1"/>
    <n v="200"/>
    <b v="1"/>
    <s v="theater/plays"/>
    <n v="100.79166666666666"/>
    <n v="6147.5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17:55:14"/>
    <b v="1"/>
    <n v="88"/>
    <b v="1"/>
    <s v="theater/plays"/>
    <n v="104.92727272727274"/>
    <n v="2929.5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8:48:44"/>
    <b v="1"/>
    <n v="213"/>
    <b v="1"/>
    <s v="theater/plays"/>
    <n v="101.55199999999999"/>
    <n v="12800.5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17:32:46"/>
    <b v="1"/>
    <n v="20"/>
    <b v="1"/>
    <s v="theater/plays"/>
    <n v="110.73333333333333"/>
    <n v="840.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11:20:40"/>
    <b v="1"/>
    <n v="50"/>
    <b v="1"/>
    <s v="theater/plays"/>
    <n v="127.82222222222221"/>
    <n v="1463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8T03:45:00"/>
    <b v="1"/>
    <n v="115"/>
    <b v="1"/>
    <s v="theater/plays"/>
    <n v="101.82500000000002"/>
    <n v="10240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6T01:03:29"/>
    <b v="1"/>
    <n v="186"/>
    <b v="1"/>
    <s v="theater/plays"/>
    <n v="101.25769230769231"/>
    <n v="6674.75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8:26:15"/>
    <b v="1"/>
    <n v="18"/>
    <b v="1"/>
    <s v="theater/plays"/>
    <n v="175"/>
    <n v="271.5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1T03:59:00"/>
    <b v="1"/>
    <n v="176"/>
    <b v="1"/>
    <s v="theater/plays"/>
    <n v="128.06"/>
    <n v="649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13:25:52"/>
    <b v="0"/>
    <n v="41"/>
    <b v="1"/>
    <s v="theater/plays"/>
    <n v="106.29949999999999"/>
    <n v="1083.4949999999999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21:17:41"/>
    <b v="1"/>
    <n v="75"/>
    <b v="1"/>
    <s v="theater/plays"/>
    <n v="105.21428571428571"/>
    <n v="3720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10-01T03:59:00"/>
    <b v="1"/>
    <n v="97"/>
    <b v="1"/>
    <s v="theater/plays"/>
    <n v="106.16782608695652"/>
    <n v="12257.8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17:08:38"/>
    <b v="1"/>
    <n v="73"/>
    <b v="1"/>
    <s v="theater/plays"/>
    <n v="109.24000000000001"/>
    <n v="2767.5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17:24:36"/>
    <b v="1"/>
    <n v="49"/>
    <b v="1"/>
    <s v="theater/plays"/>
    <n v="100.45454545454547"/>
    <n v="1682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2T04:00:00"/>
    <b v="1"/>
    <n v="134"/>
    <b v="1"/>
    <s v="theater/plays"/>
    <n v="103.04098360655738"/>
    <n v="6352.5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21:00:00"/>
    <b v="1"/>
    <n v="68"/>
    <b v="1"/>
    <s v="theater/plays"/>
    <n v="112.1664"/>
    <n v="1436.08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22:00:00"/>
    <b v="1"/>
    <n v="49"/>
    <b v="1"/>
    <s v="theater/plays"/>
    <n v="103"/>
    <n v="1312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17:00:00"/>
    <b v="1"/>
    <n v="63"/>
    <b v="1"/>
    <s v="theater/plays"/>
    <n v="164"/>
    <n v="2245.5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21:00:00"/>
    <b v="1"/>
    <n v="163"/>
    <b v="1"/>
    <s v="theater/plays"/>
    <n v="131.28333333333333"/>
    <n v="4020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8:11:00"/>
    <b v="1"/>
    <n v="288"/>
    <b v="1"/>
    <s v="theater/plays"/>
    <n v="102.1"/>
    <n v="7801.5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21:42:08"/>
    <b v="1"/>
    <n v="42"/>
    <b v="1"/>
    <s v="theater/plays"/>
    <n v="128"/>
    <n v="1301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11:00:00"/>
    <b v="1"/>
    <n v="70"/>
    <b v="1"/>
    <s v="theater/plays"/>
    <n v="101.49999999999999"/>
    <n v="4095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12:47:45"/>
    <b v="1"/>
    <n v="30"/>
    <b v="1"/>
    <s v="theater/plays"/>
    <n v="101.66666666666666"/>
    <n v="930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11:29:35"/>
    <b v="1"/>
    <n v="51"/>
    <b v="1"/>
    <s v="theater/plays"/>
    <n v="130"/>
    <n v="1000.5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13:00:09"/>
    <b v="1"/>
    <n v="145"/>
    <b v="1"/>
    <s v="theater/plays"/>
    <n v="154.43"/>
    <n v="7794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9:00:00"/>
    <b v="1"/>
    <n v="21"/>
    <b v="1"/>
    <s v="theater/plays"/>
    <n v="107.4"/>
    <n v="2158.5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21:00:00"/>
    <b v="1"/>
    <n v="286"/>
    <b v="1"/>
    <s v="theater/plays"/>
    <n v="101.32258064516128"/>
    <n v="7995.5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9T04:30:00"/>
    <b v="1"/>
    <n v="12"/>
    <b v="1"/>
    <s v="theater/plays"/>
    <n v="100.27777777777777"/>
    <n v="908.5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4-01T03:59:00"/>
    <b v="1"/>
    <n v="100"/>
    <b v="1"/>
    <s v="theater/plays"/>
    <n v="116.84444444444443"/>
    <n v="2679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17:23:26"/>
    <b v="1"/>
    <n v="100"/>
    <b v="1"/>
    <s v="theater/plays"/>
    <n v="108.60000000000001"/>
    <n v="2765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20:21:43"/>
    <b v="1"/>
    <n v="34"/>
    <b v="1"/>
    <s v="theater/plays"/>
    <n v="103.4"/>
    <n v="1309.5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4-01T01:27:39"/>
    <b v="0"/>
    <n v="63"/>
    <b v="1"/>
    <s v="theater/plays"/>
    <n v="114.27586206896552"/>
    <n v="3345.5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6-01T05:00:00"/>
    <b v="0"/>
    <n v="30"/>
    <b v="1"/>
    <s v="theater/plays"/>
    <n v="103"/>
    <n v="1045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2T00:28:25"/>
    <b v="0"/>
    <n v="47"/>
    <b v="1"/>
    <s v="theater/plays"/>
    <n v="121.6"/>
    <n v="3063.5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9T04:39:48"/>
    <b v="0"/>
    <n v="237"/>
    <b v="1"/>
    <s v="theater/plays"/>
    <n v="102.6467741935484"/>
    <n v="16028.75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21:00:00"/>
    <b v="0"/>
    <n v="47"/>
    <b v="1"/>
    <s v="theater/plays"/>
    <n v="104.75000000000001"/>
    <n v="442.5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9T05:59:00"/>
    <b v="0"/>
    <n v="15"/>
    <b v="1"/>
    <s v="theater/plays"/>
    <n v="101.6"/>
    <n v="1531.5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2-28T05:00:00"/>
    <b v="0"/>
    <n v="81"/>
    <b v="1"/>
    <s v="theater/plays"/>
    <n v="112.10242048409683"/>
    <n v="2842.5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20:09:42"/>
    <b v="0"/>
    <n v="122"/>
    <b v="1"/>
    <s v="theater/plays"/>
    <n v="101.76666666666667"/>
    <n v="7693.5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8:00:28"/>
    <b v="0"/>
    <n v="34"/>
    <b v="1"/>
    <s v="theater/plays"/>
    <n v="100"/>
    <n v="1267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23:00:00"/>
    <b v="0"/>
    <n v="207"/>
    <b v="1"/>
    <s v="theater/plays"/>
    <n v="100.26489999999998"/>
    <n v="5116.7449999999999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8:50:02"/>
    <b v="0"/>
    <n v="25"/>
    <b v="1"/>
    <s v="theater/plays"/>
    <n v="133.04200000000003"/>
    <n v="345.10500000000002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12:21:31"/>
    <b v="0"/>
    <n v="72"/>
    <b v="1"/>
    <s v="theater/plays"/>
    <n v="121.2"/>
    <n v="1248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7T03:59:00"/>
    <b v="0"/>
    <n v="14"/>
    <b v="1"/>
    <s v="theater/plays"/>
    <n v="113.99999999999999"/>
    <n v="292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9:29:08"/>
    <b v="0"/>
    <n v="15"/>
    <b v="1"/>
    <s v="theater/plays"/>
    <n v="286.13861386138615"/>
    <n v="152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10:12:32"/>
    <b v="0"/>
    <n v="91"/>
    <b v="1"/>
    <s v="theater/plays"/>
    <n v="170.44444444444446"/>
    <n v="3880.5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12:59:14"/>
    <b v="0"/>
    <n v="24"/>
    <b v="1"/>
    <s v="theater/plays"/>
    <n v="118.33333333333333"/>
    <n v="367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10:37:09"/>
    <b v="0"/>
    <n v="27"/>
    <b v="1"/>
    <s v="theater/plays"/>
    <n v="102.85857142857142"/>
    <n v="373.505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22:00:00"/>
    <b v="0"/>
    <n v="47"/>
    <b v="1"/>
    <s v="theater/plays"/>
    <n v="144.06666666666666"/>
    <n v="1104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22:59:00"/>
    <b v="0"/>
    <n v="44"/>
    <b v="1"/>
    <s v="theater/plays"/>
    <n v="100.07272727272726"/>
    <n v="2774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3T00:00:00"/>
    <b v="0"/>
    <n v="72"/>
    <b v="1"/>
    <s v="theater/plays"/>
    <n v="101.73"/>
    <n v="5122.5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22:01:03"/>
    <b v="0"/>
    <n v="63"/>
    <b v="1"/>
    <s v="theater/plays"/>
    <n v="116.19999999999999"/>
    <n v="1774.5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17:51:02"/>
    <b v="0"/>
    <n v="88"/>
    <b v="1"/>
    <s v="theater/plays"/>
    <n v="136.16666666666666"/>
    <n v="2086.5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8-01T06:59:00"/>
    <b v="0"/>
    <n v="70"/>
    <b v="1"/>
    <s v="theater/plays"/>
    <n v="133.46666666666667"/>
    <n v="2037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8:26:16"/>
    <b v="0"/>
    <n v="50"/>
    <b v="1"/>
    <s v="theater/plays"/>
    <n v="103.39285714285715"/>
    <n v="4367.5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14:38:04"/>
    <b v="0"/>
    <n v="35"/>
    <b v="1"/>
    <s v="theater/plays"/>
    <n v="115.88888888888889"/>
    <n v="1060.5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14:59:12"/>
    <b v="0"/>
    <n v="175"/>
    <b v="1"/>
    <s v="theater/plays"/>
    <n v="104.51666666666665"/>
    <n v="7926.25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20:32:28"/>
    <b v="0"/>
    <n v="20"/>
    <b v="1"/>
    <s v="theater/plays"/>
    <n v="102.02500000000001"/>
    <n v="2050.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10T03:00:00"/>
    <b v="0"/>
    <n v="54"/>
    <b v="1"/>
    <s v="theater/plays"/>
    <n v="175.33333333333334"/>
    <n v="134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5T01:22:19"/>
    <b v="0"/>
    <n v="20"/>
    <b v="1"/>
    <s v="theater/plays"/>
    <n v="106.67999999999999"/>
    <n v="543.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21:02:45"/>
    <b v="0"/>
    <n v="57"/>
    <b v="1"/>
    <s v="theater/plays"/>
    <n v="122.28571428571429"/>
    <n v="2168.5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15:36:18"/>
    <b v="0"/>
    <n v="31"/>
    <b v="1"/>
    <s v="theater/plays"/>
    <n v="159.42857142857144"/>
    <n v="294.5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22:17:05"/>
    <b v="0"/>
    <n v="31"/>
    <b v="1"/>
    <s v="theater/plays"/>
    <n v="100.07692307692308"/>
    <n v="3268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7T07:00:10"/>
    <b v="0"/>
    <n v="45"/>
    <b v="1"/>
    <s v="theater/plays"/>
    <n v="109.84"/>
    <n v="1395.5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22:00:00"/>
    <b v="0"/>
    <n v="41"/>
    <b v="1"/>
    <s v="theater/plays"/>
    <n v="100.03999999999999"/>
    <n v="127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7T01:00:00"/>
    <b v="0"/>
    <n v="29"/>
    <b v="1"/>
    <s v="theater/plays"/>
    <n v="116.05000000000001"/>
    <n v="1175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20:05:00"/>
    <b v="0"/>
    <n v="58"/>
    <b v="1"/>
    <s v="theater/plays"/>
    <n v="210.75"/>
    <n v="872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6T07:17:21"/>
    <b v="0"/>
    <n v="89"/>
    <b v="1"/>
    <s v="theater/plays"/>
    <n v="110.00000000000001"/>
    <n v="2244.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13:54:00"/>
    <b v="0"/>
    <n v="125"/>
    <b v="1"/>
    <s v="theater/plays"/>
    <n v="100.08673425918037"/>
    <n v="5936.09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8T00:57:04"/>
    <b v="0"/>
    <n v="18"/>
    <b v="1"/>
    <s v="theater/plays"/>
    <n v="106.19047619047619"/>
    <n v="566.5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1T02:30:00"/>
    <b v="0"/>
    <n v="32"/>
    <b v="1"/>
    <s v="theater/plays"/>
    <n v="125.6"/>
    <n v="1272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14:03:06"/>
    <b v="0"/>
    <n v="16"/>
    <b v="1"/>
    <s v="theater/plays"/>
    <n v="108"/>
    <n v="278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2T01:05:57"/>
    <b v="0"/>
    <n v="38"/>
    <b v="1"/>
    <s v="theater/plays"/>
    <n v="101"/>
    <n v="1281.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6T03:59:00"/>
    <b v="0"/>
    <n v="15"/>
    <b v="1"/>
    <s v="theater/plays"/>
    <n v="107.4"/>
    <n v="276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2T03:55:00"/>
    <b v="0"/>
    <n v="23"/>
    <b v="1"/>
    <s v="theater/plays"/>
    <n v="101.51515151515152"/>
    <n v="1686.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8:46:48"/>
    <b v="0"/>
    <n v="49"/>
    <b v="1"/>
    <s v="theater/plays"/>
    <n v="125.89999999999999"/>
    <n v="654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13:59:50"/>
    <b v="0"/>
    <n v="10"/>
    <b v="1"/>
    <s v="theater/plays"/>
    <n v="101.66666666666666"/>
    <n v="767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17:51:17"/>
    <b v="0"/>
    <n v="15"/>
    <b v="1"/>
    <s v="theater/plays"/>
    <n v="112.5"/>
    <n v="232.5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16:08:25"/>
    <b v="0"/>
    <n v="57"/>
    <b v="1"/>
    <s v="theater/plays"/>
    <n v="101.375"/>
    <n v="4083.5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8:59:26"/>
    <b v="0"/>
    <n v="33"/>
    <b v="1"/>
    <s v="theater/plays"/>
    <n v="101.25"/>
    <n v="421.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5T01:00:00"/>
    <b v="0"/>
    <n v="9"/>
    <b v="1"/>
    <s v="theater/plays"/>
    <n v="146.38888888888889"/>
    <n v="1322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23:00:00"/>
    <b v="0"/>
    <n v="26"/>
    <b v="1"/>
    <s v="theater/plays"/>
    <n v="116.8"/>
    <n v="597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20:17:48"/>
    <b v="0"/>
    <n v="69"/>
    <b v="1"/>
    <s v="theater/plays"/>
    <n v="106.26666666666667"/>
    <n v="831.5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16:44:46"/>
    <b v="0"/>
    <n v="65"/>
    <b v="1"/>
    <s v="theater/plays"/>
    <n v="104.52"/>
    <n v="2645.5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20:38:50"/>
    <b v="0"/>
    <n v="83"/>
    <b v="1"/>
    <s v="theater/plays"/>
    <n v="100"/>
    <n v="3041.5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16:14:40"/>
    <b v="0"/>
    <n v="111"/>
    <b v="1"/>
    <s v="theater/plays"/>
    <n v="104.57142857142858"/>
    <n v="1885.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12:30:22"/>
    <b v="0"/>
    <n v="46"/>
    <b v="1"/>
    <s v="theater/plays"/>
    <n v="138.62051149573753"/>
    <n v="2706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23:00:00"/>
    <b v="0"/>
    <n v="63"/>
    <b v="1"/>
    <s v="theater/plays"/>
    <n v="100.32000000000001"/>
    <n v="2539.5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8:34:06"/>
    <b v="0"/>
    <n v="9"/>
    <b v="1"/>
    <s v="theater/plays"/>
    <n v="100"/>
    <n v="129.5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21:00:00"/>
    <b v="0"/>
    <n v="34"/>
    <b v="1"/>
    <s v="theater/plays"/>
    <n v="110.2"/>
    <n v="1394.5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13:48:00"/>
    <b v="0"/>
    <n v="112"/>
    <b v="1"/>
    <s v="theater/plays"/>
    <n v="102.18"/>
    <n v="7719.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15:58:38"/>
    <b v="0"/>
    <n v="47"/>
    <b v="1"/>
    <s v="theater/plays"/>
    <n v="104.35000000000001"/>
    <n v="4197.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23:22:34"/>
    <b v="0"/>
    <n v="38"/>
    <b v="1"/>
    <s v="theater/plays"/>
    <n v="138.16666666666666"/>
    <n v="2091.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17:00:00"/>
    <b v="0"/>
    <n v="28"/>
    <b v="1"/>
    <s v="theater/plays"/>
    <n v="100"/>
    <n v="1689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4-01T04:59:00"/>
    <b v="0"/>
    <n v="78"/>
    <b v="1"/>
    <s v="theater/plays"/>
    <n v="101.66666666666666"/>
    <n v="3089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13:18:00"/>
    <b v="0"/>
    <n v="23"/>
    <b v="1"/>
    <s v="theater/plays"/>
    <n v="171.42857142857142"/>
    <n v="611.5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30T04:48:13"/>
    <b v="0"/>
    <n v="40"/>
    <b v="1"/>
    <s v="theater/plays"/>
    <n v="101.44444444444444"/>
    <n v="2302.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8T00:37:00"/>
    <b v="0"/>
    <n v="13"/>
    <b v="1"/>
    <s v="theater/plays"/>
    <n v="130"/>
    <n v="331.5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6T00:35:10"/>
    <b v="0"/>
    <n v="18"/>
    <b v="1"/>
    <s v="theater/plays"/>
    <n v="110.00000000000001"/>
    <n v="834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21:00:00"/>
    <b v="0"/>
    <n v="22"/>
    <b v="1"/>
    <s v="theater/plays"/>
    <n v="119.44999999999999"/>
    <n v="1205.5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30T03:59:00"/>
    <b v="0"/>
    <n v="79"/>
    <b v="1"/>
    <s v="theater/plays"/>
    <n v="100.2909090909091"/>
    <n v="2797.5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17:00:00"/>
    <b v="0"/>
    <n v="14"/>
    <b v="1"/>
    <s v="theater/plays"/>
    <n v="153.4"/>
    <n v="774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23:00:00"/>
    <b v="0"/>
    <n v="51"/>
    <b v="1"/>
    <s v="theater/plays"/>
    <n v="104.42857142857143"/>
    <n v="1853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11:00:00"/>
    <b v="0"/>
    <n v="54"/>
    <b v="1"/>
    <s v="theater/plays"/>
    <n v="101.1"/>
    <n v="2554.5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23:00:00"/>
    <b v="0"/>
    <n v="70"/>
    <b v="1"/>
    <s v="theater/plays"/>
    <n v="107.52"/>
    <n v="2723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23:00:00"/>
    <b v="0"/>
    <n v="44"/>
    <b v="1"/>
    <s v="theater/plays"/>
    <n v="315"/>
    <n v="809.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9T04:01:00"/>
    <b v="0"/>
    <n v="55"/>
    <b v="1"/>
    <s v="theater/plays"/>
    <n v="101.93333333333334"/>
    <n v="1556.5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11:17:00"/>
    <b v="0"/>
    <n v="15"/>
    <b v="1"/>
    <s v="theater/plays"/>
    <n v="126.28571428571429"/>
    <n v="1112.5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9:34:32"/>
    <b v="0"/>
    <n v="27"/>
    <b v="1"/>
    <s v="theater/plays"/>
    <n v="101.4"/>
    <n v="774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10:01:50"/>
    <b v="0"/>
    <n v="21"/>
    <b v="1"/>
    <s v="theater/plays"/>
    <n v="101"/>
    <n v="1020.5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8:27:59"/>
    <b v="0"/>
    <n v="162"/>
    <b v="1"/>
    <s v="theater/plays"/>
    <n v="102.99000000000001"/>
    <n v="5230.5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5T01:22:14"/>
    <b v="0"/>
    <n v="23"/>
    <b v="1"/>
    <s v="theater/plays"/>
    <n v="106.25"/>
    <n v="2136.5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15:59:00"/>
    <b v="0"/>
    <n v="72"/>
    <b v="1"/>
    <s v="theater/plays"/>
    <n v="101.37777777777779"/>
    <n v="4598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15:59:00"/>
    <b v="0"/>
    <n v="68"/>
    <b v="1"/>
    <s v="theater/plays"/>
    <n v="113.46000000000001"/>
    <n v="2870.5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7T04:55:00"/>
    <b v="0"/>
    <n v="20"/>
    <b v="1"/>
    <s v="theater/plays"/>
    <n v="218.00000000000003"/>
    <n v="55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16:00:00"/>
    <b v="0"/>
    <n v="26"/>
    <b v="1"/>
    <s v="theater/plays"/>
    <n v="101.41935483870968"/>
    <n v="3943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21:00:00"/>
    <b v="0"/>
    <n v="72"/>
    <b v="1"/>
    <s v="theater/plays"/>
    <n v="105.93333333333332"/>
    <n v="1625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3T02:26:32"/>
    <b v="0"/>
    <n v="3"/>
    <b v="1"/>
    <s v="theater/plays"/>
    <n v="104"/>
    <n v="1301.5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3T01:37:17"/>
    <b v="0"/>
    <n v="18"/>
    <b v="1"/>
    <s v="theater/plays"/>
    <n v="221"/>
    <n v="561.5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22:24:54"/>
    <b v="0"/>
    <n v="30"/>
    <b v="1"/>
    <s v="theater/plays"/>
    <n v="118.66666666666667"/>
    <n v="460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5-01-01T05:00:00"/>
    <b v="0"/>
    <n v="23"/>
    <b v="1"/>
    <s v="theater/plays"/>
    <n v="104.60000000000001"/>
    <n v="534.5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5T00:59:40"/>
    <b v="0"/>
    <n v="54"/>
    <b v="1"/>
    <s v="theater/plays"/>
    <n v="103.89999999999999"/>
    <n v="2624.5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8:00:00"/>
    <b v="0"/>
    <n v="26"/>
    <b v="1"/>
    <s v="theater/plays"/>
    <n v="117.73333333333333"/>
    <n v="896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20:59:25"/>
    <b v="0"/>
    <n v="9"/>
    <b v="1"/>
    <s v="theater/plays"/>
    <n v="138.5"/>
    <n v="143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5T04:59:00"/>
    <b v="0"/>
    <n v="27"/>
    <b v="1"/>
    <s v="theater/plays"/>
    <n v="103.49999999999999"/>
    <n v="531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16:00:00"/>
    <b v="0"/>
    <n v="30"/>
    <b v="1"/>
    <s v="theater/plays"/>
    <n v="100.25"/>
    <n v="1017.5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17:33:36"/>
    <b v="0"/>
    <n v="52"/>
    <b v="1"/>
    <s v="theater/plays"/>
    <n v="106.57142857142856"/>
    <n v="189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14:39:33"/>
    <b v="0"/>
    <n v="17"/>
    <b v="1"/>
    <s v="theater/plays"/>
    <n v="100"/>
    <n v="1508.5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15:49:54"/>
    <b v="0"/>
    <n v="19"/>
    <b v="1"/>
    <s v="theater/plays"/>
    <n v="100.01249999999999"/>
    <n v="4010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16:56:00"/>
    <b v="0"/>
    <n v="77"/>
    <b v="1"/>
    <s v="theater/plays"/>
    <n v="101.05"/>
    <n v="4080.5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13:08:00"/>
    <b v="0"/>
    <n v="21"/>
    <b v="1"/>
    <s v="theater/plays"/>
    <n v="107.63636363636364"/>
    <n v="306.5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23:00:00"/>
    <b v="0"/>
    <n v="38"/>
    <b v="1"/>
    <s v="theater/plays"/>
    <n v="103.64999999999999"/>
    <n v="1055.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23:52:58"/>
    <b v="0"/>
    <n v="28"/>
    <b v="1"/>
    <s v="theater/plays"/>
    <n v="104.43333333333334"/>
    <n v="1580.5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1T03:26:23"/>
    <b v="0"/>
    <n v="48"/>
    <b v="1"/>
    <s v="theater/plays"/>
    <n v="102.25"/>
    <n v="206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22:59:00"/>
    <b v="0"/>
    <n v="46"/>
    <b v="1"/>
    <s v="theater/plays"/>
    <n v="100.74285714285713"/>
    <n v="178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8:47:00"/>
    <b v="0"/>
    <n v="30"/>
    <b v="1"/>
    <s v="theater/plays"/>
    <n v="111.71428571428572"/>
    <n v="992.5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1T03:00:00"/>
    <b v="0"/>
    <n v="64"/>
    <b v="1"/>
    <s v="theater/plays"/>
    <n v="100.01100000000001"/>
    <n v="3032.33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20:49:12"/>
    <b v="0"/>
    <n v="15"/>
    <b v="1"/>
    <s v="theater/plays"/>
    <n v="100"/>
    <n v="1007.5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15:28:26"/>
    <b v="0"/>
    <n v="41"/>
    <b v="1"/>
    <s v="theater/plays"/>
    <n v="105"/>
    <n v="1070.5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8:18:08"/>
    <b v="0"/>
    <n v="35"/>
    <b v="1"/>
    <s v="theater/plays"/>
    <n v="116.86666666666667"/>
    <n v="1770.5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11:04:01"/>
    <b v="0"/>
    <n v="45"/>
    <b v="1"/>
    <s v="theater/plays"/>
    <n v="103.8"/>
    <n v="80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13:31:22"/>
    <b v="0"/>
    <n v="62"/>
    <b v="1"/>
    <s v="theater/plays"/>
    <n v="114.5"/>
    <n v="5756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8:35:45"/>
    <b v="0"/>
    <n v="22"/>
    <b v="1"/>
    <s v="theater/plays"/>
    <n v="102.4"/>
    <n v="779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22:28:00"/>
    <b v="0"/>
    <n v="18"/>
    <b v="1"/>
    <s v="theater/plays"/>
    <n v="223"/>
    <n v="566.5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20:17:35"/>
    <b v="0"/>
    <n v="12"/>
    <b v="1"/>
    <s v="theater/plays"/>
    <n v="100"/>
    <n v="256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6T00:46:00"/>
    <b v="0"/>
    <n v="44"/>
    <b v="1"/>
    <s v="theater/plays"/>
    <n v="105.80000000000001"/>
    <n v="815.5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14:17:25"/>
    <b v="0"/>
    <n v="27"/>
    <b v="1"/>
    <s v="theater/plays"/>
    <n v="142.36363636363635"/>
    <n v="405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8:10:00"/>
    <b v="0"/>
    <n v="38"/>
    <b v="1"/>
    <s v="theater/plays"/>
    <n v="184"/>
    <n v="479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6-01T03:59:00"/>
    <b v="0"/>
    <n v="28"/>
    <b v="1"/>
    <s v="theater/plays"/>
    <n v="104.33333333333333"/>
    <n v="796.5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22:00:00"/>
    <b v="0"/>
    <n v="24"/>
    <b v="1"/>
    <s v="theater/plays"/>
    <n v="112.00000000000001"/>
    <n v="152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17:00:00"/>
    <b v="0"/>
    <n v="65"/>
    <b v="1"/>
    <s v="theater/plays"/>
    <n v="111.07499999999999"/>
    <n v="225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22:05:25"/>
    <b v="0"/>
    <n v="46"/>
    <b v="1"/>
    <s v="theater/plays"/>
    <n v="103.75000000000001"/>
    <n v="645.5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22:53:34"/>
    <b v="0"/>
    <n v="85"/>
    <b v="1"/>
    <s v="theater/plays"/>
    <n v="100.41"/>
    <n v="506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17:22:26"/>
    <b v="0"/>
    <n v="66"/>
    <b v="1"/>
    <s v="theater/plays"/>
    <n v="101.86206896551724"/>
    <n v="1510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2T02:31:00"/>
    <b v="0"/>
    <n v="165"/>
    <b v="1"/>
    <s v="theater/plays"/>
    <n v="109.76666666666665"/>
    <n v="8315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11:05:24"/>
    <b v="0"/>
    <n v="17"/>
    <b v="1"/>
    <s v="theater/plays"/>
    <n v="100"/>
    <n v="1008.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12:05:02"/>
    <b v="0"/>
    <n v="3"/>
    <b v="1"/>
    <s v="theater/plays"/>
    <n v="122"/>
    <n v="306.5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23:59:00"/>
    <b v="0"/>
    <n v="17"/>
    <b v="1"/>
    <s v="theater/plays"/>
    <n v="137.57142857142856"/>
    <n v="249.25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11:49:36"/>
    <b v="0"/>
    <n v="91"/>
    <b v="1"/>
    <s v="theater/plays"/>
    <n v="100.31000000000002"/>
    <n v="506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10:08:09"/>
    <b v="0"/>
    <n v="67"/>
    <b v="1"/>
    <s v="theater/plays"/>
    <n v="107.1"/>
    <n v="1104.5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23:48:24"/>
    <b v="0"/>
    <n v="18"/>
    <b v="1"/>
    <s v="theater/plays"/>
    <n v="211"/>
    <n v="536.5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20:58:00"/>
    <b v="0"/>
    <n v="21"/>
    <b v="1"/>
    <s v="theater/plays"/>
    <n v="123.6"/>
    <n v="319.5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6T07:00:00"/>
    <b v="0"/>
    <n v="40"/>
    <b v="1"/>
    <s v="theater/plays"/>
    <n v="108.5"/>
    <n v="1647.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8T00:32:52"/>
    <b v="0"/>
    <n v="78"/>
    <b v="1"/>
    <s v="theater/plays"/>
    <n v="103.56666666666668"/>
    <n v="7806.5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23:01:02"/>
    <b v="0"/>
    <n v="26"/>
    <b v="1"/>
    <s v="theater/plays"/>
    <n v="100"/>
    <n v="1513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8T04:59:00"/>
    <b v="0"/>
    <n v="14"/>
    <b v="1"/>
    <s v="theater/plays"/>
    <n v="130"/>
    <n v="332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2-01T07:59:00"/>
    <b v="0"/>
    <n v="44"/>
    <b v="1"/>
    <s v="theater/plays"/>
    <n v="103.49999999999999"/>
    <n v="1574.5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23:30:00"/>
    <b v="0"/>
    <n v="9"/>
    <b v="1"/>
    <s v="theater/plays"/>
    <n v="100"/>
    <n v="104.5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8:30:00"/>
    <b v="0"/>
    <n v="30"/>
    <b v="1"/>
    <s v="theater/plays"/>
    <n v="119.6"/>
    <n v="240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6T00:43:00"/>
    <b v="0"/>
    <n v="45"/>
    <b v="1"/>
    <s v="theater/plays"/>
    <n v="100.00058823529412"/>
    <n v="872.505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20:01:47"/>
    <b v="0"/>
    <n v="56"/>
    <b v="1"/>
    <s v="theater/plays"/>
    <n v="100.875"/>
    <n v="2045.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21:30:00"/>
    <b v="0"/>
    <n v="46"/>
    <b v="1"/>
    <s v="theater/plays"/>
    <n v="106.54545454545455"/>
    <n v="1488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4T00:00:00"/>
    <b v="0"/>
    <n v="34"/>
    <b v="1"/>
    <s v="theater/plays"/>
    <n v="138"/>
    <n v="500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8:59:23"/>
    <b v="0"/>
    <n v="98"/>
    <b v="1"/>
    <s v="theater/plays"/>
    <n v="101.15"/>
    <n v="5106.5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4T00:00:00"/>
    <b v="0"/>
    <n v="46"/>
    <b v="1"/>
    <s v="theater/plays"/>
    <n v="109.1"/>
    <n v="1659.5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21:52:21"/>
    <b v="0"/>
    <n v="10"/>
    <b v="1"/>
    <s v="theater/plays"/>
    <n v="140"/>
    <n v="18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5T06:59:00"/>
    <b v="0"/>
    <n v="76"/>
    <b v="1"/>
    <s v="theater/plays"/>
    <n v="103.58333333333334"/>
    <n v="3145.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14:48:56"/>
    <b v="0"/>
    <n v="104"/>
    <b v="1"/>
    <s v="theater/plays"/>
    <n v="102.97033333333331"/>
    <n v="15497.55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1T02:00:00"/>
    <b v="0"/>
    <n v="87"/>
    <b v="1"/>
    <s v="theater/plays"/>
    <n v="108.13333333333333"/>
    <n v="207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15:29:12"/>
    <b v="0"/>
    <n v="29"/>
    <b v="1"/>
    <s v="theater/plays"/>
    <n v="100"/>
    <n v="764.5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17:00:00"/>
    <b v="0"/>
    <n v="51"/>
    <b v="1"/>
    <s v="theater/plays"/>
    <n v="102.75000000000001"/>
    <n v="1053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2T00:31:01"/>
    <b v="0"/>
    <n v="12"/>
    <b v="1"/>
    <s v="theater/plays"/>
    <n v="130"/>
    <n v="103.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22:41:41"/>
    <b v="0"/>
    <n v="72"/>
    <b v="1"/>
    <s v="theater/plays"/>
    <n v="108.54949999999999"/>
    <n v="1121.4949999999999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17:32:33"/>
    <b v="0"/>
    <n v="21"/>
    <b v="1"/>
    <s v="theater/plays"/>
    <n v="100"/>
    <n v="1010.5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22:00:00"/>
    <b v="0"/>
    <n v="42"/>
    <b v="1"/>
    <s v="theater/plays"/>
    <n v="109.65"/>
    <n v="1117.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7T03:00:00"/>
    <b v="0"/>
    <n v="71"/>
    <b v="1"/>
    <s v="theater/plays"/>
    <n v="100.26315789473684"/>
    <n v="479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9:07:49"/>
    <b v="0"/>
    <n v="168"/>
    <b v="1"/>
    <s v="theater/plays"/>
    <n v="105.55000000000001"/>
    <n v="5361.5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7T03:00:00"/>
    <b v="0"/>
    <n v="19"/>
    <b v="1"/>
    <s v="theater/plays"/>
    <n v="112.00000000000001"/>
    <n v="569.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16:28:00"/>
    <b v="0"/>
    <n v="37"/>
    <b v="1"/>
    <s v="theater/plays"/>
    <n v="105.89999999999999"/>
    <n v="2666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17:03:40"/>
    <b v="0"/>
    <n v="36"/>
    <b v="1"/>
    <s v="theater/plays"/>
    <n v="101"/>
    <n v="1533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21:00:00"/>
    <b v="0"/>
    <n v="14"/>
    <b v="1"/>
    <s v="theater/plays"/>
    <n v="104.2"/>
    <n v="1309.5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9T04:59:00"/>
    <b v="0"/>
    <n v="18"/>
    <b v="1"/>
    <s v="theater/plays"/>
    <n v="134.67833333333334"/>
    <n v="817.07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16:15:00"/>
    <b v="0"/>
    <n v="82"/>
    <b v="1"/>
    <s v="theater/plays"/>
    <n v="105.2184"/>
    <n v="2671.4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20:17:00"/>
    <b v="0"/>
    <n v="43"/>
    <b v="1"/>
    <s v="theater/plays"/>
    <n v="102.60000000000001"/>
    <n v="1304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20:11:12"/>
    <b v="0"/>
    <n v="8"/>
    <b v="1"/>
    <s v="theater/plays"/>
    <n v="100"/>
    <n v="129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12:35:46"/>
    <b v="0"/>
    <n v="45"/>
    <b v="1"/>
    <s v="theater/plays"/>
    <n v="185.5"/>
    <n v="950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13:59:00"/>
    <b v="0"/>
    <n v="20"/>
    <b v="1"/>
    <s v="theater/plays"/>
    <n v="289"/>
    <n v="443.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12:43:56"/>
    <b v="0"/>
    <n v="31"/>
    <b v="1"/>
    <s v="theater/plays"/>
    <n v="100"/>
    <n v="1015.5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12:20:00"/>
    <b v="0"/>
    <n v="25"/>
    <b v="1"/>
    <s v="theater/plays"/>
    <n v="108.2"/>
    <n v="553.5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20:20:12"/>
    <b v="0"/>
    <n v="14"/>
    <b v="1"/>
    <s v="theater/plays"/>
    <n v="107.80000000000001"/>
    <n v="546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7T02:51:29"/>
    <b v="0"/>
    <n v="45"/>
    <b v="1"/>
    <s v="theater/plays"/>
    <n v="109.76190476190477"/>
    <n v="1175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9T04:00:00"/>
    <b v="0"/>
    <n v="20"/>
    <b v="1"/>
    <s v="theater/plays"/>
    <n v="170.625"/>
    <n v="692.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15:54:31"/>
    <b v="0"/>
    <n v="39"/>
    <b v="1"/>
    <s v="theater/plays"/>
    <n v="152"/>
    <n v="399.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17:22:07"/>
    <b v="0"/>
    <n v="16"/>
    <b v="1"/>
    <s v="theater/plays"/>
    <n v="101.23076923076924"/>
    <n v="337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3T03:59:00"/>
    <b v="0"/>
    <n v="37"/>
    <b v="1"/>
    <s v="theater/plays"/>
    <n v="153.19999999999999"/>
    <n v="784.5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23:29:16"/>
    <b v="0"/>
    <n v="14"/>
    <b v="1"/>
    <s v="theater/plays"/>
    <n v="128.33333333333334"/>
    <n v="199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16:45:59"/>
    <b v="0"/>
    <n v="21"/>
    <b v="1"/>
    <s v="theater/plays"/>
    <n v="100.71428571428571"/>
    <n v="363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8:00:27"/>
    <b v="0"/>
    <n v="69"/>
    <b v="1"/>
    <s v="theater/plays"/>
    <n v="100.64999999999999"/>
    <n v="506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8-01T06:59:00"/>
    <b v="0"/>
    <n v="16"/>
    <b v="1"/>
    <s v="theater/plays"/>
    <n v="191.3"/>
    <n v="2877.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2T05:59:00"/>
    <b v="0"/>
    <n v="55"/>
    <b v="1"/>
    <s v="theater/plays"/>
    <n v="140.19999999999999"/>
    <n v="1429.5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3T04:27:00"/>
    <b v="0"/>
    <n v="27"/>
    <b v="1"/>
    <s v="theater/plays"/>
    <n v="124.33537832310839"/>
    <n v="621.5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11:31:00"/>
    <b v="0"/>
    <n v="36"/>
    <b v="1"/>
    <s v="theater/plays"/>
    <n v="126.2"/>
    <n v="333.5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12:39:12"/>
    <b v="0"/>
    <n v="19"/>
    <b v="1"/>
    <s v="theater/plays"/>
    <n v="190"/>
    <n v="484.5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9T03:00:00"/>
    <b v="0"/>
    <n v="12"/>
    <b v="1"/>
    <s v="theater/plays"/>
    <n v="139"/>
    <n v="353.5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8:00:00"/>
    <b v="0"/>
    <n v="17"/>
    <b v="1"/>
    <s v="theater/plays"/>
    <n v="202"/>
    <n v="26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1T03:59:00"/>
    <b v="0"/>
    <n v="114"/>
    <b v="1"/>
    <s v="theater/plays"/>
    <n v="103.38000000000001"/>
    <n v="5226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3T03:07:17"/>
    <b v="0"/>
    <n v="93"/>
    <b v="1"/>
    <s v="theater/plays"/>
    <n v="102.3236"/>
    <n v="2604.59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16:00:00"/>
    <b v="0"/>
    <n v="36"/>
    <b v="1"/>
    <s v="theater/plays"/>
    <n v="103"/>
    <n v="1048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23:27:30"/>
    <b v="0"/>
    <n v="61"/>
    <b v="1"/>
    <s v="theater/plays"/>
    <n v="127.14285714285714"/>
    <n v="2255.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15:07:12"/>
    <b v="0"/>
    <n v="47"/>
    <b v="1"/>
    <s v="theater/plays"/>
    <n v="101"/>
    <n v="1538.5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1T03:00:00"/>
    <b v="0"/>
    <n v="17"/>
    <b v="1"/>
    <s v="theater/plays"/>
    <n v="121.78"/>
    <n v="6097.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15:24:05"/>
    <b v="0"/>
    <n v="63"/>
    <b v="1"/>
    <s v="theater/plays"/>
    <n v="113.39285714285714"/>
    <n v="161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21:38:00"/>
    <b v="0"/>
    <n v="9"/>
    <b v="1"/>
    <s v="theater/plays"/>
    <n v="150"/>
    <n v="192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20:00:00"/>
    <b v="0"/>
    <n v="30"/>
    <b v="1"/>
    <s v="theater/plays"/>
    <n v="214.6"/>
    <n v="551.5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6T05:59:00"/>
    <b v="0"/>
    <n v="23"/>
    <b v="1"/>
    <s v="theater/plays"/>
    <n v="102.05"/>
    <n v="1032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20:27:00"/>
    <b v="0"/>
    <n v="33"/>
    <b v="1"/>
    <s v="theater/plays"/>
    <n v="100"/>
    <n v="2466.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12:02:11"/>
    <b v="0"/>
    <n v="39"/>
    <b v="1"/>
    <s v="theater/plays"/>
    <n v="101"/>
    <n v="1029.5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3T00:00:00"/>
    <b v="0"/>
    <n v="17"/>
    <b v="1"/>
    <s v="theater/plays"/>
    <n v="113.33333333333333"/>
    <n v="178.5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7T03:00:00"/>
    <b v="0"/>
    <n v="6"/>
    <b v="1"/>
    <s v="theater/plays"/>
    <n v="104"/>
    <n v="159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7T03:00:00"/>
    <b v="0"/>
    <n v="39"/>
    <b v="1"/>
    <s v="theater/plays"/>
    <n v="115.33333333333333"/>
    <n v="1057.5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21:00:00"/>
    <b v="0"/>
    <n v="57"/>
    <b v="1"/>
    <s v="theater/plays"/>
    <n v="112.85000000000001"/>
    <n v="1157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20:31:20"/>
    <b v="0"/>
    <n v="56"/>
    <b v="1"/>
    <s v="theater/plays"/>
    <n v="127.86666666666666"/>
    <n v="987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21:00:00"/>
    <b v="0"/>
    <n v="13"/>
    <b v="1"/>
    <s v="theater/plays"/>
    <n v="142.66666666666669"/>
    <n v="1076.5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2T05:56:28"/>
    <b v="0"/>
    <n v="95"/>
    <b v="1"/>
    <s v="theater/plays"/>
    <n v="118.8"/>
    <n v="5987.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8:31:06"/>
    <b v="0"/>
    <n v="80"/>
    <b v="1"/>
    <s v="theater/plays"/>
    <n v="138.33333333333334"/>
    <n v="211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16:03:01"/>
    <b v="0"/>
    <n v="133"/>
    <b v="1"/>
    <s v="theater/plays"/>
    <n v="159.9402985074627"/>
    <n v="2745.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8:14:59"/>
    <b v="0"/>
    <n v="44"/>
    <b v="1"/>
    <s v="theater/plays"/>
    <n v="114.24000000000001"/>
    <n v="1450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16:38:00"/>
    <b v="0"/>
    <n v="30"/>
    <b v="1"/>
    <s v="theater/plays"/>
    <n v="100.60606060606061"/>
    <n v="845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3T06:59:00"/>
    <b v="0"/>
    <n v="56"/>
    <b v="1"/>
    <s v="theater/plays"/>
    <n v="155.20000000000002"/>
    <n v="2356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22:34:12"/>
    <b v="0"/>
    <n v="66"/>
    <b v="1"/>
    <s v="theater/plays"/>
    <n v="127.75000000000001"/>
    <n v="1310.5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16:00:00"/>
    <b v="0"/>
    <n v="29"/>
    <b v="1"/>
    <s v="theater/plays"/>
    <n v="121.2"/>
    <n v="1832.5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21:00:00"/>
    <b v="0"/>
    <n v="72"/>
    <b v="1"/>
    <s v="theater/plays"/>
    <n v="112.7"/>
    <n v="2853.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9:15:24"/>
    <b v="0"/>
    <n v="27"/>
    <b v="1"/>
    <s v="theater/plays"/>
    <n v="127.49999999999999"/>
    <n v="65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8T05:59:44"/>
    <b v="0"/>
    <n v="10"/>
    <b v="1"/>
    <s v="theater/plays"/>
    <n v="158.20000000000002"/>
    <n v="400.5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6T00:13:17"/>
    <b v="0"/>
    <n v="35"/>
    <b v="1"/>
    <s v="theater/plays"/>
    <n v="105.26894736842105"/>
    <n v="2017.6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7T05:11:00"/>
    <b v="0"/>
    <n v="29"/>
    <b v="1"/>
    <s v="theater/plays"/>
    <n v="100"/>
    <n v="764.5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6T06:00:00"/>
    <b v="0"/>
    <n v="13"/>
    <b v="1"/>
    <s v="theater/plays"/>
    <n v="100"/>
    <n v="206.5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17:18:00"/>
    <b v="0"/>
    <n v="72"/>
    <b v="1"/>
    <s v="theater/plays"/>
    <n v="106.86"/>
    <n v="2707.5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20:19:26"/>
    <b v="0"/>
    <n v="78"/>
    <b v="1"/>
    <s v="theater/plays"/>
    <n v="124.4"/>
    <n v="190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22:00:00"/>
    <b v="0"/>
    <n v="49"/>
    <b v="1"/>
    <s v="theater/plays"/>
    <n v="108.70406189555126"/>
    <n v="867.5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21:44:00"/>
    <b v="0"/>
    <n v="42"/>
    <b v="1"/>
    <s v="theater/plays"/>
    <n v="102.42424242424242"/>
    <n v="866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7-01T06:59:00"/>
    <b v="0"/>
    <n v="35"/>
    <b v="1"/>
    <s v="theater/plays"/>
    <n v="105.5"/>
    <n v="1072.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7T04:59:00"/>
    <b v="0"/>
    <n v="42"/>
    <b v="1"/>
    <s v="theater/plays"/>
    <n v="106.3"/>
    <n v="552.5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8:19:55"/>
    <b v="0"/>
    <n v="42"/>
    <b v="1"/>
    <s v="theater/plays"/>
    <n v="100.66666666666666"/>
    <n v="776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6T03:59:00"/>
    <b v="0"/>
    <n v="31"/>
    <b v="1"/>
    <s v="theater/plays"/>
    <n v="105.4"/>
    <n v="2123.5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11:28:48"/>
    <b v="0"/>
    <n v="38"/>
    <b v="1"/>
    <s v="theater/plays"/>
    <n v="107.55999999999999"/>
    <n v="1363.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8:58:11"/>
    <b v="0"/>
    <n v="8"/>
    <b v="1"/>
    <s v="theater/plays"/>
    <n v="100"/>
    <n v="504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3T04:00:00"/>
    <b v="0"/>
    <n v="39"/>
    <b v="1"/>
    <s v="theater/plays"/>
    <n v="103.76"/>
    <n v="1316.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17:37:20"/>
    <b v="0"/>
    <n v="29"/>
    <b v="1"/>
    <s v="theater/plays"/>
    <n v="101.49999999999999"/>
    <n v="1537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22:08:57"/>
    <b v="0"/>
    <n v="72"/>
    <b v="1"/>
    <s v="theater/plays"/>
    <n v="104.4"/>
    <n v="5256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21:00:00"/>
    <b v="0"/>
    <n v="15"/>
    <b v="1"/>
    <s v="theater/plays"/>
    <n v="180"/>
    <n v="97.5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1T04:55:00"/>
    <b v="0"/>
    <n v="33"/>
    <b v="1"/>
    <s v="theater/plays"/>
    <n v="106.33333333333333"/>
    <n v="1611.5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14:54:06"/>
    <b v="0"/>
    <n v="15"/>
    <b v="1"/>
    <s v="theater/plays"/>
    <n v="100.55555555555556"/>
    <n v="460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8:30:00"/>
    <b v="0"/>
    <n v="19"/>
    <b v="1"/>
    <s v="theater/plays"/>
    <n v="101.2"/>
    <n v="768.5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11:53:12"/>
    <b v="0"/>
    <n v="17"/>
    <b v="1"/>
    <s v="theater/plays"/>
    <n v="100"/>
    <n v="508.5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4T04:59:00"/>
    <b v="0"/>
    <n v="44"/>
    <b v="1"/>
    <s v="theater/plays"/>
    <n v="118.39285714285714"/>
    <n v="1679.5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2T04:59:00"/>
    <b v="0"/>
    <n v="10"/>
    <b v="1"/>
    <s v="theater/plays"/>
    <n v="110.00000000000001"/>
    <n v="28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8:32:51"/>
    <b v="0"/>
    <n v="46"/>
    <b v="1"/>
    <s v="theater/plays"/>
    <n v="102.66666666666666"/>
    <n v="1563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8T03:00:00"/>
    <b v="0"/>
    <n v="11"/>
    <b v="1"/>
    <s v="theater/plays"/>
    <n v="100"/>
    <n v="1255.5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11:00:00"/>
    <b v="0"/>
    <n v="13"/>
    <b v="1"/>
    <s v="theater/plays"/>
    <n v="100"/>
    <n v="2006.5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14:21:00"/>
    <b v="0"/>
    <n v="33"/>
    <b v="1"/>
    <s v="theater/plays"/>
    <n v="110.04599999999999"/>
    <n v="841.8450000000000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14:22:30"/>
    <b v="0"/>
    <n v="28"/>
    <b v="1"/>
    <s v="theater/plays"/>
    <n v="101.35000000000001"/>
    <n v="1027.5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13:47:00"/>
    <b v="0"/>
    <n v="21"/>
    <b v="1"/>
    <s v="theater/plays"/>
    <n v="100.75"/>
    <n v="1018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8:40:20"/>
    <b v="0"/>
    <n v="13"/>
    <b v="1"/>
    <s v="theater/plays"/>
    <n v="169.42857142857144"/>
    <n v="30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10:06:00"/>
    <b v="0"/>
    <n v="34"/>
    <b v="1"/>
    <s v="theater/plays"/>
    <n v="100"/>
    <n v="714.5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23:00:00"/>
    <b v="0"/>
    <n v="80"/>
    <b v="1"/>
    <s v="theater/plays"/>
    <n v="113.65"/>
    <n v="231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3T04:00:00"/>
    <b v="0"/>
    <n v="74"/>
    <b v="1"/>
    <s v="theater/plays"/>
    <n v="101.56"/>
    <n v="5115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16:00:00"/>
    <b v="0"/>
    <n v="7"/>
    <b v="1"/>
    <s v="theater/plays"/>
    <n v="106"/>
    <n v="268.5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8T05:59:00"/>
    <b v="0"/>
    <n v="34"/>
    <b v="1"/>
    <s v="theater/plays"/>
    <n v="102"/>
    <n v="1700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1T03:59:00"/>
    <b v="0"/>
    <n v="86"/>
    <b v="1"/>
    <s v="theater/plays"/>
    <n v="116.91666666666667"/>
    <n v="3550.5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12:01:58"/>
    <b v="0"/>
    <n v="37"/>
    <b v="1"/>
    <s v="theater/plays"/>
    <n v="101.15151515151514"/>
    <n v="853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3T01:00:00"/>
    <b v="0"/>
    <n v="18"/>
    <b v="1"/>
    <s v="theater/plays"/>
    <n v="132"/>
    <n v="339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20:00:00"/>
    <b v="0"/>
    <n v="22"/>
    <b v="1"/>
    <s v="theater/plays"/>
    <n v="100"/>
    <n v="1386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15:42:14"/>
    <b v="0"/>
    <n v="26"/>
    <b v="1"/>
    <s v="theater/plays"/>
    <n v="128"/>
    <n v="65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8T03:59:00"/>
    <b v="0"/>
    <n v="27"/>
    <b v="1"/>
    <s v="theater/plays"/>
    <n v="118.95833333333334"/>
    <n v="584.5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9:16:07"/>
    <b v="0"/>
    <n v="8"/>
    <b v="1"/>
    <s v="theater/plays"/>
    <n v="126.2"/>
    <n v="319.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15:00:23"/>
    <b v="0"/>
    <n v="204"/>
    <b v="1"/>
    <s v="theater/plays"/>
    <n v="156.20000000000002"/>
    <n v="4007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8:00:00"/>
    <b v="0"/>
    <n v="46"/>
    <b v="1"/>
    <s v="theater/plays"/>
    <n v="103.15"/>
    <n v="1054.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11:59:00"/>
    <b v="0"/>
    <n v="17"/>
    <b v="1"/>
    <s v="theater/plays"/>
    <n v="153.33333333333334"/>
    <n v="123.5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7T07:59:00"/>
    <b v="0"/>
    <n v="28"/>
    <b v="1"/>
    <s v="theater/plays"/>
    <n v="180.44444444444446"/>
    <n v="623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10:05:40"/>
    <b v="0"/>
    <n v="83"/>
    <b v="1"/>
    <s v="theater/plays"/>
    <n v="128.44999999999999"/>
    <n v="1326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8:08:42"/>
    <b v="0"/>
    <n v="13"/>
    <b v="1"/>
    <s v="theater/plays"/>
    <n v="119.66666666666667"/>
    <n v="365.5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6T00:04:51"/>
    <b v="0"/>
    <n v="8"/>
    <b v="1"/>
    <s v="theater/plays"/>
    <n v="123"/>
    <n v="188.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17:31:15"/>
    <b v="0"/>
    <n v="32"/>
    <b v="1"/>
    <s v="theater/plays"/>
    <n v="105"/>
    <n v="646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14:23:42"/>
    <b v="0"/>
    <n v="85"/>
    <b v="1"/>
    <s v="theater/plays"/>
    <n v="102.23636363636363"/>
    <n v="2854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8:07:39"/>
    <b v="0"/>
    <n v="29"/>
    <b v="1"/>
    <s v="theater/plays"/>
    <n v="104.66666666666666"/>
    <n v="799.5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9:57:37"/>
    <b v="0"/>
    <n v="24"/>
    <b v="1"/>
    <s v="theater/plays"/>
    <n v="100"/>
    <n v="1262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9:22:39"/>
    <b v="0"/>
    <n v="8"/>
    <b v="1"/>
    <s v="theater/plays"/>
    <n v="100.4"/>
    <n v="129.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4-01T03:59:00"/>
    <b v="0"/>
    <n v="19"/>
    <b v="1"/>
    <s v="theater/plays"/>
    <n v="102.27272727272727"/>
    <n v="572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4T03:59:00"/>
    <b v="0"/>
    <n v="336"/>
    <b v="1"/>
    <s v="theater/plays"/>
    <n v="114.40928571428573"/>
    <n v="20189.625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5T01:00:00"/>
    <b v="0"/>
    <n v="13"/>
    <b v="1"/>
    <s v="theater/plays"/>
    <n v="101.9047619047619"/>
    <n v="1076.5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9:27:53"/>
    <b v="0"/>
    <n v="42"/>
    <b v="1"/>
    <s v="theater/plays"/>
    <n v="102"/>
    <n v="53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21:26:38"/>
    <b v="0"/>
    <n v="64"/>
    <b v="1"/>
    <s v="theater/plays"/>
    <n v="104.80000000000001"/>
    <n v="1342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22:07:00"/>
    <b v="0"/>
    <n v="25"/>
    <b v="1"/>
    <s v="theater/plays"/>
    <n v="101.83333333333333"/>
    <n v="776.25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14:05:24"/>
    <b v="0"/>
    <n v="20"/>
    <b v="1"/>
    <s v="theater/plays"/>
    <n v="100"/>
    <n v="396.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2T00:00:00"/>
    <b v="0"/>
    <n v="104"/>
    <b v="1"/>
    <s v="theater/plays"/>
    <n v="106.27272727272728"/>
    <n v="2974.5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17:00:00"/>
    <b v="0"/>
    <n v="53"/>
    <b v="1"/>
    <s v="theater/plays"/>
    <n v="113.42219999999999"/>
    <n v="2862.0549999999998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11:36:34"/>
    <b v="0"/>
    <n v="14"/>
    <b v="1"/>
    <s v="theater/plays"/>
    <n v="100"/>
    <n v="1207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15:35:24"/>
    <b v="0"/>
    <n v="20"/>
    <b v="1"/>
    <s v="theater/plays"/>
    <n v="100.45454545454547"/>
    <n v="111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5T06:38:31"/>
    <b v="0"/>
    <n v="558"/>
    <b v="1"/>
    <s v="theater/plays"/>
    <n v="100.03599999999999"/>
    <n v="50297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21:00:00"/>
    <b v="0"/>
    <n v="22"/>
    <b v="1"/>
    <s v="theater/plays"/>
    <n v="144"/>
    <n v="263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8:58:00"/>
    <b v="0"/>
    <n v="24"/>
    <b v="1"/>
    <s v="theater/plays"/>
    <n v="103.49999999999999"/>
    <n v="529.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7T02:45:00"/>
    <b v="0"/>
    <n v="74"/>
    <b v="1"/>
    <s v="theater/plays"/>
    <n v="108.43750000000001"/>
    <n v="1772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8:36:00"/>
    <b v="0"/>
    <n v="54"/>
    <b v="1"/>
    <s v="theater/plays"/>
    <n v="102.4"/>
    <n v="1307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22:00:00"/>
    <b v="0"/>
    <n v="31"/>
    <b v="1"/>
    <s v="theater/plays"/>
    <n v="148.88888888888889"/>
    <n v="250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9:00:00"/>
    <b v="0"/>
    <n v="25"/>
    <b v="1"/>
    <s v="theater/plays"/>
    <n v="105.49000000000002"/>
    <n v="276.22500000000002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16:00:00"/>
    <b v="0"/>
    <n v="17"/>
    <b v="1"/>
    <s v="theater/plays"/>
    <n v="100.49999999999999"/>
    <n v="51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17:50:08"/>
    <b v="0"/>
    <n v="12"/>
    <b v="1"/>
    <s v="theater/plays"/>
    <n v="130.55555555555557"/>
    <n v="593.5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12:11:23"/>
    <b v="0"/>
    <n v="38"/>
    <b v="1"/>
    <s v="theater/plays"/>
    <n v="104.75000000000001"/>
    <n v="1066.5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9:27:24"/>
    <b v="0"/>
    <n v="41"/>
    <b v="1"/>
    <s v="theater/plays"/>
    <n v="108.80000000000001"/>
    <n v="564.5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17:46:34"/>
    <b v="0"/>
    <n v="19"/>
    <b v="1"/>
    <s v="theater/plays"/>
    <n v="111.00000000000001"/>
    <n v="564.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16:31:36"/>
    <b v="0"/>
    <n v="41"/>
    <b v="1"/>
    <s v="theater/plays"/>
    <n v="100.47999999999999"/>
    <n v="2532.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1T07:00:00"/>
    <b v="0"/>
    <n v="26"/>
    <b v="1"/>
    <s v="theater/plays"/>
    <n v="114.35"/>
    <n v="1156.5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20:36:53"/>
    <b v="0"/>
    <n v="25"/>
    <b v="1"/>
    <s v="theater/plays"/>
    <n v="122.06666666666666"/>
    <n v="928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13:41:22"/>
    <b v="0"/>
    <n v="9"/>
    <b v="1"/>
    <s v="theater/plays"/>
    <n v="100"/>
    <n v="254.5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10:00:46"/>
    <b v="0"/>
    <n v="78"/>
    <b v="1"/>
    <s v="theater/plays"/>
    <n v="102.8"/>
    <n v="158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23:37:28"/>
    <b v="0"/>
    <n v="45"/>
    <b v="1"/>
    <s v="theater/plays"/>
    <n v="106.12068965517241"/>
    <n v="3100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1T03:59:00"/>
    <b v="0"/>
    <n v="102"/>
    <b v="1"/>
    <s v="theater/plays"/>
    <n v="101.33000000000001"/>
    <n v="5117.5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14:10:54"/>
    <b v="0"/>
    <n v="5"/>
    <b v="1"/>
    <s v="theater/plays"/>
    <n v="100"/>
    <n v="52.5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6T06:28:00"/>
    <b v="0"/>
    <n v="27"/>
    <b v="1"/>
    <s v="theater/plays"/>
    <n v="130"/>
    <n v="403.5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17:36:17"/>
    <b v="0"/>
    <n v="37"/>
    <b v="1"/>
    <s v="theater/plays"/>
    <n v="100.01333333333334"/>
    <n v="768.6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17:17:36"/>
    <b v="0"/>
    <n v="14"/>
    <b v="1"/>
    <s v="theater/plays"/>
    <n v="100"/>
    <n v="257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3-01T04:59:00"/>
    <b v="0"/>
    <n v="27"/>
    <b v="1"/>
    <s v="theater/plays"/>
    <n v="113.88888888888889"/>
    <n v="52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11:18:30"/>
    <b v="0"/>
    <n v="45"/>
    <b v="1"/>
    <s v="theater/plays"/>
    <n v="100"/>
    <n v="772.5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5T02:18:02"/>
    <b v="0"/>
    <n v="49"/>
    <b v="1"/>
    <s v="theater/plays"/>
    <n v="287"/>
    <n v="1459.5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9:13:25"/>
    <b v="0"/>
    <n v="24"/>
    <b v="1"/>
    <s v="theater/plays"/>
    <n v="108.5"/>
    <n v="1639.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3T07:35:44"/>
    <b v="0"/>
    <n v="112"/>
    <b v="1"/>
    <s v="theater/plays"/>
    <n v="115.5"/>
    <n v="1788.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17:11:30"/>
    <b v="0"/>
    <n v="23"/>
    <b v="1"/>
    <s v="theater/plays"/>
    <n v="119.11764705882352"/>
    <n v="2036.5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16:44:30"/>
    <b v="0"/>
    <n v="54"/>
    <b v="1"/>
    <s v="theater/plays"/>
    <n v="109.42666666666668"/>
    <n v="4130.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9:00:00"/>
    <b v="0"/>
    <n v="28"/>
    <b v="1"/>
    <s v="theater/plays"/>
    <n v="126.6"/>
    <n v="330.5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23:00:00"/>
    <b v="0"/>
    <n v="11"/>
    <b v="1"/>
    <s v="theater/plays"/>
    <n v="100.49999999999999"/>
    <n v="106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15:32:27"/>
    <b v="0"/>
    <n v="62"/>
    <b v="1"/>
    <s v="theater/plays"/>
    <n v="127.49999999999999"/>
    <n v="258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8:00:34"/>
    <b v="0"/>
    <n v="73"/>
    <b v="1"/>
    <s v="theater/plays"/>
    <n v="100.05999999999999"/>
    <n v="2538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4T04:59:00"/>
    <b v="0"/>
    <n v="18"/>
    <b v="1"/>
    <s v="theater/plays"/>
    <n v="175"/>
    <n v="621.5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1T04:59:00"/>
    <b v="0"/>
    <n v="35"/>
    <b v="1"/>
    <s v="theater/plays"/>
    <n v="127.25"/>
    <n v="1290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20:26:00"/>
    <b v="0"/>
    <n v="43"/>
    <b v="1"/>
    <s v="theater/plays"/>
    <n v="110.63333333333334"/>
    <n v="168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4T01:36:22"/>
    <b v="0"/>
    <n v="36"/>
    <b v="1"/>
    <s v="theater/plays"/>
    <n v="125.93749999999999"/>
    <n v="1025.5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3T06:59:00"/>
    <b v="0"/>
    <n v="62"/>
    <b v="1"/>
    <s v="theater/plays"/>
    <n v="118.5"/>
    <n v="1571.5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17:09:42"/>
    <b v="0"/>
    <n v="15"/>
    <b v="1"/>
    <s v="theater/plays"/>
    <n v="107.72727272727273"/>
    <n v="600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3T05:59:00"/>
    <b v="0"/>
    <n v="33"/>
    <b v="1"/>
    <s v="theater/plays"/>
    <n v="102.60000000000001"/>
    <n v="1299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3T04:59:00"/>
    <b v="0"/>
    <n v="27"/>
    <b v="1"/>
    <s v="theater/plays"/>
    <n v="110.1"/>
    <n v="564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30T00:00:00"/>
    <b v="0"/>
    <n v="17"/>
    <b v="1"/>
    <s v="theater/plays"/>
    <n v="202"/>
    <n v="513.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20:22:44"/>
    <b v="0"/>
    <n v="4"/>
    <b v="1"/>
    <s v="theater/plays"/>
    <n v="130"/>
    <n v="8.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23:58:02"/>
    <b v="0"/>
    <n v="53"/>
    <b v="1"/>
    <s v="theater/plays"/>
    <n v="104.35000000000001"/>
    <n v="1070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21:27:59"/>
    <b v="0"/>
    <n v="49"/>
    <b v="1"/>
    <s v="theater/plays"/>
    <n v="100.05"/>
    <n v="2025.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21:44:40"/>
    <b v="0"/>
    <n v="57"/>
    <b v="1"/>
    <s v="theater/plays"/>
    <n v="170.66666666666669"/>
    <n v="1308.5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9T06:59:00"/>
    <b v="0"/>
    <n v="69"/>
    <b v="1"/>
    <s v="theater/plays"/>
    <n v="112.83333333333334"/>
    <n v="1727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9:02:06"/>
    <b v="0"/>
    <n v="15"/>
    <b v="1"/>
    <s v="theater/plays"/>
    <n v="184"/>
    <n v="237.5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14:30:57"/>
    <b v="0"/>
    <n v="64"/>
    <b v="1"/>
    <s v="theater/plays"/>
    <n v="130.26666666666665"/>
    <n v="198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5T00:00:00"/>
    <b v="0"/>
    <n v="20"/>
    <b v="1"/>
    <s v="theater/plays"/>
    <n v="105.45454545454544"/>
    <n v="300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14:00:00"/>
    <b v="0"/>
    <n v="27"/>
    <b v="1"/>
    <s v="theater/plays"/>
    <n v="100"/>
    <n v="413.5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22:48:05"/>
    <b v="0"/>
    <n v="21"/>
    <b v="1"/>
    <s v="theater/plays"/>
    <n v="153.31632653061226"/>
    <n v="1513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10:22:16"/>
    <b v="0"/>
    <n v="31"/>
    <b v="1"/>
    <s v="theater/plays"/>
    <n v="162.30000000000001"/>
    <n v="827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8:53:21"/>
    <b v="0"/>
    <n v="51"/>
    <b v="1"/>
    <s v="theater/plays"/>
    <n v="136"/>
    <n v="1725.5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17:26:51"/>
    <b v="0"/>
    <n v="57"/>
    <b v="1"/>
    <s v="theater/plays"/>
    <n v="144.4"/>
    <n v="3638.5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14:09:34"/>
    <b v="0"/>
    <n v="20"/>
    <b v="1"/>
    <s v="theater/plays"/>
    <n v="100"/>
    <n v="63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9T01:00:16"/>
    <b v="0"/>
    <n v="71"/>
    <b v="1"/>
    <s v="theater/plays"/>
    <n v="100.8"/>
    <n v="1295.5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14:14:56"/>
    <b v="0"/>
    <n v="72"/>
    <b v="1"/>
    <s v="theater/plays"/>
    <n v="106.80000000000001"/>
    <n v="137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21:47:44"/>
    <b v="0"/>
    <n v="45"/>
    <b v="1"/>
    <s v="theater/plays"/>
    <n v="124.8"/>
    <n v="1582.5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8T00:00:00"/>
    <b v="0"/>
    <n v="51"/>
    <b v="1"/>
    <s v="theater/plays"/>
    <n v="118.91891891891892"/>
    <n v="465.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15:04:10"/>
    <b v="0"/>
    <n v="56"/>
    <b v="1"/>
    <s v="theater/plays"/>
    <n v="101"/>
    <n v="1038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22:00:00"/>
    <b v="0"/>
    <n v="17"/>
    <b v="1"/>
    <s v="theater/plays"/>
    <n v="112.99999999999999"/>
    <n v="573.5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5T04:00:00"/>
    <b v="0"/>
    <n v="197"/>
    <b v="1"/>
    <s v="theater/plays"/>
    <n v="105.19047619047619"/>
    <n v="5621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21:00:00"/>
    <b v="0"/>
    <n v="70"/>
    <b v="1"/>
    <s v="theater/plays"/>
    <n v="109.73333333333332"/>
    <n v="1681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8T03:23:00"/>
    <b v="0"/>
    <n v="21"/>
    <b v="1"/>
    <s v="theater/plays"/>
    <n v="100.099"/>
    <n v="510.995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6T07:00:00"/>
    <b v="0"/>
    <n v="34"/>
    <b v="1"/>
    <s v="theater/plays"/>
    <n v="120"/>
    <n v="1517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8:34:50"/>
    <b v="0"/>
    <n v="39"/>
    <b v="1"/>
    <s v="theater/plays"/>
    <n v="104.93333333333332"/>
    <n v="1593.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15:39:37"/>
    <b v="0"/>
    <n v="78"/>
    <b v="1"/>
    <s v="theater/plays"/>
    <n v="102.66666666666666"/>
    <n v="157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16:00:57"/>
    <b v="0"/>
    <n v="48"/>
    <b v="1"/>
    <s v="theater/plays"/>
    <n v="101.82500000000002"/>
    <n v="2060.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1T03:59:00"/>
    <b v="0"/>
    <n v="29"/>
    <b v="1"/>
    <s v="theater/plays"/>
    <n v="100"/>
    <n v="1014.5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20:59:5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17:00:00"/>
    <b v="0"/>
    <n v="2"/>
    <b v="0"/>
    <s v="theater/musical"/>
    <n v="1.9999999999999998E-4"/>
    <n v="2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21:19:5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3T03:59:00"/>
    <b v="0"/>
    <n v="59"/>
    <b v="0"/>
    <s v="theater/musical"/>
    <n v="51.023391812865491"/>
    <n v="4392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22:29:09"/>
    <b v="0"/>
    <n v="1"/>
    <b v="0"/>
    <s v="theater/musical"/>
    <n v="20"/>
    <n v="50.5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9T01:00:00"/>
    <b v="0"/>
    <n v="31"/>
    <b v="0"/>
    <s v="theater/musical"/>
    <n v="35.24"/>
    <n v="896.5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4T03:59:00"/>
    <b v="0"/>
    <n v="18"/>
    <b v="0"/>
    <s v="theater/musical"/>
    <n v="4.246666666666667"/>
    <n v="1601.5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21:11:16"/>
    <b v="0"/>
    <n v="10"/>
    <b v="0"/>
    <s v="theater/musical"/>
    <n v="36.457142857142856"/>
    <n v="643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16:40: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16:48:55"/>
    <b v="0"/>
    <n v="14"/>
    <b v="0"/>
    <s v="theater/musical"/>
    <n v="30.866666666666664"/>
    <n v="470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15:08:52"/>
    <b v="0"/>
    <n v="2"/>
    <b v="0"/>
    <s v="theater/musical"/>
    <n v="6.5454545454545459"/>
    <n v="109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15:11:00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8:45:30"/>
    <b v="0"/>
    <n v="3"/>
    <b v="0"/>
    <s v="theater/musical"/>
    <n v="5.5"/>
    <n v="29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5T05:00:00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17:00:00"/>
    <b v="0"/>
    <n v="2"/>
    <b v="0"/>
    <s v="theater/musical"/>
    <n v="2.1428571428571428"/>
    <n v="8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7T04:27:1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8T04:59:00"/>
    <b v="0"/>
    <n v="12"/>
    <b v="0"/>
    <s v="theater/musical"/>
    <n v="16.420000000000002"/>
    <n v="416.5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2T00:17:1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23:30:00"/>
    <b v="0"/>
    <n v="8"/>
    <b v="0"/>
    <s v="theater/musical"/>
    <n v="4.8099999999999996"/>
    <n v="244.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17:58:47"/>
    <b v="0"/>
    <n v="2"/>
    <b v="0"/>
    <s v="theater/musical"/>
    <n v="6"/>
    <n v="16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5T07:00:45"/>
    <b v="0"/>
    <n v="73"/>
    <b v="1"/>
    <s v="theater/plays"/>
    <n v="100.38249999999999"/>
    <n v="2011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17:06:34"/>
    <b v="0"/>
    <n v="8"/>
    <b v="1"/>
    <s v="theater/plays"/>
    <n v="104"/>
    <n v="394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11:29:44"/>
    <b v="0"/>
    <n v="17"/>
    <b v="1"/>
    <s v="theater/plays"/>
    <n v="100"/>
    <n v="258.5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15:59:00"/>
    <b v="0"/>
    <n v="9"/>
    <b v="1"/>
    <s v="theater/plays"/>
    <n v="104"/>
    <n v="264.5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5T03:59:00"/>
    <b v="0"/>
    <n v="17"/>
    <b v="1"/>
    <s v="theater/plays"/>
    <n v="250.66666666666669"/>
    <n v="384.5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8:43:27"/>
    <b v="0"/>
    <n v="33"/>
    <b v="1"/>
    <s v="theater/plays"/>
    <n v="100.49999999999999"/>
    <n v="1021.5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17:00:00"/>
    <b v="0"/>
    <n v="38"/>
    <b v="1"/>
    <s v="theater/plays"/>
    <n v="174.4"/>
    <n v="1327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8T06:59:00"/>
    <b v="0"/>
    <n v="79"/>
    <b v="1"/>
    <s v="theater/plays"/>
    <n v="116.26"/>
    <n v="2946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22:59:00"/>
    <b v="0"/>
    <n v="46"/>
    <b v="1"/>
    <s v="theater/plays"/>
    <n v="105.82000000000001"/>
    <n v="2668.5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21:42:00"/>
    <b v="0"/>
    <n v="20"/>
    <b v="1"/>
    <s v="theater/plays"/>
    <n v="110.75"/>
    <n v="1117.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2T03:59:00"/>
    <b v="0"/>
    <n v="20"/>
    <b v="1"/>
    <s v="theater/plays"/>
    <n v="100.66666666666666"/>
    <n v="76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14:39:00"/>
    <b v="0"/>
    <n v="13"/>
    <b v="1"/>
    <s v="theater/plays"/>
    <n v="102.03333333333333"/>
    <n v="1537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21:08:45"/>
    <b v="0"/>
    <n v="22"/>
    <b v="1"/>
    <s v="theater/plays"/>
    <n v="100"/>
    <n v="1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10T04:00:00"/>
    <b v="0"/>
    <n v="36"/>
    <b v="1"/>
    <s v="theater/plays"/>
    <n v="111.00000000000001"/>
    <n v="1683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1T04:16:54"/>
    <b v="0"/>
    <n v="40"/>
    <b v="1"/>
    <s v="theater/plays"/>
    <n v="101.42500000000001"/>
    <n v="4077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11:50:30"/>
    <b v="0"/>
    <n v="9"/>
    <b v="1"/>
    <s v="theater/plays"/>
    <n v="104"/>
    <n v="121.5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6T05:58:09"/>
    <b v="0"/>
    <n v="19"/>
    <b v="1"/>
    <s v="theater/plays"/>
    <n v="109.375"/>
    <n v="44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9:54:00"/>
    <b v="0"/>
    <n v="14"/>
    <b v="1"/>
    <s v="theater/plays"/>
    <n v="115.16129032258064"/>
    <n v="364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4T07:00:00"/>
    <b v="0"/>
    <n v="38"/>
    <b v="1"/>
    <s v="theater/plays"/>
    <n v="100"/>
    <n v="619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23:16:59"/>
    <b v="0"/>
    <n v="58"/>
    <b v="1"/>
    <s v="theater/plays"/>
    <n v="103.17033333333335"/>
    <n v="1576.555000000000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8:33:00"/>
    <b v="0"/>
    <n v="28"/>
    <b v="1"/>
    <s v="theater/plays"/>
    <n v="103.49999999999999"/>
    <n v="531.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16:12:17"/>
    <b v="0"/>
    <n v="17"/>
    <b v="1"/>
    <s v="theater/plays"/>
    <n v="138.19999999999999"/>
    <n v="699.5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23:00:00"/>
    <b v="0"/>
    <n v="12"/>
    <b v="1"/>
    <s v="theater/plays"/>
    <n v="109.54545454545455"/>
    <n v="126.5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1T03:59:00"/>
    <b v="0"/>
    <n v="40"/>
    <b v="1"/>
    <s v="theater/plays"/>
    <n v="100.85714285714286"/>
    <n v="178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22:43:04"/>
    <b v="0"/>
    <n v="57"/>
    <b v="1"/>
    <s v="theater/plays"/>
    <n v="101.53333333333335"/>
    <n v="1551.5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12:52:00"/>
    <b v="0"/>
    <n v="114"/>
    <b v="1"/>
    <s v="theater/plays"/>
    <n v="113.625"/>
    <n v="2329.5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20:57:09"/>
    <b v="0"/>
    <n v="31"/>
    <b v="1"/>
    <s v="theater/plays"/>
    <n v="100"/>
    <n v="2265.5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23:00:00"/>
    <b v="0"/>
    <n v="3"/>
    <b v="1"/>
    <s v="theater/plays"/>
    <n v="140"/>
    <n v="36.5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9:34:44"/>
    <b v="0"/>
    <n v="16"/>
    <b v="1"/>
    <s v="theater/plays"/>
    <n v="128.75"/>
    <n v="523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3T03:59:00"/>
    <b v="0"/>
    <n v="199"/>
    <b v="1"/>
    <s v="theater/plays"/>
    <n v="102.90416666666667"/>
    <n v="6273.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12:44:58"/>
    <b v="0"/>
    <n v="31"/>
    <b v="1"/>
    <s v="theater/plays"/>
    <n v="102.49999999999999"/>
    <n v="1040.5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7-01T04:59:00"/>
    <b v="0"/>
    <n v="30"/>
    <b v="1"/>
    <s v="theater/plays"/>
    <n v="110.1"/>
    <n v="111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10:53:54"/>
    <b v="0"/>
    <n v="34"/>
    <b v="1"/>
    <s v="theater/plays"/>
    <n v="112.76666666666667"/>
    <n v="1708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15:38:10"/>
    <b v="0"/>
    <n v="18"/>
    <b v="1"/>
    <s v="theater/plays"/>
    <n v="111.9"/>
    <n v="568.5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6T06:59:00"/>
    <b v="0"/>
    <n v="67"/>
    <b v="1"/>
    <s v="theater/plays"/>
    <n v="139.19999999999999"/>
    <n v="2121.5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20T02:48:16"/>
    <b v="0"/>
    <n v="66"/>
    <b v="1"/>
    <s v="theater/plays"/>
    <n v="110.85714285714286"/>
    <n v="1973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2T04:19:46"/>
    <b v="0"/>
    <n v="23"/>
    <b v="1"/>
    <s v="theater/plays"/>
    <n v="139.06666666666666"/>
    <n v="53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21:00:00"/>
    <b v="0"/>
    <n v="126"/>
    <b v="1"/>
    <s v="theater/plays"/>
    <n v="105.69999999999999"/>
    <n v="2705.5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9T03:59:00"/>
    <b v="0"/>
    <n v="6"/>
    <b v="1"/>
    <s v="theater/plays"/>
    <n v="101.42857142857142"/>
    <n v="180.5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7T05:14:15"/>
    <b v="0"/>
    <n v="25"/>
    <b v="1"/>
    <s v="theater/plays"/>
    <n v="100.245"/>
    <n v="2518.625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8:53:24"/>
    <b v="0"/>
    <n v="39"/>
    <b v="1"/>
    <s v="theater/plays"/>
    <n v="109.16666666666666"/>
    <n v="165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22:25:00"/>
    <b v="0"/>
    <n v="62"/>
    <b v="1"/>
    <s v="theater/plays"/>
    <n v="118.33333333333333"/>
    <n v="180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15:21:23"/>
    <b v="0"/>
    <n v="31"/>
    <b v="1"/>
    <s v="theater/plays"/>
    <n v="120"/>
    <n v="915.5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2T04:59:00"/>
    <b v="0"/>
    <n v="274"/>
    <b v="1"/>
    <s v="theater/plays"/>
    <n v="127.96000000000001"/>
    <n v="25729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9T00:00:00"/>
    <b v="0"/>
    <n v="17"/>
    <b v="1"/>
    <s v="theater/plays"/>
    <n v="126"/>
    <n v="638.5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22:30:00"/>
    <b v="0"/>
    <n v="14"/>
    <b v="1"/>
    <s v="theater/plays"/>
    <n v="129.12912912912913"/>
    <n v="222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6T02:00:00"/>
    <b v="0"/>
    <n v="60"/>
    <b v="1"/>
    <s v="theater/plays"/>
    <n v="107.42857142857143"/>
    <n v="1910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20:53:30"/>
    <b v="0"/>
    <n v="33"/>
    <b v="1"/>
    <s v="theater/plays"/>
    <n v="100.125"/>
    <n v="2019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14:48:36"/>
    <b v="0"/>
    <n v="78"/>
    <b v="1"/>
    <s v="theater/plays"/>
    <n v="155"/>
    <n v="1589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11:10:48"/>
    <b v="0"/>
    <n v="30"/>
    <b v="1"/>
    <s v="theater/plays"/>
    <n v="108"/>
    <n v="1095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9:21:27"/>
    <b v="0"/>
    <n v="136"/>
    <b v="1"/>
    <s v="theater/plays"/>
    <n v="110.52"/>
    <n v="283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14:26:56"/>
    <b v="0"/>
    <n v="40"/>
    <b v="1"/>
    <s v="theater/plays"/>
    <n v="100.8"/>
    <n v="1280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16:00:00"/>
    <b v="0"/>
    <n v="18"/>
    <b v="1"/>
    <s v="theater/plays"/>
    <n v="121.2"/>
    <n v="312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12:59:53"/>
    <b v="0"/>
    <n v="39"/>
    <b v="1"/>
    <s v="theater/plays"/>
    <n v="100.33333333333334"/>
    <n v="772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22:59:00"/>
    <b v="0"/>
    <n v="21"/>
    <b v="1"/>
    <s v="theater/plays"/>
    <n v="109.16666666666666"/>
    <n v="1648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3T06:59:00"/>
    <b v="0"/>
    <n v="30"/>
    <b v="1"/>
    <s v="theater/plays"/>
    <n v="123.42857142857142"/>
    <n v="663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16:33:14"/>
    <b v="0"/>
    <n v="27"/>
    <b v="1"/>
    <s v="theater/plays"/>
    <n v="136.33666666666667"/>
    <n v="218.00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8:00:00"/>
    <b v="0"/>
    <n v="35"/>
    <b v="1"/>
    <s v="theater/plays"/>
    <n v="103.46657233816768"/>
    <n v="1480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21:55:49"/>
    <b v="0"/>
    <n v="13"/>
    <b v="1"/>
    <s v="theater/plays"/>
    <n v="121.33333333333334"/>
    <n v="916.5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2T05:26:00"/>
    <b v="0"/>
    <n v="23"/>
    <b v="1"/>
    <s v="theater/plays"/>
    <n v="186"/>
    <n v="941.5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4T03:24:46"/>
    <b v="0"/>
    <n v="39"/>
    <b v="1"/>
    <s v="theater/plays"/>
    <n v="300"/>
    <n v="1069.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16:59:06"/>
    <b v="0"/>
    <n v="35"/>
    <b v="1"/>
    <s v="theater/plays"/>
    <n v="108.25"/>
    <n v="558.75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13:49:48"/>
    <b v="0"/>
    <n v="27"/>
    <b v="1"/>
    <s v="theater/plays"/>
    <n v="141.15384615384616"/>
    <n v="931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16:00:00"/>
    <b v="0"/>
    <n v="21"/>
    <b v="1"/>
    <s v="theater/plays"/>
    <n v="113.99999999999999"/>
    <n v="295.5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1T06:59:00"/>
    <b v="0"/>
    <n v="104"/>
    <b v="1"/>
    <s v="theater/plays"/>
    <n v="153.73333333333335"/>
    <n v="581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17:42:46"/>
    <b v="0"/>
    <n v="19"/>
    <b v="1"/>
    <s v="theater/plays"/>
    <n v="101.49999999999999"/>
    <n v="1024.5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6T03:59:00"/>
    <b v="0"/>
    <n v="97"/>
    <b v="1"/>
    <s v="theater/plays"/>
    <n v="102.35000000000001"/>
    <n v="5166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12:52:00"/>
    <b v="0"/>
    <n v="27"/>
    <b v="1"/>
    <s v="theater/plays"/>
    <n v="102.57142857142858"/>
    <n v="1808.5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21:18:29"/>
    <b v="0"/>
    <n v="24"/>
    <b v="1"/>
    <s v="theater/plays"/>
    <n v="155.75"/>
    <n v="635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20:47:29"/>
    <b v="0"/>
    <n v="13"/>
    <b v="1"/>
    <s v="theater/plays"/>
    <n v="100.75"/>
    <n v="2021.5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17:11:15"/>
    <b v="0"/>
    <n v="46"/>
    <b v="1"/>
    <s v="theater/plays"/>
    <n v="239.4"/>
    <n v="621.5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17:31:06"/>
    <b v="0"/>
    <n v="4"/>
    <b v="1"/>
    <s v="theater/plays"/>
    <n v="210"/>
    <n v="212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23:50:06"/>
    <b v="0"/>
    <n v="40"/>
    <b v="1"/>
    <s v="theater/plays"/>
    <n v="104.51515151515152"/>
    <n v="1744.5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23:28:04"/>
    <b v="0"/>
    <n v="44"/>
    <b v="1"/>
    <s v="theater/plays"/>
    <n v="100.8"/>
    <n v="2542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22:59:00"/>
    <b v="0"/>
    <n v="35"/>
    <b v="1"/>
    <s v="theater/plays"/>
    <n v="111.20000000000002"/>
    <n v="851.5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9:04:22"/>
    <b v="0"/>
    <n v="63"/>
    <b v="1"/>
    <s v="theater/plays"/>
    <n v="102.04444444444445"/>
    <n v="2327.5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23:00:00"/>
    <b v="0"/>
    <n v="89"/>
    <b v="1"/>
    <s v="theater/plays"/>
    <n v="102.54767441860466"/>
    <n v="2249.275000000000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21:30:00"/>
    <b v="0"/>
    <n v="15"/>
    <b v="1"/>
    <s v="theater/plays"/>
    <n v="127"/>
    <n v="198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21:00:00"/>
    <b v="0"/>
    <n v="46"/>
    <b v="1"/>
    <s v="theater/plays"/>
    <n v="338.70588235294122"/>
    <n v="1462.5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20T04:55:00"/>
    <b v="0"/>
    <n v="33"/>
    <b v="1"/>
    <s v="theater/plays"/>
    <n v="100.75"/>
    <n v="1024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9T04:06:16"/>
    <b v="0"/>
    <n v="31"/>
    <b v="0"/>
    <s v="theater/plays"/>
    <n v="9.31"/>
    <n v="946.5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3T03:55:12"/>
    <b v="0"/>
    <n v="5"/>
    <b v="0"/>
    <s v="theater/plays"/>
    <n v="7.24"/>
    <n v="183.5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16:15:59"/>
    <b v="0"/>
    <n v="1"/>
    <b v="0"/>
    <s v="theater/plays"/>
    <n v="10"/>
    <n v="50.5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10T03:23:00"/>
    <b v="0"/>
    <n v="12"/>
    <b v="0"/>
    <s v="theater/plays"/>
    <n v="11.272727272727273"/>
    <n v="316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12:00:00"/>
    <b v="0"/>
    <n v="4"/>
    <b v="0"/>
    <s v="theater/plays"/>
    <n v="15.411764705882353"/>
    <n v="67.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22:30:00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21:38:16"/>
    <b v="0"/>
    <n v="7"/>
    <b v="0"/>
    <s v="theater/plays"/>
    <n v="28.466666666666669"/>
    <n v="217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16:38:09"/>
    <b v="0"/>
    <n v="2"/>
    <b v="0"/>
    <s v="theater/plays"/>
    <n v="13.333333333333334"/>
    <n v="11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8:00:00"/>
    <b v="0"/>
    <n v="1"/>
    <b v="0"/>
    <s v="theater/plays"/>
    <n v="0.66666666666666674"/>
    <n v="5.5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2T06:59:00"/>
    <b v="0"/>
    <n v="4"/>
    <b v="0"/>
    <s v="theater/plays"/>
    <n v="21.428571428571427"/>
    <n v="77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22:00:00"/>
    <b v="0"/>
    <n v="6"/>
    <b v="0"/>
    <s v="theater/plays"/>
    <n v="18"/>
    <n v="138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10:47:48"/>
    <b v="0"/>
    <n v="8"/>
    <b v="0"/>
    <s v="theater/plays"/>
    <n v="20.125"/>
    <n v="406.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2T01:53:58"/>
    <b v="0"/>
    <n v="14"/>
    <b v="0"/>
    <s v="theater/plays"/>
    <n v="17.899999999999999"/>
    <n v="186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22:05: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6T05:09:04"/>
    <b v="0"/>
    <n v="4"/>
    <b v="0"/>
    <s v="theater/plays"/>
    <n v="2"/>
    <n v="52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17:02:4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5T03:59:00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16:45:02"/>
    <b v="0"/>
    <n v="1"/>
    <b v="0"/>
    <s v="theater/plays"/>
    <n v="10"/>
    <n v="5.5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9:20:39"/>
    <b v="0"/>
    <n v="1"/>
    <b v="0"/>
    <s v="theater/plays"/>
    <n v="2.3764705882352941"/>
    <n v="101.5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22:59:00"/>
    <b v="0"/>
    <n v="1"/>
    <b v="0"/>
    <s v="theater/plays"/>
    <n v="1"/>
    <n v="13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6T05:59:00"/>
    <b v="0"/>
    <n v="52"/>
    <b v="1"/>
    <s v="theater/musical"/>
    <n v="103.52"/>
    <n v="261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9T03:59:00"/>
    <b v="0"/>
    <n v="7"/>
    <b v="1"/>
    <s v="theater/musical"/>
    <n v="105"/>
    <n v="266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10T07:59:00"/>
    <b v="0"/>
    <n v="28"/>
    <b v="1"/>
    <s v="theater/musical"/>
    <n v="100.44999999999999"/>
    <n v="3027.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23:51:13"/>
    <b v="0"/>
    <n v="11"/>
    <b v="1"/>
    <s v="theater/musical"/>
    <n v="132.6"/>
    <n v="668.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21:00:00"/>
    <b v="0"/>
    <n v="15"/>
    <b v="1"/>
    <s v="theater/musical"/>
    <n v="112.99999999999999"/>
    <n v="290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3T00:00:00"/>
    <b v="0"/>
    <n v="30"/>
    <b v="1"/>
    <s v="theater/musical"/>
    <n v="103.34"/>
    <n v="2598.5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6T04:59:00"/>
    <b v="0"/>
    <n v="27"/>
    <b v="1"/>
    <s v="theater/musical"/>
    <n v="120"/>
    <n v="1513.5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20:48:27"/>
    <b v="0"/>
    <n v="28"/>
    <b v="1"/>
    <s v="theater/musical"/>
    <n v="129.63636363636363"/>
    <n v="370.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9:33:18"/>
    <b v="0"/>
    <n v="17"/>
    <b v="1"/>
    <s v="theater/musical"/>
    <n v="101.11111111111111"/>
    <n v="2283.5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20:25:15"/>
    <b v="0"/>
    <n v="50"/>
    <b v="1"/>
    <s v="theater/musical"/>
    <n v="108.51428571428572"/>
    <n v="192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9T05:00:00"/>
    <b v="0"/>
    <n v="26"/>
    <b v="1"/>
    <s v="theater/musical"/>
    <n v="102.33333333333334"/>
    <n v="780.5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6T02:35:53"/>
    <b v="0"/>
    <n v="88"/>
    <b v="1"/>
    <s v="theater/musical"/>
    <n v="110.24425000000002"/>
    <n v="2248.8850000000002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12:36:26"/>
    <b v="0"/>
    <n v="91"/>
    <b v="1"/>
    <s v="theater/musical"/>
    <n v="101.0154"/>
    <n v="2570.8850000000002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23:00:00"/>
    <b v="0"/>
    <n v="3"/>
    <b v="1"/>
    <s v="theater/musical"/>
    <n v="100"/>
    <n v="251.5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9:31:29"/>
    <b v="0"/>
    <n v="28"/>
    <b v="1"/>
    <s v="theater/musical"/>
    <n v="106.24"/>
    <n v="678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17:00:26"/>
    <b v="0"/>
    <n v="77"/>
    <b v="1"/>
    <s v="theater/musical"/>
    <n v="100"/>
    <n v="2538.5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9T00:36:00"/>
    <b v="0"/>
    <n v="27"/>
    <b v="1"/>
    <s v="theater/musical"/>
    <n v="100"/>
    <n v="763.5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8:38:02"/>
    <b v="0"/>
    <n v="107"/>
    <b v="1"/>
    <s v="theater/musical"/>
    <n v="113.45714285714286"/>
    <n v="4024.5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3T04:00:45"/>
    <b v="0"/>
    <n v="96"/>
    <b v="1"/>
    <s v="theater/musical"/>
    <n v="102.65010000000001"/>
    <n v="5180.505000000000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3-01T04:59:00"/>
    <b v="0"/>
    <n v="56"/>
    <b v="1"/>
    <s v="theater/musical"/>
    <n v="116.75"/>
    <n v="1195.5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17:28:10"/>
    <b v="0"/>
    <n v="58"/>
    <b v="1"/>
    <s v="theater/musical"/>
    <n v="107.65274999999998"/>
    <n v="2182.0549999999998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14:21:19"/>
    <b v="0"/>
    <n v="15"/>
    <b v="1"/>
    <s v="theater/musical"/>
    <n v="100"/>
    <n v="557.5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22:20:10"/>
    <b v="0"/>
    <n v="20"/>
    <b v="1"/>
    <s v="theater/musical"/>
    <n v="100"/>
    <n v="101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8T00:00:00"/>
    <b v="0"/>
    <n v="38"/>
    <b v="1"/>
    <s v="theater/musical"/>
    <n v="146"/>
    <n v="749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9T06:00:00"/>
    <b v="0"/>
    <n v="33"/>
    <b v="1"/>
    <s v="theater/musical"/>
    <n v="110.2"/>
    <n v="2771.5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5T02:08:00"/>
    <b v="0"/>
    <n v="57"/>
    <b v="1"/>
    <s v="theater/musical"/>
    <n v="108.2"/>
    <n v="2733.5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9:00:55"/>
    <b v="0"/>
    <n v="25"/>
    <b v="1"/>
    <s v="theater/musical"/>
    <n v="100"/>
    <n v="1262.5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9T04:00:00"/>
    <b v="0"/>
    <n v="14"/>
    <b v="1"/>
    <s v="theater/musical"/>
    <n v="100.25"/>
    <n v="1009.5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8-01T01:00:00"/>
    <b v="0"/>
    <n v="94"/>
    <b v="1"/>
    <s v="theater/musical"/>
    <n v="106.71250000000001"/>
    <n v="4315.5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7T04:00:00"/>
    <b v="0"/>
    <n v="59"/>
    <b v="1"/>
    <s v="theater/musical"/>
    <n v="143.19999999999999"/>
    <n v="1461.5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9:39:40"/>
    <b v="0"/>
    <n v="36"/>
    <b v="1"/>
    <s v="theater/musical"/>
    <n v="105.04166666666667"/>
    <n v="1278.5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16:39:00"/>
    <b v="0"/>
    <n v="115"/>
    <b v="1"/>
    <s v="theater/musical"/>
    <n v="103.98"/>
    <n v="7856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20:06:00"/>
    <b v="0"/>
    <n v="30"/>
    <b v="1"/>
    <s v="theater/musical"/>
    <n v="120"/>
    <n v="1515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21:11:25"/>
    <b v="0"/>
    <n v="52"/>
    <b v="1"/>
    <s v="theater/musical"/>
    <n v="109.66666666666667"/>
    <n v="2493.5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23:00:00"/>
    <b v="0"/>
    <n v="27"/>
    <b v="1"/>
    <s v="theater/musical"/>
    <n v="101.75"/>
    <n v="103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16:00:00"/>
    <b v="0"/>
    <n v="24"/>
    <b v="1"/>
    <s v="theater/musical"/>
    <n v="128.91666666666666"/>
    <n v="785.5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23:32:12"/>
    <b v="0"/>
    <n v="10"/>
    <b v="1"/>
    <s v="theater/musical"/>
    <n v="114.99999999999999"/>
    <n v="580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10:03:00"/>
    <b v="0"/>
    <n v="30"/>
    <b v="1"/>
    <s v="theater/musical"/>
    <n v="150.75"/>
    <n v="1522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7T00:54:35"/>
    <b v="0"/>
    <n v="71"/>
    <b v="1"/>
    <s v="theater/musical"/>
    <n v="110.96666666666665"/>
    <n v="3364.5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1T03:59:00"/>
    <b v="0"/>
    <n v="10"/>
    <b v="1"/>
    <s v="theater/musical"/>
    <n v="100.28571428571429"/>
    <n v="180.5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16:18:00"/>
    <b v="0"/>
    <n v="1"/>
    <b v="0"/>
    <s v="theater/musical"/>
    <n v="0.66666666666666674"/>
    <n v="250.5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9:10:18"/>
    <b v="0"/>
    <n v="4"/>
    <b v="0"/>
    <s v="theater/musical"/>
    <n v="3.267605633802817"/>
    <n v="6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17:00: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16:36:3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10:43:42"/>
    <b v="0"/>
    <n v="2"/>
    <b v="0"/>
    <s v="theater/musical"/>
    <n v="0.27999999999999997"/>
    <n v="18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22:32:09"/>
    <b v="0"/>
    <n v="24"/>
    <b v="0"/>
    <s v="theater/musical"/>
    <n v="59.657142857142851"/>
    <n v="210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13:55:54"/>
    <b v="0"/>
    <n v="1"/>
    <b v="0"/>
    <s v="theater/musical"/>
    <n v="1"/>
    <n v="25.5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22:30:00"/>
    <b v="0"/>
    <n v="2"/>
    <b v="0"/>
    <s v="theater/musical"/>
    <n v="1.6666666666666667"/>
    <n v="6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4T00:42:3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21:09:25"/>
    <b v="0"/>
    <n v="37"/>
    <b v="0"/>
    <s v="theater/musical"/>
    <n v="89.666666666666657"/>
    <n v="2708.5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17:20:48"/>
    <b v="0"/>
    <n v="5"/>
    <b v="0"/>
    <s v="theater/musical"/>
    <n v="1.4642857142857144"/>
    <n v="51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22:20:43"/>
    <b v="0"/>
    <n v="4"/>
    <b v="0"/>
    <s v="theater/musical"/>
    <n v="4.0199999999999996"/>
    <n v="203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1T04:59:00"/>
    <b v="0"/>
    <n v="16"/>
    <b v="0"/>
    <s v="theater/musical"/>
    <n v="4.004545454545454"/>
    <n v="448.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16:13:36"/>
    <b v="0"/>
    <n v="9"/>
    <b v="0"/>
    <s v="theater/musical"/>
    <n v="8.52"/>
    <n v="217.5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2T03:01:4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23:19:28"/>
    <b v="0"/>
    <n v="40"/>
    <b v="0"/>
    <s v="theater/musical"/>
    <n v="19.650000000000002"/>
    <n v="1199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1T07:00:00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21:17:20"/>
    <b v="0"/>
    <n v="2"/>
    <b v="0"/>
    <s v="theater/musical"/>
    <n v="2E-3"/>
    <n v="2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9T06:13:01"/>
    <b v="0"/>
    <n v="1"/>
    <b v="0"/>
    <s v="theater/musical"/>
    <n v="6.6666666666666666E-2"/>
    <n v="3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21:48:59"/>
    <b v="0"/>
    <n v="9"/>
    <b v="0"/>
    <s v="theater/musical"/>
    <n v="30.333333333333336"/>
    <n v="232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9:53:39"/>
    <b v="0"/>
    <n v="24"/>
    <b v="1"/>
    <s v="theater/plays"/>
    <n v="100"/>
    <n v="512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23:00:00"/>
    <b v="0"/>
    <n v="38"/>
    <b v="1"/>
    <s v="theater/plays"/>
    <n v="101.25"/>
    <n v="1031.5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9:22:38"/>
    <b v="0"/>
    <n v="26"/>
    <b v="1"/>
    <s v="theater/plays"/>
    <n v="121.73333333333333"/>
    <n v="9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11:00:00"/>
    <b v="0"/>
    <n v="19"/>
    <b v="1"/>
    <s v="theater/plays"/>
    <n v="330"/>
    <n v="42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6-01T03:59:00"/>
    <b v="0"/>
    <n v="11"/>
    <b v="1"/>
    <s v="theater/plays"/>
    <n v="109.55"/>
    <n v="110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21:43:00"/>
    <b v="0"/>
    <n v="27"/>
    <b v="1"/>
    <s v="theater/plays"/>
    <n v="100.95190476190474"/>
    <n v="1073.4949999999999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4-01T03:59:00"/>
    <b v="0"/>
    <n v="34"/>
    <b v="1"/>
    <s v="theater/plays"/>
    <n v="140.13333333333333"/>
    <n v="1068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23:00:00"/>
    <b v="0"/>
    <n v="20"/>
    <b v="1"/>
    <s v="theater/plays"/>
    <n v="100.001"/>
    <n v="510.005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16:33:43"/>
    <b v="0"/>
    <n v="37"/>
    <b v="1"/>
    <s v="theater/plays"/>
    <n v="119.238"/>
    <n v="912.78499999999997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4T03:59:00"/>
    <b v="0"/>
    <n v="20"/>
    <b v="1"/>
    <s v="theater/plays"/>
    <n v="107.25"/>
    <n v="1082.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9:13:02"/>
    <b v="0"/>
    <n v="10"/>
    <b v="1"/>
    <s v="theater/plays"/>
    <n v="227.99999999999997"/>
    <n v="290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21:02:00"/>
    <b v="0"/>
    <n v="26"/>
    <b v="1"/>
    <s v="theater/plays"/>
    <n v="106.4"/>
    <n v="545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15:38:37"/>
    <b v="0"/>
    <n v="20"/>
    <b v="1"/>
    <s v="theater/plays"/>
    <n v="143.33333333333334"/>
    <n v="22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4T04:20:07"/>
    <b v="0"/>
    <n v="46"/>
    <b v="1"/>
    <s v="theater/plays"/>
    <n v="104.54285714285714"/>
    <n v="1852.5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22:59:00"/>
    <b v="0"/>
    <n v="76"/>
    <b v="1"/>
    <s v="theater/plays"/>
    <n v="110.02000000000001"/>
    <n v="2788.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20T03:59:00"/>
    <b v="0"/>
    <n v="41"/>
    <b v="1"/>
    <s v="theater/plays"/>
    <n v="106"/>
    <n v="1345.5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13:41:00"/>
    <b v="0"/>
    <n v="7"/>
    <b v="1"/>
    <s v="theater/plays"/>
    <n v="108"/>
    <n v="138.5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7T01:40:14"/>
    <b v="0"/>
    <n v="49"/>
    <b v="1"/>
    <s v="theater/plays"/>
    <n v="105.42"/>
    <n v="2660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10:09:54"/>
    <b v="0"/>
    <n v="26"/>
    <b v="1"/>
    <s v="theater/plays"/>
    <n v="119.16666666666667"/>
    <n v="370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7T00:00:00"/>
    <b v="0"/>
    <n v="65"/>
    <b v="1"/>
    <s v="theater/plays"/>
    <n v="152.66666666666666"/>
    <n v="2322.5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13:39:47"/>
    <b v="0"/>
    <n v="28"/>
    <b v="1"/>
    <s v="theater/plays"/>
    <n v="100"/>
    <n v="2514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20:46:11"/>
    <b v="0"/>
    <n v="8"/>
    <b v="1"/>
    <s v="theater/plays"/>
    <n v="100.2"/>
    <n v="254.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17:46:51"/>
    <b v="0"/>
    <n v="3"/>
    <b v="1"/>
    <s v="theater/plays"/>
    <n v="225"/>
    <n v="114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21:22:25"/>
    <b v="0"/>
    <n v="9"/>
    <b v="1"/>
    <s v="theater/plays"/>
    <n v="106.02199999999999"/>
    <n v="269.5550000000000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20T02:45:35"/>
    <b v="0"/>
    <n v="9"/>
    <b v="1"/>
    <s v="theater/plays"/>
    <n v="104.66666666666666"/>
    <n v="632.5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9:09:00"/>
    <b v="0"/>
    <n v="20"/>
    <b v="1"/>
    <s v="theater/plays"/>
    <n v="116.66666666666667"/>
    <n v="71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10:41:07"/>
    <b v="0"/>
    <n v="57"/>
    <b v="1"/>
    <s v="theater/plays"/>
    <n v="109.03333333333333"/>
    <n v="1664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22:36:48"/>
    <b v="0"/>
    <n v="8"/>
    <b v="1"/>
    <s v="theater/plays"/>
    <n v="160"/>
    <n v="164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3T04:09:00"/>
    <b v="0"/>
    <n v="14"/>
    <b v="1"/>
    <s v="theater/plays"/>
    <n v="112.5"/>
    <n v="457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8:22:38"/>
    <b v="0"/>
    <n v="17"/>
    <b v="1"/>
    <s v="theater/plays"/>
    <n v="102.1"/>
    <n v="1029.5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17:03:29"/>
    <b v="0"/>
    <n v="100"/>
    <b v="1"/>
    <s v="theater/plays"/>
    <n v="100.824"/>
    <n v="50462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30T03:25:24"/>
    <b v="0"/>
    <n v="32"/>
    <b v="1"/>
    <s v="theater/plays"/>
    <n v="101.25"/>
    <n v="1028.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15:50:29"/>
    <b v="0"/>
    <n v="3"/>
    <b v="1"/>
    <s v="theater/plays"/>
    <n v="6500"/>
    <n v="34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8:51:27"/>
    <b v="1"/>
    <n v="34"/>
    <b v="0"/>
    <s v="theater/plays"/>
    <n v="8.7200000000000006"/>
    <n v="45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11:50:52"/>
    <b v="1"/>
    <n v="23"/>
    <b v="0"/>
    <s v="theater/plays"/>
    <n v="21.94"/>
    <n v="56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6-01T01:44:24"/>
    <b v="1"/>
    <n v="19"/>
    <b v="0"/>
    <s v="theater/plays"/>
    <n v="21.3"/>
    <n v="542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3T06:59:00"/>
    <b v="1"/>
    <n v="50"/>
    <b v="0"/>
    <s v="theater/plays"/>
    <n v="41.489795918367342"/>
    <n v="2058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15:02:54"/>
    <b v="1"/>
    <n v="12"/>
    <b v="0"/>
    <s v="theater/plays"/>
    <n v="2.105"/>
    <n v="42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4T06:59:00"/>
    <b v="1"/>
    <n v="8"/>
    <b v="0"/>
    <s v="theater/plays"/>
    <n v="2.7"/>
    <n v="98.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9T05:23:11"/>
    <b v="1"/>
    <n v="9"/>
    <b v="0"/>
    <s v="theater/plays"/>
    <n v="16.161904761904761"/>
    <n v="853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9:36:29"/>
    <b v="1"/>
    <n v="43"/>
    <b v="0"/>
    <s v="theater/plays"/>
    <n v="16.376923076923077"/>
    <n v="1086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8:24:44"/>
    <b v="1"/>
    <n v="28"/>
    <b v="0"/>
    <s v="theater/plays"/>
    <n v="7.043333333333333"/>
    <n v="1070.5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5-01-01T02:59:03"/>
    <b v="1"/>
    <n v="4"/>
    <b v="0"/>
    <s v="theater/plays"/>
    <n v="3.8"/>
    <n v="21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10:32:59"/>
    <b v="1"/>
    <n v="24"/>
    <b v="0"/>
    <s v="theater/plays"/>
    <n v="34.08"/>
    <n v="438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7T03:34:36"/>
    <b v="0"/>
    <n v="2"/>
    <b v="0"/>
    <s v="theater/plays"/>
    <n v="0.2"/>
    <n v="11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20:09:38"/>
    <b v="0"/>
    <n v="2"/>
    <b v="0"/>
    <s v="theater/plays"/>
    <n v="2.5999999999999999E-2"/>
    <n v="14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21:14:18"/>
    <b v="0"/>
    <n v="20"/>
    <b v="0"/>
    <s v="theater/plays"/>
    <n v="16.254545454545454"/>
    <n v="90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22:17:51"/>
    <b v="0"/>
    <n v="1"/>
    <b v="0"/>
    <s v="theater/plays"/>
    <n v="2.5"/>
    <n v="13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16:50: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17:12:00"/>
    <b v="0"/>
    <n v="4"/>
    <b v="0"/>
    <s v="theater/plays"/>
    <n v="5.2"/>
    <n v="132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21:00:00"/>
    <b v="0"/>
    <n v="1"/>
    <b v="0"/>
    <s v="theater/plays"/>
    <n v="2"/>
    <n v="5.5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21:00:00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15:51:50"/>
    <b v="0"/>
    <n v="13"/>
    <b v="0"/>
    <s v="theater/plays"/>
    <n v="17.666666666666668"/>
    <n v="536.5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1-12T21:47:00"/>
    <b v="0"/>
    <n v="1"/>
    <b v="0"/>
    <s v="theater/plays"/>
    <n v="5"/>
    <n v="50.5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16:59:00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16:11:4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22:24:14"/>
    <b v="0"/>
    <n v="3"/>
    <b v="0"/>
    <s v="theater/plays"/>
    <n v="1.2"/>
    <n v="31.5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30T05:30:00"/>
    <b v="0"/>
    <n v="14"/>
    <b v="0"/>
    <s v="theater/plays"/>
    <n v="26.937422295897225"/>
    <n v="332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3T03:29:00"/>
    <b v="0"/>
    <n v="2"/>
    <b v="0"/>
    <s v="theater/plays"/>
    <n v="0.54999999999999993"/>
    <n v="6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9:32:19"/>
    <b v="0"/>
    <n v="5"/>
    <b v="0"/>
    <s v="theater/plays"/>
    <n v="12.55"/>
    <n v="128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15:50:05"/>
    <b v="0"/>
    <n v="1"/>
    <b v="0"/>
    <s v="theater/musical"/>
    <n v="0.2"/>
    <n v="5.5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4T03:11:00"/>
    <b v="0"/>
    <n v="15"/>
    <b v="0"/>
    <s v="theater/musical"/>
    <n v="3.4474868431088401"/>
    <n v="233.5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3T04:07:58"/>
    <b v="0"/>
    <n v="10"/>
    <b v="0"/>
    <s v="theater/musical"/>
    <n v="15"/>
    <n v="755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17:44:10"/>
    <b v="0"/>
    <n v="3"/>
    <b v="0"/>
    <s v="theater/musical"/>
    <n v="2.666666666666667"/>
    <n v="21.5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4T03:29:5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16:42:1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4T01:00:00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10:00:00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14:58:48"/>
    <b v="0"/>
    <n v="46"/>
    <b v="0"/>
    <s v="theater/musical"/>
    <n v="52.794871794871788"/>
    <n v="1052.5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16:15:52"/>
    <b v="0"/>
    <n v="14"/>
    <b v="0"/>
    <s v="theater/musical"/>
    <n v="4.9639999999999995"/>
    <n v="627.5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30T03:59:00"/>
    <b v="0"/>
    <n v="1"/>
    <b v="0"/>
    <s v="theater/musical"/>
    <n v="5.5555555555555552E-2"/>
    <n v="5.5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20:39:5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23:00:00"/>
    <b v="0"/>
    <n v="17"/>
    <b v="0"/>
    <s v="theater/musical"/>
    <n v="13.066666666666665"/>
    <n v="498.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20T00:26:39"/>
    <b v="0"/>
    <n v="1"/>
    <b v="0"/>
    <s v="theater/musical"/>
    <n v="5"/>
    <n v="13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23:03:0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14:27:4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17:59:5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22:49:5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x v="3886"/>
    <d v="2014-12-11T05:28:2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22:00:00"/>
    <b v="0"/>
    <n v="2"/>
    <b v="0"/>
    <s v="theater/musical"/>
    <n v="1.7500000000000002"/>
    <n v="18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13:05:58"/>
    <b v="0"/>
    <n v="14"/>
    <b v="0"/>
    <s v="theater/plays"/>
    <n v="27.1"/>
    <n v="278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23:26:00"/>
    <b v="0"/>
    <n v="9"/>
    <b v="0"/>
    <s v="theater/plays"/>
    <n v="1.4749999999999999"/>
    <n v="63.5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8:12:24"/>
    <b v="0"/>
    <n v="8"/>
    <b v="0"/>
    <s v="theater/plays"/>
    <n v="16.826666666666668"/>
    <n v="1266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3T04:59:00"/>
    <b v="0"/>
    <n v="7"/>
    <b v="0"/>
    <s v="theater/plays"/>
    <n v="32.5"/>
    <n v="133.5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4T07:00:00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7-01T06:00:00"/>
    <b v="0"/>
    <n v="84"/>
    <b v="0"/>
    <s v="theater/plays"/>
    <n v="21.55"/>
    <n v="5429.5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6T04:59:00"/>
    <b v="0"/>
    <n v="11"/>
    <b v="0"/>
    <s v="theater/plays"/>
    <n v="3.4666666666666663"/>
    <n v="265.5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8T06:00:18"/>
    <b v="0"/>
    <n v="1"/>
    <b v="0"/>
    <s v="theater/plays"/>
    <n v="5"/>
    <n v="25.5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7T04:36:18"/>
    <b v="0"/>
    <n v="4"/>
    <b v="0"/>
    <s v="theater/plays"/>
    <n v="10.625"/>
    <n v="87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20:58:03"/>
    <b v="0"/>
    <n v="10"/>
    <b v="0"/>
    <s v="theater/plays"/>
    <n v="17.599999999999998"/>
    <n v="225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16:00:00"/>
    <b v="0"/>
    <n v="16"/>
    <b v="0"/>
    <s v="theater/plays"/>
    <n v="32.56"/>
    <n v="41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8:36:01"/>
    <b v="0"/>
    <n v="2"/>
    <b v="0"/>
    <s v="theater/plays"/>
    <n v="1.25"/>
    <n v="63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1T02:13:11"/>
    <b v="0"/>
    <n v="5"/>
    <b v="0"/>
    <s v="theater/plays"/>
    <n v="5.4"/>
    <n v="7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9:49:59"/>
    <b v="0"/>
    <n v="1"/>
    <b v="0"/>
    <s v="theater/plays"/>
    <n v="0.83333333333333337"/>
    <n v="13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12:14:02"/>
    <b v="0"/>
    <n v="31"/>
    <b v="0"/>
    <s v="theater/plays"/>
    <n v="48.833333333333336"/>
    <n v="748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9:38:00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5T05:04:00"/>
    <b v="0"/>
    <n v="2"/>
    <b v="0"/>
    <s v="theater/plays"/>
    <n v="0.03"/>
    <n v="2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23:00:00"/>
    <b v="0"/>
    <n v="7"/>
    <b v="0"/>
    <s v="theater/plays"/>
    <n v="11.533333333333333"/>
    <n v="9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13:25:00"/>
    <b v="0"/>
    <n v="16"/>
    <b v="0"/>
    <s v="theater/plays"/>
    <n v="67.333333333333329"/>
    <n v="5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20:08:00"/>
    <b v="0"/>
    <n v="4"/>
    <b v="0"/>
    <s v="theater/plays"/>
    <n v="15.299999999999999"/>
    <n v="78.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9T03:14:56"/>
    <b v="0"/>
    <n v="4"/>
    <b v="0"/>
    <s v="theater/plays"/>
    <n v="8.6666666666666679"/>
    <n v="34.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8:37:22"/>
    <b v="0"/>
    <n v="4"/>
    <b v="0"/>
    <s v="theater/plays"/>
    <n v="0.22499999999999998"/>
    <n v="69.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8:09:57"/>
    <b v="0"/>
    <n v="3"/>
    <b v="0"/>
    <s v="theater/plays"/>
    <n v="3.0833333333333335"/>
    <n v="9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20:29:37"/>
    <b v="0"/>
    <n v="36"/>
    <b v="0"/>
    <s v="theater/plays"/>
    <n v="37.412500000000001"/>
    <n v="1514.5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5T04:35:0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30T06:04:09"/>
    <b v="0"/>
    <n v="7"/>
    <b v="0"/>
    <s v="theater/plays"/>
    <n v="10"/>
    <n v="503.5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22:59:00"/>
    <b v="0"/>
    <n v="27"/>
    <b v="0"/>
    <s v="theater/plays"/>
    <n v="36.36"/>
    <n v="468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23:38:29"/>
    <b v="0"/>
    <n v="1"/>
    <b v="0"/>
    <s v="theater/plays"/>
    <n v="0.33333333333333337"/>
    <n v="3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11:19:1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12:39:21"/>
    <b v="0"/>
    <n v="1"/>
    <b v="0"/>
    <s v="theater/plays"/>
    <n v="0.2857142857142857"/>
    <n v="5.5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16:00:00"/>
    <b v="0"/>
    <n v="3"/>
    <b v="0"/>
    <s v="theater/plays"/>
    <n v="0.2"/>
    <n v="61.5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8T00:00:00"/>
    <b v="0"/>
    <n v="3"/>
    <b v="0"/>
    <s v="theater/plays"/>
    <n v="1.7999999999999998"/>
    <n v="46.5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10:17:40"/>
    <b v="0"/>
    <n v="3"/>
    <b v="0"/>
    <s v="theater/plays"/>
    <n v="5.4"/>
    <n v="69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8:00:00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23:00:00"/>
    <b v="0"/>
    <n v="6"/>
    <b v="0"/>
    <s v="theater/plays"/>
    <n v="8.1333333333333329"/>
    <n v="33.5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23:31:11"/>
    <b v="0"/>
    <n v="17"/>
    <b v="0"/>
    <s v="theater/plays"/>
    <n v="12.034782608695652"/>
    <n v="700.5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23:02:02"/>
    <b v="0"/>
    <n v="40"/>
    <b v="0"/>
    <s v="theater/plays"/>
    <n v="15.266666666666667"/>
    <n v="116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20:53:59"/>
    <b v="0"/>
    <n v="3"/>
    <b v="0"/>
    <s v="theater/plays"/>
    <n v="10"/>
    <n v="9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7T02:02:28"/>
    <b v="0"/>
    <n v="1"/>
    <b v="0"/>
    <s v="theater/plays"/>
    <n v="0.3"/>
    <n v="8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9T06:25:04"/>
    <b v="0"/>
    <n v="2"/>
    <b v="0"/>
    <s v="theater/plays"/>
    <n v="1"/>
    <n v="13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6T04:59:00"/>
    <b v="0"/>
    <n v="7"/>
    <b v="0"/>
    <s v="theater/plays"/>
    <n v="13.020000000000001"/>
    <n v="329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9:51:05"/>
    <b v="0"/>
    <n v="14"/>
    <b v="0"/>
    <s v="theater/plays"/>
    <n v="2.2650000000000001"/>
    <n v="233.5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4-01T06:00:0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6T03:38:2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6T03:02:4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7T00:43:00"/>
    <b v="0"/>
    <n v="12"/>
    <b v="0"/>
    <s v="theater/plays"/>
    <n v="15.742857142857142"/>
    <n v="557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13:00:00"/>
    <b v="0"/>
    <n v="12"/>
    <b v="0"/>
    <s v="theater/plays"/>
    <n v="11"/>
    <n v="281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15:45:46"/>
    <b v="0"/>
    <n v="23"/>
    <b v="0"/>
    <s v="theater/plays"/>
    <n v="43.833333333333336"/>
    <n v="669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2-01T07:18:4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15:09:20"/>
    <b v="0"/>
    <n v="10"/>
    <b v="0"/>
    <s v="theater/plays"/>
    <n v="86.135181975736558"/>
    <n v="1247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21:44:14"/>
    <b v="0"/>
    <n v="5"/>
    <b v="0"/>
    <s v="theater/plays"/>
    <n v="12.196620583717358"/>
    <n v="201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7T04:30:00"/>
    <b v="0"/>
    <n v="1"/>
    <b v="0"/>
    <s v="theater/plays"/>
    <n v="0.1"/>
    <n v="3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11:49:11"/>
    <b v="0"/>
    <n v="2"/>
    <b v="0"/>
    <s v="theater/plays"/>
    <n v="0.22"/>
    <n v="6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5T01:00:00"/>
    <b v="0"/>
    <n v="2"/>
    <b v="0"/>
    <s v="theater/plays"/>
    <n v="0.90909090909090906"/>
    <n v="26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21:41:5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16:50:00"/>
    <b v="0"/>
    <n v="13"/>
    <b v="0"/>
    <s v="theater/plays"/>
    <n v="35.64"/>
    <n v="897.5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15:54:3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9:14:28"/>
    <b v="0"/>
    <n v="1"/>
    <b v="0"/>
    <s v="theater/plays"/>
    <n v="0.25"/>
    <n v="3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8:00:00"/>
    <b v="0"/>
    <n v="5"/>
    <b v="0"/>
    <s v="theater/plays"/>
    <n v="3.25"/>
    <n v="10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2T03:25:44"/>
    <b v="0"/>
    <n v="2"/>
    <b v="0"/>
    <s v="theater/plays"/>
    <n v="3.3666666666666663"/>
    <n v="51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7T07:48:4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1T02:53:41"/>
    <b v="0"/>
    <n v="32"/>
    <b v="0"/>
    <s v="theater/plays"/>
    <n v="15.770000000000001"/>
    <n v="804.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8:35:00"/>
    <b v="0"/>
    <n v="1"/>
    <b v="0"/>
    <s v="theater/plays"/>
    <n v="0.625"/>
    <n v="13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8:49:0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8:58:10"/>
    <b v="0"/>
    <n v="1"/>
    <b v="0"/>
    <s v="theater/plays"/>
    <n v="9.6153846153846159E-2"/>
    <n v="13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23:29:00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15:37:4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21:22:21"/>
    <b v="0"/>
    <n v="8"/>
    <b v="0"/>
    <s v="theater/plays"/>
    <n v="24.285714285714285"/>
    <n v="216.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5T00:20:00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23:25:54"/>
    <b v="0"/>
    <n v="1"/>
    <b v="0"/>
    <s v="theater/plays"/>
    <n v="2.5000000000000001E-2"/>
    <n v="4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14:00:00"/>
    <b v="0"/>
    <n v="16"/>
    <b v="0"/>
    <s v="theater/plays"/>
    <n v="32.049999999999997"/>
    <n v="328.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8:55:56"/>
    <b v="0"/>
    <n v="12"/>
    <b v="0"/>
    <s v="theater/plays"/>
    <n v="24.333333333333336"/>
    <n v="15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20:17:36"/>
    <b v="0"/>
    <n v="4"/>
    <b v="0"/>
    <s v="theater/plays"/>
    <n v="1.5"/>
    <n v="24.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21:23:30"/>
    <b v="0"/>
    <n v="2"/>
    <b v="0"/>
    <s v="theater/plays"/>
    <n v="0.42"/>
    <n v="11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14:54:54"/>
    <b v="0"/>
    <n v="3"/>
    <b v="0"/>
    <s v="theater/plays"/>
    <n v="3.214285714285714"/>
    <n v="24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8T04:41:5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16:19:46"/>
    <b v="0"/>
    <n v="3"/>
    <b v="0"/>
    <s v="theater/plays"/>
    <n v="6.3"/>
    <n v="64.5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4T04:39:40"/>
    <b v="0"/>
    <n v="4"/>
    <b v="0"/>
    <s v="theater/plays"/>
    <n v="14.249999999999998"/>
    <n v="144.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4T02:59:00"/>
    <b v="0"/>
    <n v="2"/>
    <b v="0"/>
    <s v="theater/plays"/>
    <n v="0.6"/>
    <n v="23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6T06:58:27"/>
    <b v="0"/>
    <n v="10"/>
    <b v="0"/>
    <s v="theater/plays"/>
    <n v="24.117647058823529"/>
    <n v="21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9:34:33"/>
    <b v="0"/>
    <n v="11"/>
    <b v="0"/>
    <s v="theater/plays"/>
    <n v="10.54"/>
    <n v="269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9T03:55:00"/>
    <b v="0"/>
    <n v="6"/>
    <b v="0"/>
    <s v="theater/plays"/>
    <n v="7.4690265486725664"/>
    <n v="108.5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20:43:31"/>
    <b v="0"/>
    <n v="2"/>
    <b v="0"/>
    <s v="theater/plays"/>
    <n v="7.3333333333333334E-2"/>
    <n v="6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12:52:06"/>
    <b v="0"/>
    <n v="6"/>
    <b v="0"/>
    <s v="theater/plays"/>
    <n v="0.97142857142857131"/>
    <n v="71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6T01:37:14"/>
    <b v="0"/>
    <n v="8"/>
    <b v="0"/>
    <s v="theater/plays"/>
    <n v="21.099999999999998"/>
    <n v="109.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9T04:00:00"/>
    <b v="0"/>
    <n v="37"/>
    <b v="0"/>
    <s v="theater/plays"/>
    <n v="78.100000000000009"/>
    <n v="1971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13:07:28"/>
    <b v="0"/>
    <n v="11"/>
    <b v="0"/>
    <s v="theater/plays"/>
    <n v="32"/>
    <n v="165.5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20:48:1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8-01T07:00:00"/>
    <b v="0"/>
    <n v="10"/>
    <b v="0"/>
    <s v="theater/plays"/>
    <n v="47.692307692307693"/>
    <n v="315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8:55:32"/>
    <b v="0"/>
    <n v="6"/>
    <b v="0"/>
    <s v="theater/plays"/>
    <n v="1.4500000000000002"/>
    <n v="655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15:25:53"/>
    <b v="0"/>
    <n v="8"/>
    <b v="0"/>
    <s v="theater/plays"/>
    <n v="10.7"/>
    <n v="111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20:00:00"/>
    <b v="0"/>
    <n v="6"/>
    <b v="0"/>
    <s v="theater/plays"/>
    <n v="1.8333333333333333"/>
    <n v="5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14:22:27"/>
    <b v="0"/>
    <n v="7"/>
    <b v="0"/>
    <s v="theater/plays"/>
    <n v="18"/>
    <n v="228.5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7T04:19:09"/>
    <b v="0"/>
    <n v="7"/>
    <b v="0"/>
    <s v="theater/plays"/>
    <n v="4.083333333333333"/>
    <n v="616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9:26:20"/>
    <b v="0"/>
    <n v="5"/>
    <b v="0"/>
    <s v="theater/plays"/>
    <n v="20"/>
    <n v="87.5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20T06:59:00"/>
    <b v="0"/>
    <n v="46"/>
    <b v="0"/>
    <s v="theater/plays"/>
    <n v="34.802513464991023"/>
    <n v="1961.5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8T00:00:00"/>
    <b v="0"/>
    <n v="10"/>
    <b v="0"/>
    <s v="theater/plays"/>
    <n v="6.3333333333333339"/>
    <n v="52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21:05:00"/>
    <b v="0"/>
    <n v="19"/>
    <b v="0"/>
    <s v="theater/plays"/>
    <n v="32.049999999999997"/>
    <n v="33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13:04:00"/>
    <b v="0"/>
    <n v="13"/>
    <b v="0"/>
    <s v="theater/plays"/>
    <n v="9.76"/>
    <n v="250.5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22:11:30"/>
    <b v="0"/>
    <n v="13"/>
    <b v="0"/>
    <s v="theater/plays"/>
    <n v="37.75"/>
    <n v="8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9T01:56:53"/>
    <b v="0"/>
    <n v="4"/>
    <b v="0"/>
    <s v="theater/plays"/>
    <n v="2.1333333333333333"/>
    <n v="1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8:59:4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16:08:13"/>
    <b v="0"/>
    <n v="3"/>
    <b v="0"/>
    <s v="theater/plays"/>
    <n v="4.1818181818181817"/>
    <n v="36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15:28:02"/>
    <b v="0"/>
    <n v="1"/>
    <b v="0"/>
    <s v="theater/plays"/>
    <n v="20"/>
    <n v="50.5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23:34:19"/>
    <b v="0"/>
    <n v="9"/>
    <b v="0"/>
    <s v="theater/plays"/>
    <n v="5.41"/>
    <n v="275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20:45:12"/>
    <b v="0"/>
    <n v="1"/>
    <b v="0"/>
    <s v="theater/plays"/>
    <n v="6.0000000000000001E-3"/>
    <n v="2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9:21:30"/>
    <b v="0"/>
    <n v="1"/>
    <b v="0"/>
    <s v="theater/plays"/>
    <n v="0.25"/>
    <n v="3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11:27:00"/>
    <b v="0"/>
    <n v="4"/>
    <b v="0"/>
    <s v="theater/plays"/>
    <n v="35"/>
    <n v="37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16:04:00"/>
    <b v="0"/>
    <n v="17"/>
    <b v="0"/>
    <s v="theater/plays"/>
    <n v="16.566666666666666"/>
    <n v="257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8:23:4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22:07:06"/>
    <b v="0"/>
    <n v="12"/>
    <b v="0"/>
    <s v="theater/plays"/>
    <n v="57.199999999999996"/>
    <n v="363.5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9:51:49"/>
    <b v="0"/>
    <n v="14"/>
    <b v="0"/>
    <s v="theater/plays"/>
    <n v="16.514285714285716"/>
    <n v="585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14:29:18"/>
    <b v="0"/>
    <n v="1"/>
    <b v="0"/>
    <s v="theater/plays"/>
    <n v="0.125"/>
    <n v="5.5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9:00:00"/>
    <b v="0"/>
    <n v="14"/>
    <b v="0"/>
    <s v="theater/plays"/>
    <n v="37.75"/>
    <n v="233.5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7T01:02:41"/>
    <b v="0"/>
    <n v="4"/>
    <b v="0"/>
    <s v="theater/plays"/>
    <n v="1.8399999999999999"/>
    <n v="13.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14:05:47"/>
    <b v="0"/>
    <n v="2"/>
    <b v="0"/>
    <s v="theater/plays"/>
    <n v="10.050000000000001"/>
    <n v="101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8T03:54:1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9:23:05"/>
    <b v="0"/>
    <n v="2"/>
    <b v="0"/>
    <s v="theater/plays"/>
    <n v="1.3333333333333335"/>
    <n v="21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8:33:07"/>
    <b v="0"/>
    <n v="1"/>
    <b v="0"/>
    <s v="theater/plays"/>
    <n v="6.6666666666666671E-3"/>
    <n v="1.5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16:28:00"/>
    <b v="0"/>
    <n v="1"/>
    <b v="0"/>
    <s v="theater/plays"/>
    <n v="0.25"/>
    <n v="3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23:08:27"/>
    <b v="0"/>
    <n v="4"/>
    <b v="0"/>
    <s v="theater/plays"/>
    <n v="6"/>
    <n v="32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16:49:20"/>
    <b v="0"/>
    <n v="3"/>
    <b v="0"/>
    <s v="theater/plays"/>
    <n v="3.8860103626943006"/>
    <n v="39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8:29:26"/>
    <b v="0"/>
    <n v="38"/>
    <b v="0"/>
    <s v="theater/plays"/>
    <n v="24.194444444444443"/>
    <n v="890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13:04:38"/>
    <b v="0"/>
    <n v="4"/>
    <b v="0"/>
    <s v="theater/plays"/>
    <n v="7.6"/>
    <n v="11.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13:04:0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6T07:13:43"/>
    <b v="0"/>
    <n v="2"/>
    <b v="0"/>
    <s v="theater/plays"/>
    <n v="1.3"/>
    <n v="14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5T05:54:2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8:44:2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20:56:40"/>
    <b v="0"/>
    <n v="7"/>
    <b v="0"/>
    <s v="theater/plays"/>
    <n v="14.000000000000002"/>
    <n v="38.5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16:07:54"/>
    <b v="0"/>
    <n v="2"/>
    <b v="0"/>
    <s v="theater/plays"/>
    <n v="1.05"/>
    <n v="53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21:51:48"/>
    <b v="0"/>
    <n v="4"/>
    <b v="0"/>
    <s v="theater/plays"/>
    <n v="8.6666666666666679"/>
    <n v="67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16:28:00"/>
    <b v="0"/>
    <n v="4"/>
    <b v="0"/>
    <s v="theater/plays"/>
    <n v="0.82857142857142851"/>
    <n v="16.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4T03:34:59"/>
    <b v="0"/>
    <n v="3"/>
    <b v="0"/>
    <s v="theater/plays"/>
    <n v="16.666666666666664"/>
    <n v="51.5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21:52:38"/>
    <b v="0"/>
    <n v="2"/>
    <b v="0"/>
    <s v="theater/plays"/>
    <n v="0.83333333333333337"/>
    <n v="63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2-01T02:54:00"/>
    <b v="0"/>
    <n v="197"/>
    <b v="0"/>
    <s v="theater/plays"/>
    <n v="69.561111111111103"/>
    <n v="6359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22:59: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16:04:57"/>
    <b v="0"/>
    <n v="1"/>
    <b v="0"/>
    <s v="theater/plays"/>
    <n v="1.25"/>
    <n v="5.5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6T05:42:16"/>
    <b v="0"/>
    <n v="4"/>
    <b v="0"/>
    <s v="theater/plays"/>
    <n v="5"/>
    <n v="127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16:43:5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3T01:00:00"/>
    <b v="0"/>
    <n v="7"/>
    <b v="0"/>
    <s v="theater/plays"/>
    <n v="7.166666666666667"/>
    <n v="11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22:31:40"/>
    <b v="0"/>
    <n v="11"/>
    <b v="0"/>
    <s v="theater/plays"/>
    <n v="28.050000000000004"/>
    <n v="286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4T00:36:1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8:49:00"/>
    <b v="0"/>
    <n v="6"/>
    <b v="0"/>
    <s v="theater/plays"/>
    <n v="16"/>
    <n v="203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15:02:4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20:25:16"/>
    <b v="0"/>
    <n v="7"/>
    <b v="0"/>
    <s v="theater/plays"/>
    <n v="6.8287037037037033"/>
    <n v="21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9:00:00"/>
    <b v="0"/>
    <n v="94"/>
    <b v="0"/>
    <s v="theater/plays"/>
    <n v="25.698702928870294"/>
    <n v="3117.9949999999999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21:44:10"/>
    <b v="0"/>
    <n v="2"/>
    <b v="0"/>
    <s v="theater/plays"/>
    <n v="1.4814814814814816"/>
    <n v="101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21:11:27"/>
    <b v="0"/>
    <n v="25"/>
    <b v="0"/>
    <s v="theater/plays"/>
    <n v="36.85"/>
    <n v="1855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22:30:00"/>
    <b v="0"/>
    <n v="17"/>
    <b v="0"/>
    <s v="theater/plays"/>
    <n v="47.05"/>
    <n v="142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14:25:00"/>
    <b v="0"/>
    <n v="2"/>
    <b v="0"/>
    <s v="theater/plays"/>
    <n v="11.428571428571429"/>
    <n v="41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9:10:10"/>
    <b v="0"/>
    <n v="4"/>
    <b v="0"/>
    <s v="theater/plays"/>
    <n v="12.04"/>
    <n v="152.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2-01T05:59:00"/>
    <b v="0"/>
    <n v="5"/>
    <b v="0"/>
    <s v="theater/plays"/>
    <n v="60"/>
    <n v="152.5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8T03:00:00"/>
    <b v="0"/>
    <n v="2"/>
    <b v="0"/>
    <s v="theater/plays"/>
    <n v="31.25"/>
    <n v="1251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11:22:34"/>
    <b v="0"/>
    <n v="2"/>
    <b v="0"/>
    <s v="theater/plays"/>
    <n v="0.42"/>
    <n v="11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9:16:00"/>
    <b v="0"/>
    <n v="3"/>
    <b v="0"/>
    <s v="theater/plays"/>
    <n v="0.21"/>
    <n v="12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22:58:4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10T05:00:00"/>
    <b v="0"/>
    <n v="4"/>
    <b v="0"/>
    <s v="theater/plays"/>
    <n v="37.5"/>
    <n v="114.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1T04:49:4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15:36:50"/>
    <b v="0"/>
    <n v="12"/>
    <b v="0"/>
    <s v="theater/plays"/>
    <n v="8.2142857142857135"/>
    <n v="2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1T01:00:00"/>
    <b v="0"/>
    <n v="4"/>
    <b v="0"/>
    <s v="theater/plays"/>
    <n v="2.1999999999999997"/>
    <n v="57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11:13:07"/>
    <b v="0"/>
    <n v="91"/>
    <b v="0"/>
    <s v="theater/plays"/>
    <n v="17.652941176470588"/>
    <n v="1546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23:00:15"/>
    <b v="0"/>
    <n v="1"/>
    <b v="0"/>
    <s v="theater/plays"/>
    <n v="0.08"/>
    <n v="8.5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15:16:3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9T06:53:00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21:05:16"/>
    <b v="0"/>
    <n v="13"/>
    <b v="0"/>
    <s v="theater/plays"/>
    <n v="37.533333333333339"/>
    <n v="569.5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20:00:00"/>
    <b v="0"/>
    <n v="2"/>
    <b v="0"/>
    <s v="theater/plays"/>
    <n v="22"/>
    <n v="56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10-01T04:00:00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15:33:51"/>
    <b v="0"/>
    <n v="21"/>
    <b v="0"/>
    <s v="theater/plays"/>
    <n v="17.62"/>
    <n v="451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9:59:00"/>
    <b v="0"/>
    <n v="9"/>
    <b v="0"/>
    <s v="theater/plays"/>
    <n v="53"/>
    <n v="402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23:00:00"/>
    <b v="0"/>
    <n v="6"/>
    <b v="0"/>
    <s v="theater/plays"/>
    <n v="22.142857142857142"/>
    <n v="390.5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4-01T03:59:00"/>
    <b v="0"/>
    <n v="4"/>
    <b v="0"/>
    <s v="theater/plays"/>
    <n v="2.5333333333333332"/>
    <n v="49.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6T03:00:00"/>
    <b v="0"/>
    <n v="7"/>
    <b v="0"/>
    <s v="theater/plays"/>
    <n v="2.5"/>
    <n v="128.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16:00:00"/>
    <b v="0"/>
    <n v="5"/>
    <b v="0"/>
    <s v="theater/plays"/>
    <n v="2.85"/>
    <n v="145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1T02:23:4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17:44:28"/>
    <b v="0"/>
    <n v="3"/>
    <b v="0"/>
    <s v="theater/plays"/>
    <n v="2.4500000000000002"/>
    <n v="246.5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16:21:24"/>
    <b v="0"/>
    <n v="9"/>
    <b v="0"/>
    <s v="theater/plays"/>
    <n v="1.4210526315789473"/>
    <n v="72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14:07:06"/>
    <b v="0"/>
    <n v="6"/>
    <b v="0"/>
    <s v="theater/plays"/>
    <n v="19.25"/>
    <n v="195.5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22:50:11"/>
    <b v="0"/>
    <n v="4"/>
    <b v="0"/>
    <s v="theater/plays"/>
    <n v="0.67500000000000004"/>
    <n v="15.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9T00:56:28"/>
    <b v="0"/>
    <n v="1"/>
    <b v="0"/>
    <s v="theater/plays"/>
    <n v="0.16666666666666669"/>
    <n v="13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8T02:49:10"/>
    <b v="0"/>
    <n v="17"/>
    <b v="0"/>
    <s v="theater/plays"/>
    <n v="60.9"/>
    <n v="1531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23:05:00"/>
    <b v="0"/>
    <n v="1"/>
    <b v="0"/>
    <s v="theater/plays"/>
    <n v="1"/>
    <n v="17.975000000000001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12:00:00"/>
    <b v="0"/>
    <n v="13"/>
    <b v="0"/>
    <s v="theater/plays"/>
    <n v="34.4"/>
    <n v="221.5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3-01T03:00:00"/>
    <b v="0"/>
    <n v="6"/>
    <b v="0"/>
    <s v="theater/plays"/>
    <n v="16.5"/>
    <n v="85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9:18:5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8:35:11"/>
    <b v="0"/>
    <n v="2"/>
    <b v="0"/>
    <s v="theater/plays"/>
    <n v="0.4"/>
    <n v="3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9T04:00:00"/>
    <b v="0"/>
    <n v="2"/>
    <b v="0"/>
    <s v="theater/plays"/>
    <n v="1.0571428571428572"/>
    <n v="19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14:16:15"/>
    <b v="0"/>
    <n v="21"/>
    <b v="0"/>
    <s v="theater/plays"/>
    <n v="26.727272727272727"/>
    <n v="378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17:28:00"/>
    <b v="0"/>
    <n v="13"/>
    <b v="0"/>
    <s v="theater/plays"/>
    <n v="28.799999999999997"/>
    <n v="294.5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9:51:00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17:03:14"/>
    <b v="0"/>
    <n v="6"/>
    <b v="0"/>
    <s v="theater/plays"/>
    <n v="8.9"/>
    <n v="670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8:54:0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22:32:01"/>
    <b v="0"/>
    <n v="1"/>
    <b v="0"/>
    <s v="theater/plays"/>
    <n v="0.16666666666666669"/>
    <n v="3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8:54:0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12:57:05"/>
    <b v="0"/>
    <n v="12"/>
    <b v="0"/>
    <s v="theater/plays"/>
    <n v="15.737410071942445"/>
    <n v="181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23:00:00"/>
    <b v="0"/>
    <n v="2"/>
    <b v="0"/>
    <s v="theater/plays"/>
    <n v="2"/>
    <n v="2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8:16:56"/>
    <b v="0"/>
    <n v="6"/>
    <b v="0"/>
    <s v="theater/plays"/>
    <n v="21.685714285714287"/>
    <n v="382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10:28:26"/>
    <b v="0"/>
    <n v="1"/>
    <b v="0"/>
    <s v="theater/plays"/>
    <n v="0.33333333333333337"/>
    <n v="5.5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4T03:59:00"/>
    <b v="0"/>
    <n v="1"/>
    <b v="0"/>
    <s v="theater/plays"/>
    <n v="0.2857142857142857"/>
    <n v="5.5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1T04:00:00"/>
    <b v="0"/>
    <n v="5"/>
    <b v="0"/>
    <s v="theater/plays"/>
    <n v="4.7"/>
    <n v="26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17:49:4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10:26:00"/>
    <b v="0"/>
    <n v="3"/>
    <b v="0"/>
    <s v="theater/plays"/>
    <n v="10.8"/>
    <n v="109.5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17:35:00"/>
    <b v="0"/>
    <n v="8"/>
    <b v="0"/>
    <s v="theater/plays"/>
    <n v="4.8"/>
    <n v="124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15:00:00"/>
    <b v="0"/>
    <n v="3"/>
    <b v="0"/>
    <s v="theater/plays"/>
    <n v="3.2"/>
    <n v="17.5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12:09:11"/>
    <b v="0"/>
    <n v="8"/>
    <b v="0"/>
    <s v="theater/plays"/>
    <n v="12.75"/>
    <n v="106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5T03:40:47"/>
    <b v="0"/>
    <n v="1"/>
    <b v="0"/>
    <s v="theater/plays"/>
    <n v="1.8181818181818181E-2"/>
    <n v="10.5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9:34:53"/>
    <b v="0"/>
    <n v="4"/>
    <b v="0"/>
    <s v="theater/plays"/>
    <n v="2.4"/>
    <n v="32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2T04:59:00"/>
    <b v="0"/>
    <n v="8"/>
    <b v="0"/>
    <s v="theater/plays"/>
    <n v="36.5"/>
    <n v="369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9T00:45:50"/>
    <b v="0"/>
    <n v="1"/>
    <b v="0"/>
    <s v="theater/plays"/>
    <n v="2.666666666666667"/>
    <n v="400.5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8:51:00"/>
    <b v="0"/>
    <n v="5"/>
    <b v="0"/>
    <s v="theater/plays"/>
    <n v="11.428571428571429"/>
    <n v="202.5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23:55:00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17:19:5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20:24:33"/>
    <b v="0"/>
    <n v="1"/>
    <b v="0"/>
    <s v="theater/plays"/>
    <n v="1.1111111111111112"/>
    <n v="25.5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5T02:59:5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21:41:2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20:21:13"/>
    <b v="0"/>
    <n v="6"/>
    <b v="0"/>
    <s v="theater/plays"/>
    <n v="27.400000000000002"/>
    <n v="71.5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8:32:00"/>
    <b v="0"/>
    <n v="6"/>
    <b v="0"/>
    <s v="theater/plays"/>
    <n v="10"/>
    <n v="53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7T06:40:34"/>
    <b v="0"/>
    <n v="14"/>
    <b v="0"/>
    <s v="theater/plays"/>
    <n v="21.366666666666667"/>
    <n v="327.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6T00:15:09"/>
    <b v="0"/>
    <n v="6"/>
    <b v="0"/>
    <s v="theater/plays"/>
    <n v="6.9696969696969706"/>
    <n v="115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2T01:00:00"/>
    <b v="0"/>
    <n v="33"/>
    <b v="0"/>
    <s v="theater/plays"/>
    <n v="70.599999999999994"/>
    <n v="1781.5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22:00:01"/>
    <b v="0"/>
    <n v="4"/>
    <b v="0"/>
    <s v="theater/plays"/>
    <n v="2.0500000000000003"/>
    <n v="22.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3T05:00:00"/>
    <b v="0"/>
    <n v="1"/>
    <b v="0"/>
    <s v="theater/plays"/>
    <n v="1.9666666666666666"/>
    <n v="3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13:56:4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15:02:31"/>
    <b v="0"/>
    <n v="6"/>
    <b v="0"/>
    <s v="theater/plays"/>
    <n v="28.666666666666668"/>
    <n v="46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4T03:15:40"/>
    <b v="0"/>
    <n v="6"/>
    <b v="0"/>
    <s v="theater/plays"/>
    <n v="3.1333333333333333"/>
    <n v="5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8T00:00:00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8T06:34:00"/>
    <b v="0"/>
    <n v="3"/>
    <b v="0"/>
    <s v="theater/plays"/>
    <n v="0.2"/>
    <n v="3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84D2D-C23D-4C49-A3BC-4F5E619B01C8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13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18" type="button" dataOnly="0" labelOnly="1" outline="0" axis="axisRow" fieldPosition="0"/>
    </format>
    <format dxfId="24">
      <pivotArea dataOnly="0" labelOnly="1" fieldPosition="0">
        <references count="1">
          <reference field="18" count="0"/>
        </references>
      </pivotArea>
    </format>
    <format dxfId="23">
      <pivotArea dataOnly="0" labelOnly="1" grandRow="1" outline="0" fieldPosition="0"/>
    </format>
    <format dxfId="22">
      <pivotArea dataOnly="0" labelOnly="1" grandCol="1" outline="0" fieldPosition="0"/>
    </format>
    <format dxfId="21">
      <pivotArea outline="0" collapsedLevelsAreSubtotals="1" fieldPosition="0">
        <references count="1">
          <reference field="5" count="0" selected="0"/>
        </references>
      </pivotArea>
    </format>
    <format dxfId="20">
      <pivotArea dataOnly="0" labelOnly="1" outline="0" fieldPosition="0">
        <references count="1">
          <reference field="6" count="0"/>
        </references>
      </pivotArea>
    </format>
    <format dxfId="19">
      <pivotArea field="5" type="button" dataOnly="0" labelOnly="1" outline="0" axis="axisCol" fieldPosition="0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grandCol="1"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29AC8-1C18-D048-B915-FC7CF16A80A4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ascending">
      <items count="74">
        <item m="1" x="46"/>
        <item m="1" x="44"/>
        <item m="1" x="42"/>
        <item m="1" x="50"/>
        <item x="5"/>
        <item x="25"/>
        <item x="16"/>
        <item m="1" x="70"/>
        <item m="1" x="51"/>
        <item m="1" x="63"/>
        <item x="39"/>
        <item x="35"/>
        <item m="1" x="65"/>
        <item x="4"/>
        <item x="3"/>
        <item m="1" x="57"/>
        <item x="15"/>
        <item m="1" x="60"/>
        <item x="28"/>
        <item x="10"/>
        <item x="19"/>
        <item x="29"/>
        <item x="30"/>
        <item m="1" x="49"/>
        <item m="1" x="48"/>
        <item m="1" x="45"/>
        <item m="1" x="62"/>
        <item m="1" x="58"/>
        <item x="14"/>
        <item m="1" x="59"/>
        <item x="13"/>
        <item m="1" x="71"/>
        <item m="1" x="68"/>
        <item m="1" x="53"/>
        <item x="37"/>
        <item m="1" x="64"/>
        <item x="12"/>
        <item x="18"/>
        <item x="40"/>
        <item x="24"/>
        <item m="1" x="43"/>
        <item x="9"/>
        <item m="1" x="54"/>
        <item m="1" x="66"/>
        <item m="1" x="72"/>
        <item x="31"/>
        <item x="20"/>
        <item x="26"/>
        <item x="6"/>
        <item m="1" x="47"/>
        <item x="27"/>
        <item x="23"/>
        <item x="34"/>
        <item x="11"/>
        <item m="1" x="69"/>
        <item x="2"/>
        <item x="1"/>
        <item m="1" x="41"/>
        <item m="1" x="67"/>
        <item m="1" x="52"/>
        <item m="1" x="55"/>
        <item x="33"/>
        <item x="36"/>
        <item x="38"/>
        <item x="32"/>
        <item m="1" x="56"/>
        <item x="0"/>
        <item x="22"/>
        <item m="1" x="61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 v="4"/>
    </i>
    <i>
      <x v="5"/>
    </i>
    <i>
      <x v="6"/>
    </i>
    <i>
      <x v="10"/>
    </i>
    <i>
      <x v="11"/>
    </i>
    <i>
      <x v="13"/>
    </i>
    <i>
      <x v="14"/>
    </i>
    <i>
      <x v="16"/>
    </i>
    <i>
      <x v="18"/>
    </i>
    <i>
      <x v="19"/>
    </i>
    <i>
      <x v="20"/>
    </i>
    <i>
      <x v="21"/>
    </i>
    <i>
      <x v="22"/>
    </i>
    <i>
      <x v="28"/>
    </i>
    <i>
      <x v="30"/>
    </i>
    <i>
      <x v="34"/>
    </i>
    <i>
      <x v="36"/>
    </i>
    <i>
      <x v="37"/>
    </i>
    <i>
      <x v="38"/>
    </i>
    <i>
      <x v="39"/>
    </i>
    <i>
      <x v="41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5"/>
    </i>
    <i>
      <x v="56"/>
    </i>
    <i>
      <x v="61"/>
    </i>
    <i>
      <x v="62"/>
    </i>
    <i>
      <x v="63"/>
    </i>
    <i>
      <x v="64"/>
    </i>
    <i>
      <x v="66"/>
    </i>
    <i>
      <x v="67"/>
    </i>
    <i>
      <x v="69"/>
    </i>
    <i>
      <x v="70"/>
    </i>
    <i>
      <x v="71"/>
    </i>
    <i>
      <x v="7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formats count="12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18" type="button" dataOnly="0" labelOnly="1" outline="0" axis="axisPage" fieldPosition="1"/>
    </format>
    <format dxfId="11">
      <pivotArea dataOnly="0" labelOnly="1" grandRow="1" outline="0" fieldPosition="0"/>
    </format>
    <format dxfId="10">
      <pivotArea dataOnly="0" labelOnly="1" grandCol="1" outline="0" fieldPosition="0"/>
    </format>
    <format dxfId="9">
      <pivotArea outline="0" collapsedLevelsAreSubtotals="1" fieldPosition="0">
        <references count="1">
          <reference field="5" count="0" selected="0"/>
        </references>
      </pivotArea>
    </format>
    <format dxfId="8">
      <pivotArea dataOnly="0" labelOnly="1" outline="0" fieldPosition="0">
        <references count="1">
          <reference field="6" count="0"/>
        </references>
      </pivotArea>
    </format>
    <format dxfId="7">
      <pivotArea field="5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grandCol="1"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3984B-B713-0741-892C-D5871103D988}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:E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h="1"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3">
    <pageField fld="6" hier="-1"/>
    <pageField fld="18" hier="-1"/>
    <pageField fld="21" hier="-1"/>
  </pageFields>
  <dataFields count="1">
    <dataField name="Count of state" fld="5" subtotal="count" baseField="0" baseItem="0"/>
  </dataField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D792-6D8C-C141-ACDE-3348FF1788E1}">
  <sheetPr codeName="Sheet1"/>
  <dimension ref="A1:F14"/>
  <sheetViews>
    <sheetView tabSelected="1" zoomScaleNormal="100" workbookViewId="0">
      <selection activeCell="K27" sqref="K27"/>
    </sheetView>
  </sheetViews>
  <sheetFormatPr baseColWidth="10" defaultRowHeight="15" x14ac:dyDescent="0.2"/>
  <cols>
    <col min="1" max="1" width="12.1640625" style="10" bestFit="1" customWidth="1"/>
    <col min="2" max="6" width="17.33203125" style="12" customWidth="1"/>
    <col min="7" max="16384" width="10.83203125" style="10"/>
  </cols>
  <sheetData>
    <row r="1" spans="1:6" x14ac:dyDescent="0.2">
      <c r="A1" s="11" t="s">
        <v>8223</v>
      </c>
      <c r="B1" s="12" t="s">
        <v>8310</v>
      </c>
    </row>
    <row r="3" spans="1:6" x14ac:dyDescent="0.2">
      <c r="A3" s="11" t="s">
        <v>8311</v>
      </c>
      <c r="B3" s="13" t="s">
        <v>8323</v>
      </c>
    </row>
    <row r="4" spans="1:6" x14ac:dyDescent="0.2">
      <c r="A4" s="11" t="s">
        <v>8312</v>
      </c>
      <c r="B4" s="12" t="s">
        <v>8219</v>
      </c>
      <c r="C4" s="12" t="s">
        <v>8221</v>
      </c>
      <c r="D4" s="12" t="s">
        <v>8220</v>
      </c>
      <c r="E4" s="12" t="s">
        <v>8222</v>
      </c>
      <c r="F4" s="10" t="s">
        <v>8322</v>
      </c>
    </row>
    <row r="5" spans="1:6" x14ac:dyDescent="0.2">
      <c r="A5" s="10" t="s">
        <v>8313</v>
      </c>
      <c r="B5" s="14">
        <v>300</v>
      </c>
      <c r="C5" s="14">
        <v>180</v>
      </c>
      <c r="D5" s="14">
        <v>40</v>
      </c>
      <c r="E5" s="14"/>
      <c r="F5" s="14">
        <v>520</v>
      </c>
    </row>
    <row r="6" spans="1:6" x14ac:dyDescent="0.2">
      <c r="A6" s="10" t="s">
        <v>8314</v>
      </c>
      <c r="B6" s="14">
        <v>34</v>
      </c>
      <c r="C6" s="14">
        <v>140</v>
      </c>
      <c r="D6" s="14">
        <v>20</v>
      </c>
      <c r="E6" s="14">
        <v>6</v>
      </c>
      <c r="F6" s="14">
        <v>200</v>
      </c>
    </row>
    <row r="7" spans="1:6" x14ac:dyDescent="0.2">
      <c r="A7" s="10" t="s">
        <v>8315</v>
      </c>
      <c r="B7" s="14">
        <v>80</v>
      </c>
      <c r="C7" s="14">
        <v>140</v>
      </c>
      <c r="D7" s="14"/>
      <c r="E7" s="14"/>
      <c r="F7" s="14">
        <v>220</v>
      </c>
    </row>
    <row r="8" spans="1:6" x14ac:dyDescent="0.2">
      <c r="A8" s="10" t="s">
        <v>8316</v>
      </c>
      <c r="B8" s="14"/>
      <c r="C8" s="14"/>
      <c r="D8" s="14">
        <v>24</v>
      </c>
      <c r="E8" s="14"/>
      <c r="F8" s="14">
        <v>24</v>
      </c>
    </row>
    <row r="9" spans="1:6" x14ac:dyDescent="0.2">
      <c r="A9" s="10" t="s">
        <v>8317</v>
      </c>
      <c r="B9" s="14">
        <v>540</v>
      </c>
      <c r="C9" s="14">
        <v>120</v>
      </c>
      <c r="D9" s="14">
        <v>20</v>
      </c>
      <c r="E9" s="14">
        <v>20</v>
      </c>
      <c r="F9" s="14">
        <v>700</v>
      </c>
    </row>
    <row r="10" spans="1:6" x14ac:dyDescent="0.2">
      <c r="A10" s="10" t="s">
        <v>8318</v>
      </c>
      <c r="B10" s="14">
        <v>103</v>
      </c>
      <c r="C10" s="14">
        <v>117</v>
      </c>
      <c r="D10" s="14"/>
      <c r="E10" s="14"/>
      <c r="F10" s="14">
        <v>220</v>
      </c>
    </row>
    <row r="11" spans="1:6" x14ac:dyDescent="0.2">
      <c r="A11" s="10" t="s">
        <v>8319</v>
      </c>
      <c r="B11" s="14">
        <v>80</v>
      </c>
      <c r="C11" s="14">
        <v>127</v>
      </c>
      <c r="D11" s="14">
        <v>30</v>
      </c>
      <c r="E11" s="14"/>
      <c r="F11" s="14">
        <v>237</v>
      </c>
    </row>
    <row r="12" spans="1:6" x14ac:dyDescent="0.2">
      <c r="A12" s="10" t="s">
        <v>8320</v>
      </c>
      <c r="B12" s="14">
        <v>209</v>
      </c>
      <c r="C12" s="14">
        <v>213</v>
      </c>
      <c r="D12" s="14">
        <v>178</v>
      </c>
      <c r="E12" s="14"/>
      <c r="F12" s="14">
        <v>600</v>
      </c>
    </row>
    <row r="13" spans="1:6" x14ac:dyDescent="0.2">
      <c r="A13" s="10" t="s">
        <v>8321</v>
      </c>
      <c r="B13" s="14">
        <v>839</v>
      </c>
      <c r="C13" s="14">
        <v>493</v>
      </c>
      <c r="D13" s="14">
        <v>37</v>
      </c>
      <c r="E13" s="14">
        <v>24</v>
      </c>
      <c r="F13" s="14">
        <v>1393</v>
      </c>
    </row>
    <row r="14" spans="1:6" x14ac:dyDescent="0.2">
      <c r="A14" s="10" t="s">
        <v>8322</v>
      </c>
      <c r="B14" s="14">
        <v>2185</v>
      </c>
      <c r="C14" s="14">
        <v>1530</v>
      </c>
      <c r="D14" s="14">
        <v>349</v>
      </c>
      <c r="E14" s="14">
        <v>50</v>
      </c>
      <c r="F14" s="14">
        <v>4114</v>
      </c>
    </row>
  </sheetData>
  <pageMargins left="0.7" right="0.7" top="0.75" bottom="0.75" header="0.3" footer="0.3"/>
  <pageSetup scale="86" orientation="portrait" horizontalDpi="0" verticalDpi="0"/>
  <headerFooter>
    <oddHeader>&amp;C&amp;A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9C9D-B34D-4641-9063-8530E57EA192}">
  <sheetPr codeName="Sheet3"/>
  <dimension ref="A1:F47"/>
  <sheetViews>
    <sheetView workbookViewId="0">
      <selection activeCell="K53" sqref="K53"/>
    </sheetView>
  </sheetViews>
  <sheetFormatPr baseColWidth="10" defaultRowHeight="15" x14ac:dyDescent="0.2"/>
  <cols>
    <col min="1" max="1" width="14.5" style="10" bestFit="1" customWidth="1"/>
    <col min="2" max="2" width="14.33203125" style="12" customWidth="1"/>
    <col min="3" max="3" width="5.5" style="12" bestFit="1" customWidth="1"/>
    <col min="4" max="4" width="8.1640625" style="12" bestFit="1" customWidth="1"/>
    <col min="5" max="5" width="4" style="12" bestFit="1" customWidth="1"/>
    <col min="6" max="6" width="10" style="12" bestFit="1" customWidth="1"/>
    <col min="7" max="16384" width="10.83203125" style="10"/>
  </cols>
  <sheetData>
    <row r="1" spans="1:6" x14ac:dyDescent="0.2">
      <c r="A1" s="11" t="s">
        <v>8223</v>
      </c>
      <c r="B1" s="12" t="s">
        <v>8310</v>
      </c>
    </row>
    <row r="2" spans="1:6" x14ac:dyDescent="0.2">
      <c r="A2" s="11" t="s">
        <v>8308</v>
      </c>
      <c r="B2" s="10" t="s">
        <v>8310</v>
      </c>
    </row>
    <row r="3" spans="1:6" x14ac:dyDescent="0.2">
      <c r="A3"/>
      <c r="B3"/>
      <c r="C3"/>
      <c r="D3"/>
      <c r="E3"/>
      <c r="F3"/>
    </row>
    <row r="4" spans="1:6" x14ac:dyDescent="0.2">
      <c r="A4" s="11" t="s">
        <v>8311</v>
      </c>
      <c r="B4" s="13" t="s">
        <v>8323</v>
      </c>
    </row>
    <row r="5" spans="1:6" x14ac:dyDescent="0.2">
      <c r="A5" s="11" t="s">
        <v>8312</v>
      </c>
      <c r="B5" s="12" t="s">
        <v>8219</v>
      </c>
      <c r="C5" s="12" t="s">
        <v>8221</v>
      </c>
      <c r="D5" s="12" t="s">
        <v>8220</v>
      </c>
      <c r="E5" s="12" t="s">
        <v>8222</v>
      </c>
      <c r="F5" s="10" t="s">
        <v>8322</v>
      </c>
    </row>
    <row r="6" spans="1:6" x14ac:dyDescent="0.2">
      <c r="A6" s="10" t="s">
        <v>8332</v>
      </c>
      <c r="B6" s="14"/>
      <c r="C6" s="14">
        <v>100</v>
      </c>
      <c r="D6" s="14"/>
      <c r="E6" s="14"/>
      <c r="F6" s="14">
        <v>100</v>
      </c>
    </row>
    <row r="7" spans="1:6" x14ac:dyDescent="0.2">
      <c r="A7" s="10" t="s">
        <v>8351</v>
      </c>
      <c r="B7" s="14"/>
      <c r="C7" s="14"/>
      <c r="D7" s="14">
        <v>20</v>
      </c>
      <c r="E7" s="14"/>
      <c r="F7" s="14">
        <v>20</v>
      </c>
    </row>
    <row r="8" spans="1:6" x14ac:dyDescent="0.2">
      <c r="A8" s="10" t="s">
        <v>8342</v>
      </c>
      <c r="B8" s="14"/>
      <c r="C8" s="14"/>
      <c r="D8" s="14">
        <v>24</v>
      </c>
      <c r="E8" s="14"/>
      <c r="F8" s="14">
        <v>24</v>
      </c>
    </row>
    <row r="9" spans="1:6" x14ac:dyDescent="0.2">
      <c r="A9" s="10" t="s">
        <v>8363</v>
      </c>
      <c r="B9" s="14"/>
      <c r="C9" s="14">
        <v>40</v>
      </c>
      <c r="D9" s="14"/>
      <c r="E9" s="14"/>
      <c r="F9" s="14">
        <v>40</v>
      </c>
    </row>
    <row r="10" spans="1:6" x14ac:dyDescent="0.2">
      <c r="A10" s="10" t="s">
        <v>8359</v>
      </c>
      <c r="B10" s="14">
        <v>40</v>
      </c>
      <c r="C10" s="14"/>
      <c r="D10" s="14"/>
      <c r="E10" s="14"/>
      <c r="F10" s="14">
        <v>40</v>
      </c>
    </row>
    <row r="11" spans="1:6" x14ac:dyDescent="0.2">
      <c r="A11" s="10" t="s">
        <v>8331</v>
      </c>
      <c r="B11" s="14">
        <v>180</v>
      </c>
      <c r="C11" s="14"/>
      <c r="D11" s="14"/>
      <c r="E11" s="14"/>
      <c r="F11" s="14">
        <v>180</v>
      </c>
    </row>
    <row r="12" spans="1:6" x14ac:dyDescent="0.2">
      <c r="A12" s="10" t="s">
        <v>8330</v>
      </c>
      <c r="B12" s="14"/>
      <c r="C12" s="14">
        <v>80</v>
      </c>
      <c r="D12" s="14"/>
      <c r="E12" s="14"/>
      <c r="F12" s="14">
        <v>80</v>
      </c>
    </row>
    <row r="13" spans="1:6" x14ac:dyDescent="0.2">
      <c r="A13" s="10" t="s">
        <v>8341</v>
      </c>
      <c r="B13" s="14">
        <v>40</v>
      </c>
      <c r="C13" s="14"/>
      <c r="D13" s="14"/>
      <c r="E13" s="14"/>
      <c r="F13" s="14">
        <v>40</v>
      </c>
    </row>
    <row r="14" spans="1:6" x14ac:dyDescent="0.2">
      <c r="A14" s="10" t="s">
        <v>8353</v>
      </c>
      <c r="B14" s="14"/>
      <c r="C14" s="14">
        <v>40</v>
      </c>
      <c r="D14" s="14"/>
      <c r="E14" s="14">
        <v>20</v>
      </c>
      <c r="F14" s="14">
        <v>60</v>
      </c>
    </row>
    <row r="15" spans="1:6" x14ac:dyDescent="0.2">
      <c r="A15" s="10" t="s">
        <v>8336</v>
      </c>
      <c r="B15" s="14"/>
      <c r="C15" s="14">
        <v>40</v>
      </c>
      <c r="D15" s="14"/>
      <c r="E15" s="14"/>
      <c r="F15" s="14">
        <v>40</v>
      </c>
    </row>
    <row r="16" spans="1:6" x14ac:dyDescent="0.2">
      <c r="A16" s="10" t="s">
        <v>8345</v>
      </c>
      <c r="B16" s="14"/>
      <c r="C16" s="14">
        <v>120</v>
      </c>
      <c r="D16" s="14">
        <v>20</v>
      </c>
      <c r="E16" s="14"/>
      <c r="F16" s="14">
        <v>140</v>
      </c>
    </row>
    <row r="17" spans="1:6" x14ac:dyDescent="0.2">
      <c r="A17" s="10" t="s">
        <v>8354</v>
      </c>
      <c r="B17" s="14"/>
      <c r="C17" s="14">
        <v>20</v>
      </c>
      <c r="D17" s="14"/>
      <c r="E17" s="14"/>
      <c r="F17" s="14">
        <v>20</v>
      </c>
    </row>
    <row r="18" spans="1:6" x14ac:dyDescent="0.2">
      <c r="A18" s="10" t="s">
        <v>8324</v>
      </c>
      <c r="B18" s="14">
        <v>140</v>
      </c>
      <c r="C18" s="14"/>
      <c r="D18" s="14"/>
      <c r="E18" s="14"/>
      <c r="F18" s="14">
        <v>140</v>
      </c>
    </row>
    <row r="19" spans="1:6" x14ac:dyDescent="0.2">
      <c r="A19" s="10" t="s">
        <v>8340</v>
      </c>
      <c r="B19" s="14">
        <v>140</v>
      </c>
      <c r="C19" s="14">
        <v>20</v>
      </c>
      <c r="D19" s="14"/>
      <c r="E19" s="14"/>
      <c r="F19" s="14">
        <v>160</v>
      </c>
    </row>
    <row r="20" spans="1:6" x14ac:dyDescent="0.2">
      <c r="A20" s="10" t="s">
        <v>8339</v>
      </c>
      <c r="B20" s="14"/>
      <c r="C20" s="14">
        <v>60</v>
      </c>
      <c r="D20" s="14"/>
      <c r="E20" s="14"/>
      <c r="F20" s="14">
        <v>60</v>
      </c>
    </row>
    <row r="21" spans="1:6" x14ac:dyDescent="0.2">
      <c r="A21" s="10" t="s">
        <v>8361</v>
      </c>
      <c r="B21" s="14">
        <v>9</v>
      </c>
      <c r="C21" s="14">
        <v>11</v>
      </c>
      <c r="D21" s="14"/>
      <c r="E21" s="14"/>
      <c r="F21" s="14">
        <v>20</v>
      </c>
    </row>
    <row r="22" spans="1:6" x14ac:dyDescent="0.2">
      <c r="A22" s="10" t="s">
        <v>8338</v>
      </c>
      <c r="B22" s="14">
        <v>20</v>
      </c>
      <c r="C22" s="14"/>
      <c r="D22" s="14"/>
      <c r="E22" s="14"/>
      <c r="F22" s="14">
        <v>20</v>
      </c>
    </row>
    <row r="23" spans="1:6" x14ac:dyDescent="0.2">
      <c r="A23" s="10" t="s">
        <v>8344</v>
      </c>
      <c r="B23" s="14"/>
      <c r="C23" s="14">
        <v>40</v>
      </c>
      <c r="D23" s="14"/>
      <c r="E23" s="14"/>
      <c r="F23" s="14">
        <v>40</v>
      </c>
    </row>
    <row r="24" spans="1:6" x14ac:dyDescent="0.2">
      <c r="A24" s="10" t="s">
        <v>8364</v>
      </c>
      <c r="B24" s="14">
        <v>60</v>
      </c>
      <c r="C24" s="14">
        <v>60</v>
      </c>
      <c r="D24" s="14">
        <v>20</v>
      </c>
      <c r="E24" s="14"/>
      <c r="F24" s="14">
        <v>140</v>
      </c>
    </row>
    <row r="25" spans="1:6" x14ac:dyDescent="0.2">
      <c r="A25" s="10" t="s">
        <v>8350</v>
      </c>
      <c r="B25" s="14"/>
      <c r="C25" s="14">
        <v>20</v>
      </c>
      <c r="D25" s="14"/>
      <c r="E25" s="14"/>
      <c r="F25" s="14">
        <v>20</v>
      </c>
    </row>
    <row r="26" spans="1:6" x14ac:dyDescent="0.2">
      <c r="A26" s="10" t="s">
        <v>8335</v>
      </c>
      <c r="B26" s="14">
        <v>60</v>
      </c>
      <c r="C26" s="14"/>
      <c r="D26" s="14"/>
      <c r="E26" s="14"/>
      <c r="F26" s="14">
        <v>60</v>
      </c>
    </row>
    <row r="27" spans="1:6" x14ac:dyDescent="0.2">
      <c r="A27" s="10" t="s">
        <v>8355</v>
      </c>
      <c r="B27" s="14"/>
      <c r="C27" s="14">
        <v>20</v>
      </c>
      <c r="D27" s="14"/>
      <c r="E27" s="14"/>
      <c r="F27" s="14">
        <v>20</v>
      </c>
    </row>
    <row r="28" spans="1:6" x14ac:dyDescent="0.2">
      <c r="A28" s="10" t="s">
        <v>8346</v>
      </c>
      <c r="B28" s="14">
        <v>103</v>
      </c>
      <c r="C28" s="14">
        <v>57</v>
      </c>
      <c r="D28" s="14"/>
      <c r="E28" s="14"/>
      <c r="F28" s="14">
        <v>160</v>
      </c>
    </row>
    <row r="29" spans="1:6" x14ac:dyDescent="0.2">
      <c r="A29" s="10" t="s">
        <v>8352</v>
      </c>
      <c r="B29" s="14"/>
      <c r="C29" s="14">
        <v>20</v>
      </c>
      <c r="D29" s="14"/>
      <c r="E29" s="14"/>
      <c r="F29" s="14">
        <v>20</v>
      </c>
    </row>
    <row r="30" spans="1:6" x14ac:dyDescent="0.2">
      <c r="A30" s="10" t="s">
        <v>8325</v>
      </c>
      <c r="B30" s="14">
        <v>694</v>
      </c>
      <c r="C30" s="14">
        <v>353</v>
      </c>
      <c r="D30" s="14"/>
      <c r="E30" s="14">
        <v>19</v>
      </c>
      <c r="F30" s="14">
        <v>1066</v>
      </c>
    </row>
    <row r="31" spans="1:6" x14ac:dyDescent="0.2">
      <c r="A31" s="10" t="s">
        <v>8326</v>
      </c>
      <c r="B31" s="14">
        <v>40</v>
      </c>
      <c r="C31" s="14"/>
      <c r="D31" s="14"/>
      <c r="E31" s="14"/>
      <c r="F31" s="14">
        <v>40</v>
      </c>
    </row>
    <row r="32" spans="1:6" x14ac:dyDescent="0.2">
      <c r="A32" s="10" t="s">
        <v>8349</v>
      </c>
      <c r="B32" s="14">
        <v>20</v>
      </c>
      <c r="C32" s="14"/>
      <c r="D32" s="14"/>
      <c r="E32" s="14"/>
      <c r="F32" s="14">
        <v>20</v>
      </c>
    </row>
    <row r="33" spans="1:6" x14ac:dyDescent="0.2">
      <c r="A33" s="10" t="s">
        <v>8358</v>
      </c>
      <c r="B33" s="14"/>
      <c r="C33" s="14">
        <v>20</v>
      </c>
      <c r="D33" s="14"/>
      <c r="E33" s="14"/>
      <c r="F33" s="14">
        <v>20</v>
      </c>
    </row>
    <row r="34" spans="1:6" x14ac:dyDescent="0.2">
      <c r="A34" s="10" t="s">
        <v>8337</v>
      </c>
      <c r="B34" s="14">
        <v>260</v>
      </c>
      <c r="C34" s="14"/>
      <c r="D34" s="14"/>
      <c r="E34" s="14"/>
      <c r="F34" s="14">
        <v>260</v>
      </c>
    </row>
    <row r="35" spans="1:6" x14ac:dyDescent="0.2">
      <c r="A35" s="10" t="s">
        <v>8329</v>
      </c>
      <c r="B35" s="14"/>
      <c r="C35" s="14"/>
      <c r="D35" s="14">
        <v>40</v>
      </c>
      <c r="E35" s="14"/>
      <c r="F35" s="14">
        <v>40</v>
      </c>
    </row>
    <row r="36" spans="1:6" x14ac:dyDescent="0.2">
      <c r="A36" s="10" t="s">
        <v>8328</v>
      </c>
      <c r="B36" s="14">
        <v>60</v>
      </c>
      <c r="C36" s="14"/>
      <c r="D36" s="14"/>
      <c r="E36" s="14"/>
      <c r="F36" s="14">
        <v>60</v>
      </c>
    </row>
    <row r="37" spans="1:6" x14ac:dyDescent="0.2">
      <c r="A37" s="10" t="s">
        <v>8357</v>
      </c>
      <c r="B37" s="14">
        <v>34</v>
      </c>
      <c r="C37" s="14"/>
      <c r="D37" s="14"/>
      <c r="E37" s="14">
        <v>6</v>
      </c>
      <c r="F37" s="14">
        <v>40</v>
      </c>
    </row>
    <row r="38" spans="1:6" x14ac:dyDescent="0.2">
      <c r="A38" s="10" t="s">
        <v>8360</v>
      </c>
      <c r="B38" s="14">
        <v>40</v>
      </c>
      <c r="C38" s="14">
        <v>2</v>
      </c>
      <c r="D38" s="14">
        <v>18</v>
      </c>
      <c r="E38" s="14"/>
      <c r="F38" s="14">
        <v>60</v>
      </c>
    </row>
    <row r="39" spans="1:6" x14ac:dyDescent="0.2">
      <c r="A39" s="10" t="s">
        <v>8362</v>
      </c>
      <c r="B39" s="14">
        <v>85</v>
      </c>
      <c r="C39" s="14">
        <v>80</v>
      </c>
      <c r="D39" s="14">
        <v>17</v>
      </c>
      <c r="E39" s="14">
        <v>5</v>
      </c>
      <c r="F39" s="14">
        <v>187</v>
      </c>
    </row>
    <row r="40" spans="1:6" x14ac:dyDescent="0.2">
      <c r="A40" s="10" t="s">
        <v>8356</v>
      </c>
      <c r="B40" s="14">
        <v>80</v>
      </c>
      <c r="C40" s="14"/>
      <c r="D40" s="14"/>
      <c r="E40" s="14"/>
      <c r="F40" s="14">
        <v>80</v>
      </c>
    </row>
    <row r="41" spans="1:6" x14ac:dyDescent="0.2">
      <c r="A41" s="10" t="s">
        <v>8327</v>
      </c>
      <c r="B41" s="14">
        <v>60</v>
      </c>
      <c r="C41" s="14"/>
      <c r="D41" s="14"/>
      <c r="E41" s="14"/>
      <c r="F41" s="14">
        <v>60</v>
      </c>
    </row>
    <row r="42" spans="1:6" x14ac:dyDescent="0.2">
      <c r="A42" s="10" t="s">
        <v>8348</v>
      </c>
      <c r="B42" s="14"/>
      <c r="C42" s="14">
        <v>47</v>
      </c>
      <c r="D42" s="14">
        <v>10</v>
      </c>
      <c r="E42" s="14"/>
      <c r="F42" s="14">
        <v>57</v>
      </c>
    </row>
    <row r="43" spans="1:6" x14ac:dyDescent="0.2">
      <c r="A43" s="10" t="s">
        <v>8343</v>
      </c>
      <c r="B43" s="14"/>
      <c r="C43" s="14">
        <v>100</v>
      </c>
      <c r="D43" s="14"/>
      <c r="E43" s="14"/>
      <c r="F43" s="14">
        <v>100</v>
      </c>
    </row>
    <row r="44" spans="1:6" x14ac:dyDescent="0.2">
      <c r="A44" s="10" t="s">
        <v>8334</v>
      </c>
      <c r="B44" s="14">
        <v>20</v>
      </c>
      <c r="C44" s="14">
        <v>120</v>
      </c>
      <c r="D44" s="14">
        <v>60</v>
      </c>
      <c r="E44" s="14"/>
      <c r="F44" s="14">
        <v>200</v>
      </c>
    </row>
    <row r="45" spans="1:6" x14ac:dyDescent="0.2">
      <c r="A45" s="10" t="s">
        <v>8333</v>
      </c>
      <c r="B45" s="14"/>
      <c r="C45" s="14">
        <v>60</v>
      </c>
      <c r="D45" s="14">
        <v>100</v>
      </c>
      <c r="E45" s="14"/>
      <c r="F45" s="14">
        <v>160</v>
      </c>
    </row>
    <row r="46" spans="1:6" x14ac:dyDescent="0.2">
      <c r="A46" s="10" t="s">
        <v>8347</v>
      </c>
      <c r="B46" s="14"/>
      <c r="C46" s="14"/>
      <c r="D46" s="14">
        <v>20</v>
      </c>
      <c r="E46" s="14"/>
      <c r="F46" s="14">
        <v>20</v>
      </c>
    </row>
    <row r="47" spans="1:6" x14ac:dyDescent="0.2">
      <c r="A47" s="10" t="s">
        <v>8322</v>
      </c>
      <c r="B47" s="14">
        <v>2185</v>
      </c>
      <c r="C47" s="14">
        <v>1530</v>
      </c>
      <c r="D47" s="14">
        <v>349</v>
      </c>
      <c r="E47" s="14">
        <v>50</v>
      </c>
      <c r="F47" s="14">
        <v>4114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ADA6-161B-E54E-9022-37693A5C2DCB}">
  <sheetPr codeName="Sheet4"/>
  <dimension ref="A1:E19"/>
  <sheetViews>
    <sheetView zoomScaleNormal="100" workbookViewId="0">
      <selection activeCell="K20" sqref="K20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8.1640625" bestFit="1" customWidth="1"/>
    <col min="4" max="4" width="5.5" bestFit="1" customWidth="1"/>
    <col min="5" max="6" width="10" bestFit="1" customWidth="1"/>
  </cols>
  <sheetData>
    <row r="1" spans="1:5" x14ac:dyDescent="0.2">
      <c r="A1" s="8" t="s">
        <v>8223</v>
      </c>
      <c r="B1" t="s">
        <v>8310</v>
      </c>
    </row>
    <row r="2" spans="1:5" x14ac:dyDescent="0.2">
      <c r="A2" s="8" t="s">
        <v>8308</v>
      </c>
      <c r="B2" t="s">
        <v>8310</v>
      </c>
    </row>
    <row r="3" spans="1:5" x14ac:dyDescent="0.2">
      <c r="A3" s="8" t="s">
        <v>8379</v>
      </c>
      <c r="B3" t="s">
        <v>8310</v>
      </c>
    </row>
    <row r="5" spans="1:5" x14ac:dyDescent="0.2">
      <c r="A5" s="8" t="s">
        <v>8311</v>
      </c>
      <c r="B5" s="8" t="s">
        <v>8323</v>
      </c>
    </row>
    <row r="6" spans="1:5" x14ac:dyDescent="0.2">
      <c r="A6" s="8" t="s">
        <v>8312</v>
      </c>
      <c r="B6" t="s">
        <v>8219</v>
      </c>
      <c r="C6" t="s">
        <v>8220</v>
      </c>
      <c r="D6" t="s">
        <v>8221</v>
      </c>
      <c r="E6" t="s">
        <v>8322</v>
      </c>
    </row>
    <row r="7" spans="1:5" x14ac:dyDescent="0.2">
      <c r="A7" s="17" t="s">
        <v>8373</v>
      </c>
      <c r="B7" s="9">
        <v>182</v>
      </c>
      <c r="C7" s="9">
        <v>34</v>
      </c>
      <c r="D7" s="9">
        <v>149</v>
      </c>
      <c r="E7" s="9">
        <v>365</v>
      </c>
    </row>
    <row r="8" spans="1:5" x14ac:dyDescent="0.2">
      <c r="A8" s="17" t="s">
        <v>8374</v>
      </c>
      <c r="B8" s="9">
        <v>202</v>
      </c>
      <c r="C8" s="9">
        <v>27</v>
      </c>
      <c r="D8" s="9">
        <v>106</v>
      </c>
      <c r="E8" s="9">
        <v>335</v>
      </c>
    </row>
    <row r="9" spans="1:5" x14ac:dyDescent="0.2">
      <c r="A9" s="17" t="s">
        <v>8375</v>
      </c>
      <c r="B9" s="9">
        <v>180</v>
      </c>
      <c r="C9" s="9">
        <v>28</v>
      </c>
      <c r="D9" s="9">
        <v>108</v>
      </c>
      <c r="E9" s="9">
        <v>316</v>
      </c>
    </row>
    <row r="10" spans="1:5" x14ac:dyDescent="0.2">
      <c r="A10" s="17" t="s">
        <v>8376</v>
      </c>
      <c r="B10" s="9">
        <v>192</v>
      </c>
      <c r="C10" s="9">
        <v>27</v>
      </c>
      <c r="D10" s="9">
        <v>102</v>
      </c>
      <c r="E10" s="9">
        <v>321</v>
      </c>
    </row>
    <row r="11" spans="1:5" x14ac:dyDescent="0.2">
      <c r="A11" s="17" t="s">
        <v>8367</v>
      </c>
      <c r="B11" s="9">
        <v>234</v>
      </c>
      <c r="C11" s="9">
        <v>26</v>
      </c>
      <c r="D11" s="9">
        <v>126</v>
      </c>
      <c r="E11" s="9">
        <v>386</v>
      </c>
    </row>
    <row r="12" spans="1:5" x14ac:dyDescent="0.2">
      <c r="A12" s="17" t="s">
        <v>8377</v>
      </c>
      <c r="B12" s="9">
        <v>211</v>
      </c>
      <c r="C12" s="9">
        <v>27</v>
      </c>
      <c r="D12" s="9">
        <v>147</v>
      </c>
      <c r="E12" s="9">
        <v>385</v>
      </c>
    </row>
    <row r="13" spans="1:5" x14ac:dyDescent="0.2">
      <c r="A13" s="17" t="s">
        <v>8368</v>
      </c>
      <c r="B13" s="9">
        <v>194</v>
      </c>
      <c r="C13" s="9">
        <v>43</v>
      </c>
      <c r="D13" s="9">
        <v>150</v>
      </c>
      <c r="E13" s="9">
        <v>387</v>
      </c>
    </row>
    <row r="14" spans="1:5" x14ac:dyDescent="0.2">
      <c r="A14" s="17" t="s">
        <v>8369</v>
      </c>
      <c r="B14" s="9">
        <v>166</v>
      </c>
      <c r="C14" s="9">
        <v>33</v>
      </c>
      <c r="D14" s="9">
        <v>134</v>
      </c>
      <c r="E14" s="9">
        <v>333</v>
      </c>
    </row>
    <row r="15" spans="1:5" x14ac:dyDescent="0.2">
      <c r="A15" s="17" t="s">
        <v>8370</v>
      </c>
      <c r="B15" s="9">
        <v>147</v>
      </c>
      <c r="C15" s="9">
        <v>24</v>
      </c>
      <c r="D15" s="9">
        <v>127</v>
      </c>
      <c r="E15" s="9">
        <v>298</v>
      </c>
    </row>
    <row r="16" spans="1:5" x14ac:dyDescent="0.2">
      <c r="A16" s="17" t="s">
        <v>8371</v>
      </c>
      <c r="B16" s="9">
        <v>183</v>
      </c>
      <c r="C16" s="9">
        <v>20</v>
      </c>
      <c r="D16" s="9">
        <v>149</v>
      </c>
      <c r="E16" s="9">
        <v>352</v>
      </c>
    </row>
    <row r="17" spans="1:5" x14ac:dyDescent="0.2">
      <c r="A17" s="17" t="s">
        <v>8372</v>
      </c>
      <c r="B17" s="9">
        <v>183</v>
      </c>
      <c r="C17" s="9">
        <v>37</v>
      </c>
      <c r="D17" s="9">
        <v>114</v>
      </c>
      <c r="E17" s="9">
        <v>334</v>
      </c>
    </row>
    <row r="18" spans="1:5" x14ac:dyDescent="0.2">
      <c r="A18" s="17" t="s">
        <v>8378</v>
      </c>
      <c r="B18" s="9">
        <v>111</v>
      </c>
      <c r="C18" s="9">
        <v>23</v>
      </c>
      <c r="D18" s="9">
        <v>118</v>
      </c>
      <c r="E18" s="9">
        <v>252</v>
      </c>
    </row>
    <row r="19" spans="1:5" x14ac:dyDescent="0.2">
      <c r="A19" s="17" t="s">
        <v>8322</v>
      </c>
      <c r="B19" s="9">
        <v>2185</v>
      </c>
      <c r="C19" s="9">
        <v>349</v>
      </c>
      <c r="D19" s="9">
        <v>1530</v>
      </c>
      <c r="E19" s="9">
        <v>4064</v>
      </c>
    </row>
  </sheetData>
  <pageMargins left="0.7" right="0.7" top="0.75" bottom="0.75" header="0.3" footer="0.3"/>
  <pageSetup scale="91" orientation="portrait" horizontalDpi="0" verticalDpi="0"/>
  <headerFooter>
    <oddHeader>&amp;C&amp;A</oddHeader>
  </headerFooter>
  <colBreaks count="1" manualBreakCount="1">
    <brk id="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4115"/>
  <sheetViews>
    <sheetView zoomScale="88" zoomScaleNormal="88" workbookViewId="0">
      <selection activeCell="T561" sqref="T561"/>
    </sheetView>
  </sheetViews>
  <sheetFormatPr baseColWidth="10" defaultColWidth="8.83203125" defaultRowHeight="15" x14ac:dyDescent="0.2"/>
  <cols>
    <col min="1" max="1" width="5.1640625" bestFit="1" customWidth="1"/>
    <col min="2" max="2" width="39.33203125" style="3" bestFit="1" customWidth="1"/>
    <col min="3" max="3" width="43.5" style="3" bestFit="1" customWidth="1"/>
    <col min="4" max="4" width="10.1640625" bestFit="1" customWidth="1"/>
    <col min="5" max="5" width="11.1640625" bestFit="1" customWidth="1"/>
    <col min="6" max="6" width="8.83203125" bestFit="1" customWidth="1"/>
    <col min="7" max="7" width="7.1640625" bestFit="1" customWidth="1"/>
    <col min="8" max="8" width="8.1640625" bestFit="1" customWidth="1"/>
    <col min="9" max="10" width="11.1640625" bestFit="1" customWidth="1"/>
    <col min="11" max="11" width="20.6640625" style="16" bestFit="1" customWidth="1"/>
    <col min="12" max="12" width="19.1640625" bestFit="1" customWidth="1"/>
    <col min="13" max="13" width="8.6640625" bestFit="1" customWidth="1"/>
    <col min="14" max="14" width="12.5" bestFit="1" customWidth="1"/>
    <col min="15" max="15" width="8" bestFit="1" customWidth="1"/>
    <col min="16" max="16" width="24" bestFit="1" customWidth="1"/>
    <col min="17" max="17" width="13.5" style="7" bestFit="1" customWidth="1"/>
    <col min="18" max="18" width="15.6640625" bestFit="1" customWidth="1"/>
    <col min="19" max="19" width="11" bestFit="1" customWidth="1"/>
    <col min="20" max="20" width="14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5" t="s">
        <v>8365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5" t="s">
        <v>8307</v>
      </c>
      <c r="S1" s="1" t="s">
        <v>8308</v>
      </c>
      <c r="T1" s="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6">
        <f>(J2/86400)+DATE(1970,1,1)</f>
        <v>42177.007071759261</v>
      </c>
      <c r="L2" s="16">
        <f>(I2/86400)+DATE(1970,1,1)</f>
        <v>42208.125</v>
      </c>
      <c r="M2" t="b">
        <v>0</v>
      </c>
      <c r="N2">
        <v>182</v>
      </c>
      <c r="O2" t="b">
        <v>1</v>
      </c>
      <c r="P2" t="s">
        <v>8265</v>
      </c>
      <c r="Q2" s="6">
        <f>E2/D2*100</f>
        <v>136.85882352941178</v>
      </c>
      <c r="R2" s="18">
        <f>IF(E2=0, 0, E2/N2)</f>
        <v>63.917582417582416</v>
      </c>
      <c r="S2" t="str">
        <f>LEFT(P2,FIND("/",P2)-1)</f>
        <v>film &amp; video</v>
      </c>
      <c r="T2" t="str">
        <f>RIGHT(P2,LEN(P2)-FIND("/",P2))</f>
        <v>television</v>
      </c>
    </row>
    <row r="3" spans="1:20" ht="16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6">
        <f t="shared" ref="K3:K66" si="0">(J3/86400)+DATE(1970,1,1)</f>
        <v>42766.600497685184</v>
      </c>
      <c r="L3" s="16">
        <f t="shared" ref="L3:L66" si="1">(I3/86400)+DATE(1970,1,1)</f>
        <v>42796.600497685184</v>
      </c>
      <c r="M3" t="b">
        <v>0</v>
      </c>
      <c r="N3">
        <v>79</v>
      </c>
      <c r="O3" t="b">
        <v>1</v>
      </c>
      <c r="P3" t="s">
        <v>8265</v>
      </c>
      <c r="Q3" s="6">
        <f t="shared" ref="Q3:Q66" si="2">E3/D3*100</f>
        <v>142.60827250608273</v>
      </c>
      <c r="R3" s="18">
        <f t="shared" ref="R3:R66" si="3">IF(E3=0, 0, E3/N3)</f>
        <v>185.48101265822785</v>
      </c>
      <c r="S3" t="str">
        <f t="shared" ref="S3:S66" si="4">LEFT(P3,FIND("/",P3)-1)</f>
        <v>film &amp; video</v>
      </c>
      <c r="T3" t="str">
        <f t="shared" ref="T3:T66" si="5">RIGHT(P3,LEN(P3)-FIND("/",P3))</f>
        <v>television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6">
        <f t="shared" si="0"/>
        <v>42405.702349537038</v>
      </c>
      <c r="L4" s="16">
        <f t="shared" si="1"/>
        <v>42415.702349537038</v>
      </c>
      <c r="M4" t="b">
        <v>0</v>
      </c>
      <c r="N4">
        <v>35</v>
      </c>
      <c r="O4" t="b">
        <v>1</v>
      </c>
      <c r="P4" t="s">
        <v>8265</v>
      </c>
      <c r="Q4" s="6">
        <f t="shared" si="2"/>
        <v>105</v>
      </c>
      <c r="R4" s="18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6">
        <f t="shared" si="0"/>
        <v>41828.515127314815</v>
      </c>
      <c r="L5" s="16">
        <f t="shared" si="1"/>
        <v>41858.515127314815</v>
      </c>
      <c r="M5" t="b">
        <v>0</v>
      </c>
      <c r="N5">
        <v>150</v>
      </c>
      <c r="O5" t="b">
        <v>1</v>
      </c>
      <c r="P5" t="s">
        <v>8265</v>
      </c>
      <c r="Q5" s="6">
        <f t="shared" si="2"/>
        <v>103.89999999999999</v>
      </c>
      <c r="R5" s="18">
        <f t="shared" si="3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48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6">
        <f t="shared" si="0"/>
        <v>42327.834247685183</v>
      </c>
      <c r="L6" s="16">
        <f t="shared" si="1"/>
        <v>42357.834247685183</v>
      </c>
      <c r="M6" t="b">
        <v>0</v>
      </c>
      <c r="N6">
        <v>284</v>
      </c>
      <c r="O6" t="b">
        <v>1</v>
      </c>
      <c r="P6" t="s">
        <v>8265</v>
      </c>
      <c r="Q6" s="6">
        <f t="shared" si="2"/>
        <v>122.99154545454545</v>
      </c>
      <c r="R6" s="18">
        <f t="shared" si="3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6">
        <f t="shared" si="0"/>
        <v>42563.932951388888</v>
      </c>
      <c r="L7" s="16">
        <f t="shared" si="1"/>
        <v>42580.232638888891</v>
      </c>
      <c r="M7" t="b">
        <v>0</v>
      </c>
      <c r="N7">
        <v>47</v>
      </c>
      <c r="O7" t="b">
        <v>1</v>
      </c>
      <c r="P7" t="s">
        <v>8265</v>
      </c>
      <c r="Q7" s="6">
        <f t="shared" si="2"/>
        <v>109.77744436109028</v>
      </c>
      <c r="R7" s="18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6">
        <f t="shared" si="0"/>
        <v>41794.072337962964</v>
      </c>
      <c r="L8" s="16">
        <f t="shared" si="1"/>
        <v>41804.072337962964</v>
      </c>
      <c r="M8" t="b">
        <v>0</v>
      </c>
      <c r="N8">
        <v>58</v>
      </c>
      <c r="O8" t="b">
        <v>1</v>
      </c>
      <c r="P8" t="s">
        <v>8265</v>
      </c>
      <c r="Q8" s="6">
        <f t="shared" si="2"/>
        <v>106.4875</v>
      </c>
      <c r="R8" s="18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6">
        <f t="shared" si="0"/>
        <v>42516.047071759254</v>
      </c>
      <c r="L9" s="16">
        <f t="shared" si="1"/>
        <v>42556.047071759254</v>
      </c>
      <c r="M9" t="b">
        <v>0</v>
      </c>
      <c r="N9">
        <v>57</v>
      </c>
      <c r="O9" t="b">
        <v>1</v>
      </c>
      <c r="P9" t="s">
        <v>8265</v>
      </c>
      <c r="Q9" s="6">
        <f t="shared" si="2"/>
        <v>101.22222222222221</v>
      </c>
      <c r="R9" s="18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6">
        <f t="shared" si="0"/>
        <v>42468.94458333333</v>
      </c>
      <c r="L10" s="16">
        <f t="shared" si="1"/>
        <v>42475.875</v>
      </c>
      <c r="M10" t="b">
        <v>0</v>
      </c>
      <c r="N10">
        <v>12</v>
      </c>
      <c r="O10" t="b">
        <v>1</v>
      </c>
      <c r="P10" t="s">
        <v>8265</v>
      </c>
      <c r="Q10" s="6">
        <f t="shared" si="2"/>
        <v>100.04342857142856</v>
      </c>
      <c r="R10" s="18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6">
        <f t="shared" si="0"/>
        <v>42447.103518518517</v>
      </c>
      <c r="L11" s="16">
        <f t="shared" si="1"/>
        <v>42477.103518518517</v>
      </c>
      <c r="M11" t="b">
        <v>0</v>
      </c>
      <c r="N11">
        <v>20</v>
      </c>
      <c r="O11" t="b">
        <v>1</v>
      </c>
      <c r="P11" t="s">
        <v>8265</v>
      </c>
      <c r="Q11" s="6">
        <f t="shared" si="2"/>
        <v>125.998</v>
      </c>
      <c r="R11" s="18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6">
        <f t="shared" si="0"/>
        <v>41780.068043981482</v>
      </c>
      <c r="L12" s="16">
        <f t="shared" si="1"/>
        <v>41815.068043981482</v>
      </c>
      <c r="M12" t="b">
        <v>0</v>
      </c>
      <c r="N12">
        <v>19</v>
      </c>
      <c r="O12" t="b">
        <v>1</v>
      </c>
      <c r="P12" t="s">
        <v>8265</v>
      </c>
      <c r="Q12" s="6">
        <f t="shared" si="2"/>
        <v>100.49999999999999</v>
      </c>
      <c r="R12" s="18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6">
        <f t="shared" si="0"/>
        <v>42572.778495370367</v>
      </c>
      <c r="L13" s="16">
        <f t="shared" si="1"/>
        <v>42604.125</v>
      </c>
      <c r="M13" t="b">
        <v>0</v>
      </c>
      <c r="N13">
        <v>75</v>
      </c>
      <c r="O13" t="b">
        <v>1</v>
      </c>
      <c r="P13" t="s">
        <v>8265</v>
      </c>
      <c r="Q13" s="6">
        <f t="shared" si="2"/>
        <v>120.5</v>
      </c>
      <c r="R13" s="18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6">
        <f t="shared" si="0"/>
        <v>41791.713252314818</v>
      </c>
      <c r="L14" s="16">
        <f t="shared" si="1"/>
        <v>41836.125</v>
      </c>
      <c r="M14" t="b">
        <v>0</v>
      </c>
      <c r="N14">
        <v>827</v>
      </c>
      <c r="O14" t="b">
        <v>1</v>
      </c>
      <c r="P14" t="s">
        <v>8265</v>
      </c>
      <c r="Q14" s="6">
        <f t="shared" si="2"/>
        <v>165.29333333333335</v>
      </c>
      <c r="R14" s="18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6">
        <f t="shared" si="0"/>
        <v>42508.677187499998</v>
      </c>
      <c r="L15" s="16">
        <f t="shared" si="1"/>
        <v>42544.852083333331</v>
      </c>
      <c r="M15" t="b">
        <v>0</v>
      </c>
      <c r="N15">
        <v>51</v>
      </c>
      <c r="O15" t="b">
        <v>1</v>
      </c>
      <c r="P15" t="s">
        <v>8265</v>
      </c>
      <c r="Q15" s="6">
        <f t="shared" si="2"/>
        <v>159.97142857142856</v>
      </c>
      <c r="R15" s="18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6">
        <f t="shared" si="0"/>
        <v>41808.02648148148</v>
      </c>
      <c r="L16" s="16">
        <f t="shared" si="1"/>
        <v>41833.582638888889</v>
      </c>
      <c r="M16" t="b">
        <v>0</v>
      </c>
      <c r="N16">
        <v>41</v>
      </c>
      <c r="O16" t="b">
        <v>1</v>
      </c>
      <c r="P16" t="s">
        <v>8265</v>
      </c>
      <c r="Q16" s="6">
        <f t="shared" si="2"/>
        <v>100.93333333333334</v>
      </c>
      <c r="R16" s="18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6">
        <f t="shared" si="0"/>
        <v>42256.391875000001</v>
      </c>
      <c r="L17" s="16">
        <f t="shared" si="1"/>
        <v>42274.843055555553</v>
      </c>
      <c r="M17" t="b">
        <v>0</v>
      </c>
      <c r="N17">
        <v>98</v>
      </c>
      <c r="O17" t="b">
        <v>1</v>
      </c>
      <c r="P17" t="s">
        <v>8265</v>
      </c>
      <c r="Q17" s="6">
        <f t="shared" si="2"/>
        <v>106.60000000000001</v>
      </c>
      <c r="R17" s="18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6">
        <f t="shared" si="0"/>
        <v>41760.796423611115</v>
      </c>
      <c r="L18" s="16">
        <f t="shared" si="1"/>
        <v>41806.229166666664</v>
      </c>
      <c r="M18" t="b">
        <v>0</v>
      </c>
      <c r="N18">
        <v>70</v>
      </c>
      <c r="O18" t="b">
        <v>1</v>
      </c>
      <c r="P18" t="s">
        <v>8265</v>
      </c>
      <c r="Q18" s="6">
        <f t="shared" si="2"/>
        <v>100.24166666666667</v>
      </c>
      <c r="R18" s="18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6">
        <f t="shared" si="0"/>
        <v>41917.731736111113</v>
      </c>
      <c r="L19" s="16">
        <f t="shared" si="1"/>
        <v>41947.773402777777</v>
      </c>
      <c r="M19" t="b">
        <v>0</v>
      </c>
      <c r="N19">
        <v>36</v>
      </c>
      <c r="O19" t="b">
        <v>1</v>
      </c>
      <c r="P19" t="s">
        <v>8265</v>
      </c>
      <c r="Q19" s="6">
        <f t="shared" si="2"/>
        <v>100.66666666666666</v>
      </c>
      <c r="R19" s="18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6">
        <f t="shared" si="0"/>
        <v>41869.542314814811</v>
      </c>
      <c r="L20" s="16">
        <f t="shared" si="1"/>
        <v>41899.542314814811</v>
      </c>
      <c r="M20" t="b">
        <v>0</v>
      </c>
      <c r="N20">
        <v>342</v>
      </c>
      <c r="O20" t="b">
        <v>1</v>
      </c>
      <c r="P20" t="s">
        <v>8265</v>
      </c>
      <c r="Q20" s="6">
        <f t="shared" si="2"/>
        <v>106.32110000000002</v>
      </c>
      <c r="R20" s="18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6">
        <f t="shared" si="0"/>
        <v>42175.816365740742</v>
      </c>
      <c r="L21" s="16">
        <f t="shared" si="1"/>
        <v>42205.816365740742</v>
      </c>
      <c r="M21" t="b">
        <v>0</v>
      </c>
      <c r="N21">
        <v>22</v>
      </c>
      <c r="O21" t="b">
        <v>1</v>
      </c>
      <c r="P21" t="s">
        <v>8265</v>
      </c>
      <c r="Q21" s="6">
        <f t="shared" si="2"/>
        <v>145.29411764705881</v>
      </c>
      <c r="R21" s="18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6">
        <f t="shared" si="0"/>
        <v>42200.758240740739</v>
      </c>
      <c r="L22" s="16">
        <f t="shared" si="1"/>
        <v>42260.758240740739</v>
      </c>
      <c r="M22" t="b">
        <v>0</v>
      </c>
      <c r="N22">
        <v>25</v>
      </c>
      <c r="O22" t="b">
        <v>1</v>
      </c>
      <c r="P22" t="s">
        <v>8265</v>
      </c>
      <c r="Q22" s="6">
        <f t="shared" si="2"/>
        <v>100.2</v>
      </c>
      <c r="R22" s="18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6">
        <f t="shared" si="0"/>
        <v>41878.627187500002</v>
      </c>
      <c r="L23" s="16">
        <f t="shared" si="1"/>
        <v>41908.627187500002</v>
      </c>
      <c r="M23" t="b">
        <v>0</v>
      </c>
      <c r="N23">
        <v>101</v>
      </c>
      <c r="O23" t="b">
        <v>1</v>
      </c>
      <c r="P23" t="s">
        <v>8265</v>
      </c>
      <c r="Q23" s="6">
        <f t="shared" si="2"/>
        <v>109.13513513513513</v>
      </c>
      <c r="R23" s="18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6">
        <f t="shared" si="0"/>
        <v>41989.91134259259</v>
      </c>
      <c r="L24" s="16">
        <f t="shared" si="1"/>
        <v>42005.332638888889</v>
      </c>
      <c r="M24" t="b">
        <v>0</v>
      </c>
      <c r="N24">
        <v>8</v>
      </c>
      <c r="O24" t="b">
        <v>1</v>
      </c>
      <c r="P24" t="s">
        <v>8265</v>
      </c>
      <c r="Q24" s="6">
        <f t="shared" si="2"/>
        <v>117.14285714285715</v>
      </c>
      <c r="R24" s="18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6">
        <f t="shared" si="0"/>
        <v>42097.778946759259</v>
      </c>
      <c r="L25" s="16">
        <f t="shared" si="1"/>
        <v>42124.638888888891</v>
      </c>
      <c r="M25" t="b">
        <v>0</v>
      </c>
      <c r="N25">
        <v>23</v>
      </c>
      <c r="O25" t="b">
        <v>1</v>
      </c>
      <c r="P25" t="s">
        <v>8265</v>
      </c>
      <c r="Q25" s="6">
        <f t="shared" si="2"/>
        <v>118.5</v>
      </c>
      <c r="R25" s="18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6">
        <f t="shared" si="0"/>
        <v>42229.820173611108</v>
      </c>
      <c r="L26" s="16">
        <f t="shared" si="1"/>
        <v>42262.818749999999</v>
      </c>
      <c r="M26" t="b">
        <v>0</v>
      </c>
      <c r="N26">
        <v>574</v>
      </c>
      <c r="O26" t="b">
        <v>1</v>
      </c>
      <c r="P26" t="s">
        <v>8265</v>
      </c>
      <c r="Q26" s="6">
        <f t="shared" si="2"/>
        <v>108.80768571428572</v>
      </c>
      <c r="R26" s="18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6">
        <f t="shared" si="0"/>
        <v>42318.025011574078</v>
      </c>
      <c r="L27" s="16">
        <f t="shared" si="1"/>
        <v>42378.025011574078</v>
      </c>
      <c r="M27" t="b">
        <v>0</v>
      </c>
      <c r="N27">
        <v>14</v>
      </c>
      <c r="O27" t="b">
        <v>1</v>
      </c>
      <c r="P27" t="s">
        <v>8265</v>
      </c>
      <c r="Q27" s="6">
        <f t="shared" si="2"/>
        <v>133.33333333333331</v>
      </c>
      <c r="R27" s="18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32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6">
        <f t="shared" si="0"/>
        <v>41828.515555555554</v>
      </c>
      <c r="L28" s="16">
        <f t="shared" si="1"/>
        <v>41868.515555555554</v>
      </c>
      <c r="M28" t="b">
        <v>0</v>
      </c>
      <c r="N28">
        <v>19</v>
      </c>
      <c r="O28" t="b">
        <v>1</v>
      </c>
      <c r="P28" t="s">
        <v>8265</v>
      </c>
      <c r="Q28" s="6">
        <f t="shared" si="2"/>
        <v>155.20000000000002</v>
      </c>
      <c r="R28" s="18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6">
        <f t="shared" si="0"/>
        <v>41929.164733796293</v>
      </c>
      <c r="L29" s="16">
        <f t="shared" si="1"/>
        <v>41959.206400462965</v>
      </c>
      <c r="M29" t="b">
        <v>0</v>
      </c>
      <c r="N29">
        <v>150</v>
      </c>
      <c r="O29" t="b">
        <v>1</v>
      </c>
      <c r="P29" t="s">
        <v>8265</v>
      </c>
      <c r="Q29" s="6">
        <f t="shared" si="2"/>
        <v>111.72500000000001</v>
      </c>
      <c r="R29" s="18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6">
        <f t="shared" si="0"/>
        <v>42324.96393518518</v>
      </c>
      <c r="L30" s="16">
        <f t="shared" si="1"/>
        <v>42354.96393518518</v>
      </c>
      <c r="M30" t="b">
        <v>0</v>
      </c>
      <c r="N30">
        <v>71</v>
      </c>
      <c r="O30" t="b">
        <v>1</v>
      </c>
      <c r="P30" t="s">
        <v>8265</v>
      </c>
      <c r="Q30" s="6">
        <f t="shared" si="2"/>
        <v>100.35000000000001</v>
      </c>
      <c r="R30" s="18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6">
        <f t="shared" si="0"/>
        <v>41812.67324074074</v>
      </c>
      <c r="L31" s="16">
        <f t="shared" si="1"/>
        <v>41842.67324074074</v>
      </c>
      <c r="M31" t="b">
        <v>0</v>
      </c>
      <c r="N31">
        <v>117</v>
      </c>
      <c r="O31" t="b">
        <v>1</v>
      </c>
      <c r="P31" t="s">
        <v>8265</v>
      </c>
      <c r="Q31" s="6">
        <f t="shared" si="2"/>
        <v>123.33333333333334</v>
      </c>
      <c r="R31" s="18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6">
        <f t="shared" si="0"/>
        <v>41842.292997685188</v>
      </c>
      <c r="L32" s="16">
        <f t="shared" si="1"/>
        <v>41872.292997685188</v>
      </c>
      <c r="M32" t="b">
        <v>0</v>
      </c>
      <c r="N32">
        <v>53</v>
      </c>
      <c r="O32" t="b">
        <v>1</v>
      </c>
      <c r="P32" t="s">
        <v>8265</v>
      </c>
      <c r="Q32" s="6">
        <f t="shared" si="2"/>
        <v>101.29975</v>
      </c>
      <c r="R32" s="18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6">
        <f t="shared" si="0"/>
        <v>42376.79206018518</v>
      </c>
      <c r="L33" s="16">
        <f t="shared" si="1"/>
        <v>42394.79206018518</v>
      </c>
      <c r="M33" t="b">
        <v>0</v>
      </c>
      <c r="N33">
        <v>1</v>
      </c>
      <c r="O33" t="b">
        <v>1</v>
      </c>
      <c r="P33" t="s">
        <v>8265</v>
      </c>
      <c r="Q33" s="6">
        <f t="shared" si="2"/>
        <v>100</v>
      </c>
      <c r="R33" s="18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6">
        <f t="shared" si="0"/>
        <v>42461.627511574072</v>
      </c>
      <c r="L34" s="16">
        <f t="shared" si="1"/>
        <v>42503.165972222225</v>
      </c>
      <c r="M34" t="b">
        <v>0</v>
      </c>
      <c r="N34">
        <v>89</v>
      </c>
      <c r="O34" t="b">
        <v>1</v>
      </c>
      <c r="P34" t="s">
        <v>8265</v>
      </c>
      <c r="Q34" s="6">
        <f t="shared" si="2"/>
        <v>100.24604569420035</v>
      </c>
      <c r="R34" s="18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6">
        <f t="shared" si="0"/>
        <v>42286.660891203705</v>
      </c>
      <c r="L35" s="16">
        <f t="shared" si="1"/>
        <v>42316.702557870369</v>
      </c>
      <c r="M35" t="b">
        <v>0</v>
      </c>
      <c r="N35">
        <v>64</v>
      </c>
      <c r="O35" t="b">
        <v>1</v>
      </c>
      <c r="P35" t="s">
        <v>8265</v>
      </c>
      <c r="Q35" s="6">
        <f t="shared" si="2"/>
        <v>102.0952380952381</v>
      </c>
      <c r="R35" s="18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6">
        <f t="shared" si="0"/>
        <v>41841.321770833332</v>
      </c>
      <c r="L36" s="16">
        <f t="shared" si="1"/>
        <v>41856.321770833332</v>
      </c>
      <c r="M36" t="b">
        <v>0</v>
      </c>
      <c r="N36">
        <v>68</v>
      </c>
      <c r="O36" t="b">
        <v>1</v>
      </c>
      <c r="P36" t="s">
        <v>8265</v>
      </c>
      <c r="Q36" s="6">
        <f t="shared" si="2"/>
        <v>130.46153846153845</v>
      </c>
      <c r="R36" s="18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6">
        <f t="shared" si="0"/>
        <v>42098.291828703703</v>
      </c>
      <c r="L37" s="16">
        <f t="shared" si="1"/>
        <v>42122</v>
      </c>
      <c r="M37" t="b">
        <v>0</v>
      </c>
      <c r="N37">
        <v>28</v>
      </c>
      <c r="O37" t="b">
        <v>1</v>
      </c>
      <c r="P37" t="s">
        <v>8265</v>
      </c>
      <c r="Q37" s="6">
        <f t="shared" si="2"/>
        <v>166.5</v>
      </c>
      <c r="R37" s="18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6">
        <f t="shared" si="0"/>
        <v>42068.307002314818</v>
      </c>
      <c r="L38" s="16">
        <f t="shared" si="1"/>
        <v>42098.265335648146</v>
      </c>
      <c r="M38" t="b">
        <v>0</v>
      </c>
      <c r="N38">
        <v>44</v>
      </c>
      <c r="O38" t="b">
        <v>1</v>
      </c>
      <c r="P38" t="s">
        <v>8265</v>
      </c>
      <c r="Q38" s="6">
        <f t="shared" si="2"/>
        <v>142.15</v>
      </c>
      <c r="R38" s="18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6">
        <f t="shared" si="0"/>
        <v>42032.693043981482</v>
      </c>
      <c r="L39" s="16">
        <f t="shared" si="1"/>
        <v>42062.693043981482</v>
      </c>
      <c r="M39" t="b">
        <v>0</v>
      </c>
      <c r="N39">
        <v>253</v>
      </c>
      <c r="O39" t="b">
        <v>1</v>
      </c>
      <c r="P39" t="s">
        <v>8265</v>
      </c>
      <c r="Q39" s="6">
        <f t="shared" si="2"/>
        <v>183.44090909090909</v>
      </c>
      <c r="R39" s="18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6">
        <f t="shared" si="0"/>
        <v>41375.057222222225</v>
      </c>
      <c r="L40" s="16">
        <f t="shared" si="1"/>
        <v>41405.057222222225</v>
      </c>
      <c r="M40" t="b">
        <v>0</v>
      </c>
      <c r="N40">
        <v>66</v>
      </c>
      <c r="O40" t="b">
        <v>1</v>
      </c>
      <c r="P40" t="s">
        <v>8265</v>
      </c>
      <c r="Q40" s="6">
        <f t="shared" si="2"/>
        <v>110.04</v>
      </c>
      <c r="R40" s="18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6">
        <f t="shared" si="0"/>
        <v>41754.047083333331</v>
      </c>
      <c r="L41" s="16">
        <f t="shared" si="1"/>
        <v>41784.957638888889</v>
      </c>
      <c r="M41" t="b">
        <v>0</v>
      </c>
      <c r="N41">
        <v>217</v>
      </c>
      <c r="O41" t="b">
        <v>1</v>
      </c>
      <c r="P41" t="s">
        <v>8265</v>
      </c>
      <c r="Q41" s="6">
        <f t="shared" si="2"/>
        <v>130.98000000000002</v>
      </c>
      <c r="R41" s="18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6">
        <f t="shared" si="0"/>
        <v>41789.21398148148</v>
      </c>
      <c r="L42" s="16">
        <f t="shared" si="1"/>
        <v>41809.166666666664</v>
      </c>
      <c r="M42" t="b">
        <v>0</v>
      </c>
      <c r="N42">
        <v>16</v>
      </c>
      <c r="O42" t="b">
        <v>1</v>
      </c>
      <c r="P42" t="s">
        <v>8265</v>
      </c>
      <c r="Q42" s="6">
        <f t="shared" si="2"/>
        <v>101.35000000000001</v>
      </c>
      <c r="R42" s="18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6">
        <f t="shared" si="0"/>
        <v>41887.568912037037</v>
      </c>
      <c r="L43" s="16">
        <f t="shared" si="1"/>
        <v>41917.568912037037</v>
      </c>
      <c r="M43" t="b">
        <v>0</v>
      </c>
      <c r="N43">
        <v>19</v>
      </c>
      <c r="O43" t="b">
        <v>1</v>
      </c>
      <c r="P43" t="s">
        <v>8265</v>
      </c>
      <c r="Q43" s="6">
        <f t="shared" si="2"/>
        <v>100</v>
      </c>
      <c r="R43" s="18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6">
        <f t="shared" si="0"/>
        <v>41971.639189814814</v>
      </c>
      <c r="L44" s="16">
        <f t="shared" si="1"/>
        <v>42001.639189814814</v>
      </c>
      <c r="M44" t="b">
        <v>0</v>
      </c>
      <c r="N44">
        <v>169</v>
      </c>
      <c r="O44" t="b">
        <v>1</v>
      </c>
      <c r="P44" t="s">
        <v>8265</v>
      </c>
      <c r="Q44" s="6">
        <f t="shared" si="2"/>
        <v>141.85714285714286</v>
      </c>
      <c r="R44" s="18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6">
        <f t="shared" si="0"/>
        <v>41802.790347222224</v>
      </c>
      <c r="L45" s="16">
        <f t="shared" si="1"/>
        <v>41833</v>
      </c>
      <c r="M45" t="b">
        <v>0</v>
      </c>
      <c r="N45">
        <v>263</v>
      </c>
      <c r="O45" t="b">
        <v>1</v>
      </c>
      <c r="P45" t="s">
        <v>8265</v>
      </c>
      <c r="Q45" s="6">
        <f t="shared" si="2"/>
        <v>308.65999999999997</v>
      </c>
      <c r="R45" s="18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6">
        <f t="shared" si="0"/>
        <v>41874.098807870367</v>
      </c>
      <c r="L46" s="16">
        <f t="shared" si="1"/>
        <v>41919.098807870367</v>
      </c>
      <c r="M46" t="b">
        <v>0</v>
      </c>
      <c r="N46">
        <v>15</v>
      </c>
      <c r="O46" t="b">
        <v>1</v>
      </c>
      <c r="P46" t="s">
        <v>8265</v>
      </c>
      <c r="Q46" s="6">
        <f t="shared" si="2"/>
        <v>100</v>
      </c>
      <c r="R46" s="18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6">
        <f t="shared" si="0"/>
        <v>42457.623923611114</v>
      </c>
      <c r="L47" s="16">
        <f t="shared" si="1"/>
        <v>42487.623923611114</v>
      </c>
      <c r="M47" t="b">
        <v>0</v>
      </c>
      <c r="N47">
        <v>61</v>
      </c>
      <c r="O47" t="b">
        <v>1</v>
      </c>
      <c r="P47" t="s">
        <v>8265</v>
      </c>
      <c r="Q47" s="6">
        <f t="shared" si="2"/>
        <v>120</v>
      </c>
      <c r="R47" s="18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6">
        <f t="shared" si="0"/>
        <v>42323.96497685185</v>
      </c>
      <c r="L48" s="16">
        <f t="shared" si="1"/>
        <v>42353.96497685185</v>
      </c>
      <c r="M48" t="b">
        <v>0</v>
      </c>
      <c r="N48">
        <v>45</v>
      </c>
      <c r="O48" t="b">
        <v>1</v>
      </c>
      <c r="P48" t="s">
        <v>8265</v>
      </c>
      <c r="Q48" s="6">
        <f t="shared" si="2"/>
        <v>104.16666666666667</v>
      </c>
      <c r="R48" s="18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6">
        <f t="shared" si="0"/>
        <v>41932.819525462961</v>
      </c>
      <c r="L49" s="16">
        <f t="shared" si="1"/>
        <v>41992.861192129625</v>
      </c>
      <c r="M49" t="b">
        <v>0</v>
      </c>
      <c r="N49">
        <v>70</v>
      </c>
      <c r="O49" t="b">
        <v>1</v>
      </c>
      <c r="P49" t="s">
        <v>8265</v>
      </c>
      <c r="Q49" s="6">
        <f t="shared" si="2"/>
        <v>107.61100000000002</v>
      </c>
      <c r="R49" s="18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6">
        <f t="shared" si="0"/>
        <v>42033.516898148147</v>
      </c>
      <c r="L50" s="16">
        <f t="shared" si="1"/>
        <v>42064.5</v>
      </c>
      <c r="M50" t="b">
        <v>0</v>
      </c>
      <c r="N50">
        <v>38</v>
      </c>
      <c r="O50" t="b">
        <v>1</v>
      </c>
      <c r="P50" t="s">
        <v>8265</v>
      </c>
      <c r="Q50" s="6">
        <f t="shared" si="2"/>
        <v>107.94999999999999</v>
      </c>
      <c r="R50" s="18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6">
        <f t="shared" si="0"/>
        <v>42271.176446759258</v>
      </c>
      <c r="L51" s="16">
        <f t="shared" si="1"/>
        <v>42301.176446759258</v>
      </c>
      <c r="M51" t="b">
        <v>0</v>
      </c>
      <c r="N51">
        <v>87</v>
      </c>
      <c r="O51" t="b">
        <v>1</v>
      </c>
      <c r="P51" t="s">
        <v>8265</v>
      </c>
      <c r="Q51" s="6">
        <f t="shared" si="2"/>
        <v>100</v>
      </c>
      <c r="R51" s="18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6">
        <f t="shared" si="0"/>
        <v>41995.752986111111</v>
      </c>
      <c r="L52" s="16">
        <f t="shared" si="1"/>
        <v>42034.708333333328</v>
      </c>
      <c r="M52" t="b">
        <v>0</v>
      </c>
      <c r="N52">
        <v>22</v>
      </c>
      <c r="O52" t="b">
        <v>1</v>
      </c>
      <c r="P52" t="s">
        <v>8265</v>
      </c>
      <c r="Q52" s="6">
        <f t="shared" si="2"/>
        <v>100</v>
      </c>
      <c r="R52" s="18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6">
        <f t="shared" si="0"/>
        <v>42196.928668981476</v>
      </c>
      <c r="L53" s="16">
        <f t="shared" si="1"/>
        <v>42226.928668981476</v>
      </c>
      <c r="M53" t="b">
        <v>0</v>
      </c>
      <c r="N53">
        <v>119</v>
      </c>
      <c r="O53" t="b">
        <v>1</v>
      </c>
      <c r="P53" t="s">
        <v>8265</v>
      </c>
      <c r="Q53" s="6">
        <f t="shared" si="2"/>
        <v>128.0181818181818</v>
      </c>
      <c r="R53" s="18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6">
        <f t="shared" si="0"/>
        <v>41807.701921296299</v>
      </c>
      <c r="L54" s="16">
        <f t="shared" si="1"/>
        <v>41837.701921296299</v>
      </c>
      <c r="M54" t="b">
        <v>0</v>
      </c>
      <c r="N54">
        <v>52</v>
      </c>
      <c r="O54" t="b">
        <v>1</v>
      </c>
      <c r="P54" t="s">
        <v>8265</v>
      </c>
      <c r="Q54" s="6">
        <f t="shared" si="2"/>
        <v>116.21</v>
      </c>
      <c r="R54" s="18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6">
        <f t="shared" si="0"/>
        <v>41719.549131944441</v>
      </c>
      <c r="L55" s="16">
        <f t="shared" si="1"/>
        <v>41733.916666666664</v>
      </c>
      <c r="M55" t="b">
        <v>0</v>
      </c>
      <c r="N55">
        <v>117</v>
      </c>
      <c r="O55" t="b">
        <v>1</v>
      </c>
      <c r="P55" t="s">
        <v>8265</v>
      </c>
      <c r="Q55" s="6">
        <f t="shared" si="2"/>
        <v>109.63333333333334</v>
      </c>
      <c r="R55" s="18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6">
        <f t="shared" si="0"/>
        <v>42333.713206018518</v>
      </c>
      <c r="L56" s="16">
        <f t="shared" si="1"/>
        <v>42363.713206018518</v>
      </c>
      <c r="M56" t="b">
        <v>0</v>
      </c>
      <c r="N56">
        <v>52</v>
      </c>
      <c r="O56" t="b">
        <v>1</v>
      </c>
      <c r="P56" t="s">
        <v>8265</v>
      </c>
      <c r="Q56" s="6">
        <f t="shared" si="2"/>
        <v>101</v>
      </c>
      <c r="R56" s="18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6">
        <f t="shared" si="0"/>
        <v>42496.968935185185</v>
      </c>
      <c r="L57" s="16">
        <f t="shared" si="1"/>
        <v>42517.968935185185</v>
      </c>
      <c r="M57" t="b">
        <v>0</v>
      </c>
      <c r="N57">
        <v>86</v>
      </c>
      <c r="O57" t="b">
        <v>1</v>
      </c>
      <c r="P57" t="s">
        <v>8265</v>
      </c>
      <c r="Q57" s="6">
        <f t="shared" si="2"/>
        <v>128.95348837209301</v>
      </c>
      <c r="R57" s="18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6">
        <f t="shared" si="0"/>
        <v>42149.548888888894</v>
      </c>
      <c r="L58" s="16">
        <f t="shared" si="1"/>
        <v>42163.666666666672</v>
      </c>
      <c r="M58" t="b">
        <v>0</v>
      </c>
      <c r="N58">
        <v>174</v>
      </c>
      <c r="O58" t="b">
        <v>1</v>
      </c>
      <c r="P58" t="s">
        <v>8265</v>
      </c>
      <c r="Q58" s="6">
        <f t="shared" si="2"/>
        <v>107.26249999999999</v>
      </c>
      <c r="R58" s="18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6">
        <f t="shared" si="0"/>
        <v>42089.83289351852</v>
      </c>
      <c r="L59" s="16">
        <f t="shared" si="1"/>
        <v>42119.83289351852</v>
      </c>
      <c r="M59" t="b">
        <v>0</v>
      </c>
      <c r="N59">
        <v>69</v>
      </c>
      <c r="O59" t="b">
        <v>1</v>
      </c>
      <c r="P59" t="s">
        <v>8265</v>
      </c>
      <c r="Q59" s="6">
        <f t="shared" si="2"/>
        <v>101.89999999999999</v>
      </c>
      <c r="R59" s="18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6">
        <f t="shared" si="0"/>
        <v>41932.745046296295</v>
      </c>
      <c r="L60" s="16">
        <f t="shared" si="1"/>
        <v>41962.786712962959</v>
      </c>
      <c r="M60" t="b">
        <v>0</v>
      </c>
      <c r="N60">
        <v>75</v>
      </c>
      <c r="O60" t="b">
        <v>1</v>
      </c>
      <c r="P60" t="s">
        <v>8265</v>
      </c>
      <c r="Q60" s="6">
        <f t="shared" si="2"/>
        <v>102.91</v>
      </c>
      <c r="R60" s="18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6">
        <f t="shared" si="0"/>
        <v>42230.235833333332</v>
      </c>
      <c r="L61" s="16">
        <f t="shared" si="1"/>
        <v>42261.875</v>
      </c>
      <c r="M61" t="b">
        <v>0</v>
      </c>
      <c r="N61">
        <v>33</v>
      </c>
      <c r="O61" t="b">
        <v>1</v>
      </c>
      <c r="P61" t="s">
        <v>8265</v>
      </c>
      <c r="Q61" s="6">
        <f t="shared" si="2"/>
        <v>100.12570000000001</v>
      </c>
      <c r="R61" s="18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6">
        <f t="shared" si="0"/>
        <v>41701.901817129634</v>
      </c>
      <c r="L62" s="16">
        <f t="shared" si="1"/>
        <v>41721</v>
      </c>
      <c r="M62" t="b">
        <v>0</v>
      </c>
      <c r="N62">
        <v>108</v>
      </c>
      <c r="O62" t="b">
        <v>1</v>
      </c>
      <c r="P62" t="s">
        <v>8266</v>
      </c>
      <c r="Q62" s="6">
        <f t="shared" si="2"/>
        <v>103.29622222222221</v>
      </c>
      <c r="R62" s="18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6">
        <f t="shared" si="0"/>
        <v>41409.814317129625</v>
      </c>
      <c r="L63" s="16">
        <f t="shared" si="1"/>
        <v>41431.814317129625</v>
      </c>
      <c r="M63" t="b">
        <v>0</v>
      </c>
      <c r="N63">
        <v>23</v>
      </c>
      <c r="O63" t="b">
        <v>1</v>
      </c>
      <c r="P63" t="s">
        <v>8266</v>
      </c>
      <c r="Q63" s="6">
        <f t="shared" si="2"/>
        <v>148.30000000000001</v>
      </c>
      <c r="R63" s="18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6">
        <f t="shared" si="0"/>
        <v>41311.799513888887</v>
      </c>
      <c r="L64" s="16">
        <f t="shared" si="1"/>
        <v>41336.799513888887</v>
      </c>
      <c r="M64" t="b">
        <v>0</v>
      </c>
      <c r="N64">
        <v>48</v>
      </c>
      <c r="O64" t="b">
        <v>1</v>
      </c>
      <c r="P64" t="s">
        <v>8266</v>
      </c>
      <c r="Q64" s="6">
        <f t="shared" si="2"/>
        <v>154.73333333333332</v>
      </c>
      <c r="R64" s="18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6">
        <f t="shared" si="0"/>
        <v>41612.912187499998</v>
      </c>
      <c r="L65" s="16">
        <f t="shared" si="1"/>
        <v>41636.207638888889</v>
      </c>
      <c r="M65" t="b">
        <v>0</v>
      </c>
      <c r="N65">
        <v>64</v>
      </c>
      <c r="O65" t="b">
        <v>1</v>
      </c>
      <c r="P65" t="s">
        <v>8266</v>
      </c>
      <c r="Q65" s="6">
        <f t="shared" si="2"/>
        <v>113.51849999999999</v>
      </c>
      <c r="R65" s="18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6">
        <f t="shared" si="0"/>
        <v>41433.01829861111</v>
      </c>
      <c r="L66" s="16">
        <f t="shared" si="1"/>
        <v>41463.01829861111</v>
      </c>
      <c r="M66" t="b">
        <v>0</v>
      </c>
      <c r="N66">
        <v>24</v>
      </c>
      <c r="O66" t="b">
        <v>1</v>
      </c>
      <c r="P66" t="s">
        <v>8266</v>
      </c>
      <c r="Q66" s="6">
        <f t="shared" si="2"/>
        <v>173.33333333333334</v>
      </c>
      <c r="R66" s="18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6">
        <f t="shared" ref="K67:K130" si="6">(J67/86400)+DATE(1970,1,1)</f>
        <v>41835.821226851855</v>
      </c>
      <c r="L67" s="16">
        <f t="shared" ref="L67:L130" si="7">(I67/86400)+DATE(1970,1,1)</f>
        <v>41862.249305555553</v>
      </c>
      <c r="M67" t="b">
        <v>0</v>
      </c>
      <c r="N67">
        <v>57</v>
      </c>
      <c r="O67" t="b">
        <v>1</v>
      </c>
      <c r="P67" t="s">
        <v>8266</v>
      </c>
      <c r="Q67" s="6">
        <f t="shared" ref="Q67:Q130" si="8">E67/D67*100</f>
        <v>107.52857142857141</v>
      </c>
      <c r="R67" s="18">
        <f t="shared" ref="R67:R130" si="9">IF(E67=0, 0, E67/N67)</f>
        <v>132.05263157894737</v>
      </c>
      <c r="S67" t="str">
        <f t="shared" ref="S67:S130" si="10">LEFT(P67,FIND("/",P67)-1)</f>
        <v>film &amp; video</v>
      </c>
      <c r="T67" t="str">
        <f t="shared" ref="T67:T130" si="11">RIGHT(P67,LEN(P67)-FIND("/",P67))</f>
        <v>shorts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6">
        <f t="shared" si="6"/>
        <v>42539.849768518514</v>
      </c>
      <c r="L68" s="16">
        <f t="shared" si="7"/>
        <v>42569.849768518514</v>
      </c>
      <c r="M68" t="b">
        <v>0</v>
      </c>
      <c r="N68">
        <v>26</v>
      </c>
      <c r="O68" t="b">
        <v>1</v>
      </c>
      <c r="P68" t="s">
        <v>8266</v>
      </c>
      <c r="Q68" s="6">
        <f t="shared" si="8"/>
        <v>118.6</v>
      </c>
      <c r="R68" s="18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6">
        <f t="shared" si="6"/>
        <v>41075.583379629628</v>
      </c>
      <c r="L69" s="16">
        <f t="shared" si="7"/>
        <v>41105.583379629628</v>
      </c>
      <c r="M69" t="b">
        <v>0</v>
      </c>
      <c r="N69">
        <v>20</v>
      </c>
      <c r="O69" t="b">
        <v>1</v>
      </c>
      <c r="P69" t="s">
        <v>8266</v>
      </c>
      <c r="Q69" s="6">
        <f t="shared" si="8"/>
        <v>116.25000000000001</v>
      </c>
      <c r="R69" s="18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6">
        <f t="shared" si="6"/>
        <v>41663.569340277776</v>
      </c>
      <c r="L70" s="16">
        <f t="shared" si="7"/>
        <v>41693.569340277776</v>
      </c>
      <c r="M70" t="b">
        <v>0</v>
      </c>
      <c r="N70">
        <v>36</v>
      </c>
      <c r="O70" t="b">
        <v>1</v>
      </c>
      <c r="P70" t="s">
        <v>8266</v>
      </c>
      <c r="Q70" s="6">
        <f t="shared" si="8"/>
        <v>127.16666666666667</v>
      </c>
      <c r="R70" s="18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6">
        <f t="shared" si="6"/>
        <v>40786.187789351854</v>
      </c>
      <c r="L71" s="16">
        <f t="shared" si="7"/>
        <v>40818.290972222225</v>
      </c>
      <c r="M71" t="b">
        <v>0</v>
      </c>
      <c r="N71">
        <v>178</v>
      </c>
      <c r="O71" t="b">
        <v>1</v>
      </c>
      <c r="P71" t="s">
        <v>8266</v>
      </c>
      <c r="Q71" s="6">
        <f t="shared" si="8"/>
        <v>110.9423</v>
      </c>
      <c r="R71" s="18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6">
        <f t="shared" si="6"/>
        <v>40730.896354166667</v>
      </c>
      <c r="L72" s="16">
        <f t="shared" si="7"/>
        <v>40790.896354166667</v>
      </c>
      <c r="M72" t="b">
        <v>0</v>
      </c>
      <c r="N72">
        <v>17</v>
      </c>
      <c r="O72" t="b">
        <v>1</v>
      </c>
      <c r="P72" t="s">
        <v>8266</v>
      </c>
      <c r="Q72" s="6">
        <f t="shared" si="8"/>
        <v>127.2</v>
      </c>
      <c r="R72" s="18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6">
        <f t="shared" si="6"/>
        <v>40997.271493055552</v>
      </c>
      <c r="L73" s="16">
        <f t="shared" si="7"/>
        <v>41057.271493055552</v>
      </c>
      <c r="M73" t="b">
        <v>0</v>
      </c>
      <c r="N73">
        <v>32</v>
      </c>
      <c r="O73" t="b">
        <v>1</v>
      </c>
      <c r="P73" t="s">
        <v>8266</v>
      </c>
      <c r="Q73" s="6">
        <f t="shared" si="8"/>
        <v>123.94444444444443</v>
      </c>
      <c r="R73" s="18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6">
        <f t="shared" si="6"/>
        <v>41208.010196759264</v>
      </c>
      <c r="L74" s="16">
        <f t="shared" si="7"/>
        <v>41228</v>
      </c>
      <c r="M74" t="b">
        <v>0</v>
      </c>
      <c r="N74">
        <v>41</v>
      </c>
      <c r="O74" t="b">
        <v>1</v>
      </c>
      <c r="P74" t="s">
        <v>8266</v>
      </c>
      <c r="Q74" s="6">
        <f t="shared" si="8"/>
        <v>108.40909090909091</v>
      </c>
      <c r="R74" s="18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6">
        <f t="shared" si="6"/>
        <v>40587.75675925926</v>
      </c>
      <c r="L75" s="16">
        <f t="shared" si="7"/>
        <v>40666.165972222225</v>
      </c>
      <c r="M75" t="b">
        <v>0</v>
      </c>
      <c r="N75">
        <v>18</v>
      </c>
      <c r="O75" t="b">
        <v>1</v>
      </c>
      <c r="P75" t="s">
        <v>8266</v>
      </c>
      <c r="Q75" s="6">
        <f t="shared" si="8"/>
        <v>100</v>
      </c>
      <c r="R75" s="18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6">
        <f t="shared" si="6"/>
        <v>42360.487210648149</v>
      </c>
      <c r="L76" s="16">
        <f t="shared" si="7"/>
        <v>42390.487210648149</v>
      </c>
      <c r="M76" t="b">
        <v>0</v>
      </c>
      <c r="N76">
        <v>29</v>
      </c>
      <c r="O76" t="b">
        <v>1</v>
      </c>
      <c r="P76" t="s">
        <v>8266</v>
      </c>
      <c r="Q76" s="6">
        <f t="shared" si="8"/>
        <v>112.93199999999999</v>
      </c>
      <c r="R76" s="18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32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6">
        <f t="shared" si="6"/>
        <v>41357.209166666667</v>
      </c>
      <c r="L77" s="16">
        <f t="shared" si="7"/>
        <v>41387.209166666667</v>
      </c>
      <c r="M77" t="b">
        <v>0</v>
      </c>
      <c r="N77">
        <v>47</v>
      </c>
      <c r="O77" t="b">
        <v>1</v>
      </c>
      <c r="P77" t="s">
        <v>8266</v>
      </c>
      <c r="Q77" s="6">
        <f t="shared" si="8"/>
        <v>115.42857142857143</v>
      </c>
      <c r="R77" s="18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6">
        <f t="shared" si="6"/>
        <v>40844.691643518519</v>
      </c>
      <c r="L78" s="16">
        <f t="shared" si="7"/>
        <v>40904.733310185184</v>
      </c>
      <c r="M78" t="b">
        <v>0</v>
      </c>
      <c r="N78">
        <v>15</v>
      </c>
      <c r="O78" t="b">
        <v>1</v>
      </c>
      <c r="P78" t="s">
        <v>8266</v>
      </c>
      <c r="Q78" s="6">
        <f t="shared" si="8"/>
        <v>153.33333333333334</v>
      </c>
      <c r="R78" s="18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32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6">
        <f t="shared" si="6"/>
        <v>40997.144872685181</v>
      </c>
      <c r="L79" s="16">
        <f t="shared" si="7"/>
        <v>41050.124305555553</v>
      </c>
      <c r="M79" t="b">
        <v>0</v>
      </c>
      <c r="N79">
        <v>26</v>
      </c>
      <c r="O79" t="b">
        <v>1</v>
      </c>
      <c r="P79" t="s">
        <v>8266</v>
      </c>
      <c r="Q79" s="6">
        <f t="shared" si="8"/>
        <v>392.5</v>
      </c>
      <c r="R79" s="18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6">
        <f t="shared" si="6"/>
        <v>42604.730567129634</v>
      </c>
      <c r="L80" s="16">
        <f t="shared" si="7"/>
        <v>42614.730567129634</v>
      </c>
      <c r="M80" t="b">
        <v>0</v>
      </c>
      <c r="N80">
        <v>35</v>
      </c>
      <c r="O80" t="b">
        <v>1</v>
      </c>
      <c r="P80" t="s">
        <v>8266</v>
      </c>
      <c r="Q80" s="6">
        <f t="shared" si="8"/>
        <v>2702</v>
      </c>
      <c r="R80" s="18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6">
        <f t="shared" si="6"/>
        <v>41724.776539351849</v>
      </c>
      <c r="L81" s="16">
        <f t="shared" si="7"/>
        <v>41754.776539351849</v>
      </c>
      <c r="M81" t="b">
        <v>0</v>
      </c>
      <c r="N81">
        <v>41</v>
      </c>
      <c r="O81" t="b">
        <v>1</v>
      </c>
      <c r="P81" t="s">
        <v>8266</v>
      </c>
      <c r="Q81" s="6">
        <f t="shared" si="8"/>
        <v>127</v>
      </c>
      <c r="R81" s="18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32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6">
        <f t="shared" si="6"/>
        <v>41583.083981481483</v>
      </c>
      <c r="L82" s="16">
        <f t="shared" si="7"/>
        <v>41618.083981481483</v>
      </c>
      <c r="M82" t="b">
        <v>0</v>
      </c>
      <c r="N82">
        <v>47</v>
      </c>
      <c r="O82" t="b">
        <v>1</v>
      </c>
      <c r="P82" t="s">
        <v>8266</v>
      </c>
      <c r="Q82" s="6">
        <f t="shared" si="8"/>
        <v>107.25</v>
      </c>
      <c r="R82" s="18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6">
        <f t="shared" si="6"/>
        <v>41100.158877314811</v>
      </c>
      <c r="L83" s="16">
        <f t="shared" si="7"/>
        <v>41104.126388888893</v>
      </c>
      <c r="M83" t="b">
        <v>0</v>
      </c>
      <c r="N83">
        <v>28</v>
      </c>
      <c r="O83" t="b">
        <v>1</v>
      </c>
      <c r="P83" t="s">
        <v>8266</v>
      </c>
      <c r="Q83" s="6">
        <f t="shared" si="8"/>
        <v>198</v>
      </c>
      <c r="R83" s="18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6">
        <f t="shared" si="6"/>
        <v>40795.820150462961</v>
      </c>
      <c r="L84" s="16">
        <f t="shared" si="7"/>
        <v>40825.820150462961</v>
      </c>
      <c r="M84" t="b">
        <v>0</v>
      </c>
      <c r="N84">
        <v>100</v>
      </c>
      <c r="O84" t="b">
        <v>1</v>
      </c>
      <c r="P84" t="s">
        <v>8266</v>
      </c>
      <c r="Q84" s="6">
        <f t="shared" si="8"/>
        <v>100.01249999999999</v>
      </c>
      <c r="R84" s="18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6">
        <f t="shared" si="6"/>
        <v>42042.615613425922</v>
      </c>
      <c r="L85" s="16">
        <f t="shared" si="7"/>
        <v>42057.479166666672</v>
      </c>
      <c r="M85" t="b">
        <v>0</v>
      </c>
      <c r="N85">
        <v>13</v>
      </c>
      <c r="O85" t="b">
        <v>1</v>
      </c>
      <c r="P85" t="s">
        <v>8266</v>
      </c>
      <c r="Q85" s="6">
        <f t="shared" si="8"/>
        <v>102.49999999999999</v>
      </c>
      <c r="R85" s="18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32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6">
        <f t="shared" si="6"/>
        <v>40648.757939814815</v>
      </c>
      <c r="L86" s="16">
        <f t="shared" si="7"/>
        <v>40678.757939814815</v>
      </c>
      <c r="M86" t="b">
        <v>0</v>
      </c>
      <c r="N86">
        <v>7</v>
      </c>
      <c r="O86" t="b">
        <v>1</v>
      </c>
      <c r="P86" t="s">
        <v>8266</v>
      </c>
      <c r="Q86" s="6">
        <f t="shared" si="8"/>
        <v>100</v>
      </c>
      <c r="R86" s="18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6">
        <f t="shared" si="6"/>
        <v>40779.125428240739</v>
      </c>
      <c r="L87" s="16">
        <f t="shared" si="7"/>
        <v>40809.125428240739</v>
      </c>
      <c r="M87" t="b">
        <v>0</v>
      </c>
      <c r="N87">
        <v>21</v>
      </c>
      <c r="O87" t="b">
        <v>1</v>
      </c>
      <c r="P87" t="s">
        <v>8266</v>
      </c>
      <c r="Q87" s="6">
        <f t="shared" si="8"/>
        <v>125.49999999999999</v>
      </c>
      <c r="R87" s="18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6">
        <f t="shared" si="6"/>
        <v>42291.556076388893</v>
      </c>
      <c r="L88" s="16">
        <f t="shared" si="7"/>
        <v>42365.59774305555</v>
      </c>
      <c r="M88" t="b">
        <v>0</v>
      </c>
      <c r="N88">
        <v>17</v>
      </c>
      <c r="O88" t="b">
        <v>1</v>
      </c>
      <c r="P88" t="s">
        <v>8266</v>
      </c>
      <c r="Q88" s="6">
        <f t="shared" si="8"/>
        <v>106.46666666666667</v>
      </c>
      <c r="R88" s="18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6">
        <f t="shared" si="6"/>
        <v>40322.539386574077</v>
      </c>
      <c r="L89" s="16">
        <f t="shared" si="7"/>
        <v>40332.070138888885</v>
      </c>
      <c r="M89" t="b">
        <v>0</v>
      </c>
      <c r="N89">
        <v>25</v>
      </c>
      <c r="O89" t="b">
        <v>1</v>
      </c>
      <c r="P89" t="s">
        <v>8266</v>
      </c>
      <c r="Q89" s="6">
        <f t="shared" si="8"/>
        <v>104.60000000000001</v>
      </c>
      <c r="R89" s="18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6">
        <f t="shared" si="6"/>
        <v>41786.65892361111</v>
      </c>
      <c r="L90" s="16">
        <f t="shared" si="7"/>
        <v>41812.65892361111</v>
      </c>
      <c r="M90" t="b">
        <v>0</v>
      </c>
      <c r="N90">
        <v>60</v>
      </c>
      <c r="O90" t="b">
        <v>1</v>
      </c>
      <c r="P90" t="s">
        <v>8266</v>
      </c>
      <c r="Q90" s="6">
        <f t="shared" si="8"/>
        <v>102.85714285714285</v>
      </c>
      <c r="R90" s="18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6">
        <f t="shared" si="6"/>
        <v>41402.752222222218</v>
      </c>
      <c r="L91" s="16">
        <f t="shared" si="7"/>
        <v>41427.752222222218</v>
      </c>
      <c r="M91" t="b">
        <v>0</v>
      </c>
      <c r="N91">
        <v>56</v>
      </c>
      <c r="O91" t="b">
        <v>1</v>
      </c>
      <c r="P91" t="s">
        <v>8266</v>
      </c>
      <c r="Q91" s="6">
        <f t="shared" si="8"/>
        <v>115.06666666666668</v>
      </c>
      <c r="R91" s="18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6">
        <f t="shared" si="6"/>
        <v>40706.297442129631</v>
      </c>
      <c r="L92" s="16">
        <f t="shared" si="7"/>
        <v>40736.297442129631</v>
      </c>
      <c r="M92" t="b">
        <v>0</v>
      </c>
      <c r="N92">
        <v>16</v>
      </c>
      <c r="O92" t="b">
        <v>1</v>
      </c>
      <c r="P92" t="s">
        <v>8266</v>
      </c>
      <c r="Q92" s="6">
        <f t="shared" si="8"/>
        <v>100.4</v>
      </c>
      <c r="R92" s="18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6">
        <f t="shared" si="6"/>
        <v>40619.402361111112</v>
      </c>
      <c r="L93" s="16">
        <f t="shared" si="7"/>
        <v>40680.402361111112</v>
      </c>
      <c r="M93" t="b">
        <v>0</v>
      </c>
      <c r="N93">
        <v>46</v>
      </c>
      <c r="O93" t="b">
        <v>1</v>
      </c>
      <c r="P93" t="s">
        <v>8266</v>
      </c>
      <c r="Q93" s="6">
        <f t="shared" si="8"/>
        <v>120</v>
      </c>
      <c r="R93" s="18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6">
        <f t="shared" si="6"/>
        <v>42721.198877314819</v>
      </c>
      <c r="L94" s="16">
        <f t="shared" si="7"/>
        <v>42767.333333333328</v>
      </c>
      <c r="M94" t="b">
        <v>0</v>
      </c>
      <c r="N94">
        <v>43</v>
      </c>
      <c r="O94" t="b">
        <v>1</v>
      </c>
      <c r="P94" t="s">
        <v>8266</v>
      </c>
      <c r="Q94" s="6">
        <f t="shared" si="8"/>
        <v>105.2</v>
      </c>
      <c r="R94" s="18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6">
        <f t="shared" si="6"/>
        <v>41065.858067129629</v>
      </c>
      <c r="L95" s="16">
        <f t="shared" si="7"/>
        <v>41093.875</v>
      </c>
      <c r="M95" t="b">
        <v>0</v>
      </c>
      <c r="N95">
        <v>15</v>
      </c>
      <c r="O95" t="b">
        <v>1</v>
      </c>
      <c r="P95" t="s">
        <v>8266</v>
      </c>
      <c r="Q95" s="6">
        <f t="shared" si="8"/>
        <v>110.60000000000001</v>
      </c>
      <c r="R95" s="18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6">
        <f t="shared" si="6"/>
        <v>41716.717847222222</v>
      </c>
      <c r="L96" s="16">
        <f t="shared" si="7"/>
        <v>41736.717847222222</v>
      </c>
      <c r="M96" t="b">
        <v>0</v>
      </c>
      <c r="N96">
        <v>12</v>
      </c>
      <c r="O96" t="b">
        <v>1</v>
      </c>
      <c r="P96" t="s">
        <v>8266</v>
      </c>
      <c r="Q96" s="6">
        <f t="shared" si="8"/>
        <v>104</v>
      </c>
      <c r="R96" s="18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6">
        <f t="shared" si="6"/>
        <v>40935.005104166667</v>
      </c>
      <c r="L97" s="16">
        <f t="shared" si="7"/>
        <v>40965.005104166667</v>
      </c>
      <c r="M97" t="b">
        <v>0</v>
      </c>
      <c r="N97">
        <v>21</v>
      </c>
      <c r="O97" t="b">
        <v>1</v>
      </c>
      <c r="P97" t="s">
        <v>8266</v>
      </c>
      <c r="Q97" s="6">
        <f t="shared" si="8"/>
        <v>131.42857142857142</v>
      </c>
      <c r="R97" s="18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6">
        <f t="shared" si="6"/>
        <v>40324.662511574075</v>
      </c>
      <c r="L98" s="16">
        <f t="shared" si="7"/>
        <v>40391.125</v>
      </c>
      <c r="M98" t="b">
        <v>0</v>
      </c>
      <c r="N98">
        <v>34</v>
      </c>
      <c r="O98" t="b">
        <v>1</v>
      </c>
      <c r="P98" t="s">
        <v>8266</v>
      </c>
      <c r="Q98" s="6">
        <f t="shared" si="8"/>
        <v>114.66666666666667</v>
      </c>
      <c r="R98" s="18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6">
        <f t="shared" si="6"/>
        <v>40706.135208333333</v>
      </c>
      <c r="L99" s="16">
        <f t="shared" si="7"/>
        <v>40736.135208333333</v>
      </c>
      <c r="M99" t="b">
        <v>0</v>
      </c>
      <c r="N99">
        <v>8</v>
      </c>
      <c r="O99" t="b">
        <v>1</v>
      </c>
      <c r="P99" t="s">
        <v>8266</v>
      </c>
      <c r="Q99" s="6">
        <f t="shared" si="8"/>
        <v>106.25</v>
      </c>
      <c r="R99" s="18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6">
        <f t="shared" si="6"/>
        <v>41214.794837962967</v>
      </c>
      <c r="L100" s="16">
        <f t="shared" si="7"/>
        <v>41250.979166666664</v>
      </c>
      <c r="M100" t="b">
        <v>0</v>
      </c>
      <c r="N100">
        <v>60</v>
      </c>
      <c r="O100" t="b">
        <v>1</v>
      </c>
      <c r="P100" t="s">
        <v>8266</v>
      </c>
      <c r="Q100" s="6">
        <f t="shared" si="8"/>
        <v>106.25</v>
      </c>
      <c r="R100" s="18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6">
        <f t="shared" si="6"/>
        <v>41631.902766203704</v>
      </c>
      <c r="L101" s="16">
        <f t="shared" si="7"/>
        <v>41661.902766203704</v>
      </c>
      <c r="M101" t="b">
        <v>0</v>
      </c>
      <c r="N101">
        <v>39</v>
      </c>
      <c r="O101" t="b">
        <v>1</v>
      </c>
      <c r="P101" t="s">
        <v>8266</v>
      </c>
      <c r="Q101" s="6">
        <f t="shared" si="8"/>
        <v>106.01933333333334</v>
      </c>
      <c r="R101" s="18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6">
        <f t="shared" si="6"/>
        <v>41197.753310185188</v>
      </c>
      <c r="L102" s="16">
        <f t="shared" si="7"/>
        <v>41217.794976851852</v>
      </c>
      <c r="M102" t="b">
        <v>0</v>
      </c>
      <c r="N102">
        <v>26</v>
      </c>
      <c r="O102" t="b">
        <v>1</v>
      </c>
      <c r="P102" t="s">
        <v>8266</v>
      </c>
      <c r="Q102" s="6">
        <f t="shared" si="8"/>
        <v>100</v>
      </c>
      <c r="R102" s="18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6">
        <f t="shared" si="6"/>
        <v>41274.776736111111</v>
      </c>
      <c r="L103" s="16">
        <f t="shared" si="7"/>
        <v>41298.776736111111</v>
      </c>
      <c r="M103" t="b">
        <v>0</v>
      </c>
      <c r="N103">
        <v>35</v>
      </c>
      <c r="O103" t="b">
        <v>1</v>
      </c>
      <c r="P103" t="s">
        <v>8266</v>
      </c>
      <c r="Q103" s="6">
        <f t="shared" si="8"/>
        <v>100</v>
      </c>
      <c r="R103" s="18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6">
        <f t="shared" si="6"/>
        <v>40505.131168981483</v>
      </c>
      <c r="L104" s="16">
        <f t="shared" si="7"/>
        <v>40535.131168981483</v>
      </c>
      <c r="M104" t="b">
        <v>0</v>
      </c>
      <c r="N104">
        <v>65</v>
      </c>
      <c r="O104" t="b">
        <v>1</v>
      </c>
      <c r="P104" t="s">
        <v>8266</v>
      </c>
      <c r="Q104" s="6">
        <f t="shared" si="8"/>
        <v>127.75000000000001</v>
      </c>
      <c r="R104" s="18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6">
        <f t="shared" si="6"/>
        <v>41682.805902777778</v>
      </c>
      <c r="L105" s="16">
        <f t="shared" si="7"/>
        <v>41705.805902777778</v>
      </c>
      <c r="M105" t="b">
        <v>0</v>
      </c>
      <c r="N105">
        <v>49</v>
      </c>
      <c r="O105" t="b">
        <v>1</v>
      </c>
      <c r="P105" t="s">
        <v>8266</v>
      </c>
      <c r="Q105" s="6">
        <f t="shared" si="8"/>
        <v>105.15384615384616</v>
      </c>
      <c r="R105" s="18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6">
        <f t="shared" si="6"/>
        <v>40612.695208333331</v>
      </c>
      <c r="L106" s="16">
        <f t="shared" si="7"/>
        <v>40636.041666666664</v>
      </c>
      <c r="M106" t="b">
        <v>0</v>
      </c>
      <c r="N106">
        <v>10</v>
      </c>
      <c r="O106" t="b">
        <v>1</v>
      </c>
      <c r="P106" t="s">
        <v>8266</v>
      </c>
      <c r="Q106" s="6">
        <f t="shared" si="8"/>
        <v>120</v>
      </c>
      <c r="R106" s="18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32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6">
        <f t="shared" si="6"/>
        <v>42485.724768518514</v>
      </c>
      <c r="L107" s="16">
        <f t="shared" si="7"/>
        <v>42504</v>
      </c>
      <c r="M107" t="b">
        <v>0</v>
      </c>
      <c r="N107">
        <v>60</v>
      </c>
      <c r="O107" t="b">
        <v>1</v>
      </c>
      <c r="P107" t="s">
        <v>8266</v>
      </c>
      <c r="Q107" s="6">
        <f t="shared" si="8"/>
        <v>107.40909090909089</v>
      </c>
      <c r="R107" s="18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6">
        <f t="shared" si="6"/>
        <v>40987.776631944442</v>
      </c>
      <c r="L108" s="16">
        <f t="shared" si="7"/>
        <v>41001.776631944442</v>
      </c>
      <c r="M108" t="b">
        <v>0</v>
      </c>
      <c r="N108">
        <v>27</v>
      </c>
      <c r="O108" t="b">
        <v>1</v>
      </c>
      <c r="P108" t="s">
        <v>8266</v>
      </c>
      <c r="Q108" s="6">
        <f t="shared" si="8"/>
        <v>100.49999999999999</v>
      </c>
      <c r="R108" s="18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6">
        <f t="shared" si="6"/>
        <v>40635.982488425929</v>
      </c>
      <c r="L109" s="16">
        <f t="shared" si="7"/>
        <v>40657.982488425929</v>
      </c>
      <c r="M109" t="b">
        <v>0</v>
      </c>
      <c r="N109">
        <v>69</v>
      </c>
      <c r="O109" t="b">
        <v>1</v>
      </c>
      <c r="P109" t="s">
        <v>8266</v>
      </c>
      <c r="Q109" s="6">
        <f t="shared" si="8"/>
        <v>102.46666666666667</v>
      </c>
      <c r="R109" s="18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32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6">
        <f t="shared" si="6"/>
        <v>41365.613078703704</v>
      </c>
      <c r="L110" s="16">
        <f t="shared" si="7"/>
        <v>41425.613078703704</v>
      </c>
      <c r="M110" t="b">
        <v>0</v>
      </c>
      <c r="N110">
        <v>47</v>
      </c>
      <c r="O110" t="b">
        <v>1</v>
      </c>
      <c r="P110" t="s">
        <v>8266</v>
      </c>
      <c r="Q110" s="6">
        <f t="shared" si="8"/>
        <v>246.66666666666669</v>
      </c>
      <c r="R110" s="18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6">
        <f t="shared" si="6"/>
        <v>40570.025810185187</v>
      </c>
      <c r="L111" s="16">
        <f t="shared" si="7"/>
        <v>40600.025810185187</v>
      </c>
      <c r="M111" t="b">
        <v>0</v>
      </c>
      <c r="N111">
        <v>47</v>
      </c>
      <c r="O111" t="b">
        <v>1</v>
      </c>
      <c r="P111" t="s">
        <v>8266</v>
      </c>
      <c r="Q111" s="6">
        <f t="shared" si="8"/>
        <v>219.49999999999997</v>
      </c>
      <c r="R111" s="18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6">
        <f t="shared" si="6"/>
        <v>41557.949687500004</v>
      </c>
      <c r="L112" s="16">
        <f t="shared" si="7"/>
        <v>41592.249305555553</v>
      </c>
      <c r="M112" t="b">
        <v>0</v>
      </c>
      <c r="N112">
        <v>26</v>
      </c>
      <c r="O112" t="b">
        <v>1</v>
      </c>
      <c r="P112" t="s">
        <v>8266</v>
      </c>
      <c r="Q112" s="6">
        <f t="shared" si="8"/>
        <v>130.76923076923077</v>
      </c>
      <c r="R112" s="18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32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6">
        <f t="shared" si="6"/>
        <v>42125.333182870367</v>
      </c>
      <c r="L113" s="16">
        <f t="shared" si="7"/>
        <v>42155.333182870367</v>
      </c>
      <c r="M113" t="b">
        <v>0</v>
      </c>
      <c r="N113">
        <v>53</v>
      </c>
      <c r="O113" t="b">
        <v>1</v>
      </c>
      <c r="P113" t="s">
        <v>8266</v>
      </c>
      <c r="Q113" s="6">
        <f t="shared" si="8"/>
        <v>154.57142857142858</v>
      </c>
      <c r="R113" s="18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6">
        <f t="shared" si="6"/>
        <v>41718.043032407411</v>
      </c>
      <c r="L114" s="16">
        <f t="shared" si="7"/>
        <v>41742.083333333336</v>
      </c>
      <c r="M114" t="b">
        <v>0</v>
      </c>
      <c r="N114">
        <v>81</v>
      </c>
      <c r="O114" t="b">
        <v>1</v>
      </c>
      <c r="P114" t="s">
        <v>8266</v>
      </c>
      <c r="Q114" s="6">
        <f t="shared" si="8"/>
        <v>104</v>
      </c>
      <c r="R114" s="18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6">
        <f t="shared" si="6"/>
        <v>40753.758425925924</v>
      </c>
      <c r="L115" s="16">
        <f t="shared" si="7"/>
        <v>40761.625</v>
      </c>
      <c r="M115" t="b">
        <v>0</v>
      </c>
      <c r="N115">
        <v>78</v>
      </c>
      <c r="O115" t="b">
        <v>1</v>
      </c>
      <c r="P115" t="s">
        <v>8266</v>
      </c>
      <c r="Q115" s="6">
        <f t="shared" si="8"/>
        <v>141</v>
      </c>
      <c r="R115" s="18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6">
        <f t="shared" si="6"/>
        <v>40861.27416666667</v>
      </c>
      <c r="L116" s="16">
        <f t="shared" si="7"/>
        <v>40921.27416666667</v>
      </c>
      <c r="M116" t="b">
        <v>0</v>
      </c>
      <c r="N116">
        <v>35</v>
      </c>
      <c r="O116" t="b">
        <v>1</v>
      </c>
      <c r="P116" t="s">
        <v>8266</v>
      </c>
      <c r="Q116" s="6">
        <f t="shared" si="8"/>
        <v>103.33333333333334</v>
      </c>
      <c r="R116" s="18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6">
        <f t="shared" si="6"/>
        <v>40918.738935185189</v>
      </c>
      <c r="L117" s="16">
        <f t="shared" si="7"/>
        <v>40943.738935185189</v>
      </c>
      <c r="M117" t="b">
        <v>0</v>
      </c>
      <c r="N117">
        <v>22</v>
      </c>
      <c r="O117" t="b">
        <v>1</v>
      </c>
      <c r="P117" t="s">
        <v>8266</v>
      </c>
      <c r="Q117" s="6">
        <f t="shared" si="8"/>
        <v>140.44444444444443</v>
      </c>
      <c r="R117" s="18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6">
        <f t="shared" si="6"/>
        <v>40595.497164351851</v>
      </c>
      <c r="L118" s="16">
        <f t="shared" si="7"/>
        <v>40641.455497685187</v>
      </c>
      <c r="M118" t="b">
        <v>0</v>
      </c>
      <c r="N118">
        <v>57</v>
      </c>
      <c r="O118" t="b">
        <v>1</v>
      </c>
      <c r="P118" t="s">
        <v>8266</v>
      </c>
      <c r="Q118" s="6">
        <f t="shared" si="8"/>
        <v>113.65714285714286</v>
      </c>
      <c r="R118" s="18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6">
        <f t="shared" si="6"/>
        <v>40248.834999999999</v>
      </c>
      <c r="L119" s="16">
        <f t="shared" si="7"/>
        <v>40338.791666666664</v>
      </c>
      <c r="M119" t="b">
        <v>0</v>
      </c>
      <c r="N119">
        <v>27</v>
      </c>
      <c r="O119" t="b">
        <v>1</v>
      </c>
      <c r="P119" t="s">
        <v>8266</v>
      </c>
      <c r="Q119" s="6">
        <f t="shared" si="8"/>
        <v>100.49377777777779</v>
      </c>
      <c r="R119" s="18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6">
        <f t="shared" si="6"/>
        <v>40723.053657407407</v>
      </c>
      <c r="L120" s="16">
        <f t="shared" si="7"/>
        <v>40753.053657407407</v>
      </c>
      <c r="M120" t="b">
        <v>0</v>
      </c>
      <c r="N120">
        <v>39</v>
      </c>
      <c r="O120" t="b">
        <v>1</v>
      </c>
      <c r="P120" t="s">
        <v>8266</v>
      </c>
      <c r="Q120" s="6">
        <f t="shared" si="8"/>
        <v>113.03159999999998</v>
      </c>
      <c r="R120" s="18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6">
        <f t="shared" si="6"/>
        <v>40739.069282407407</v>
      </c>
      <c r="L121" s="16">
        <f t="shared" si="7"/>
        <v>40768.958333333336</v>
      </c>
      <c r="M121" t="b">
        <v>0</v>
      </c>
      <c r="N121">
        <v>37</v>
      </c>
      <c r="O121" t="b">
        <v>1</v>
      </c>
      <c r="P121" t="s">
        <v>8266</v>
      </c>
      <c r="Q121" s="6">
        <f t="shared" si="8"/>
        <v>104.55692307692308</v>
      </c>
      <c r="R121" s="18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6">
        <f t="shared" si="6"/>
        <v>42616.049849537041</v>
      </c>
      <c r="L122" s="16">
        <f t="shared" si="7"/>
        <v>42646.049849537041</v>
      </c>
      <c r="M122" t="b">
        <v>0</v>
      </c>
      <c r="N122">
        <v>1</v>
      </c>
      <c r="O122" t="b">
        <v>0</v>
      </c>
      <c r="P122" t="s">
        <v>8267</v>
      </c>
      <c r="Q122" s="6">
        <f t="shared" si="8"/>
        <v>1.4285714285714287E-2</v>
      </c>
      <c r="R122" s="18">
        <f t="shared" si="9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6">
        <f t="shared" si="6"/>
        <v>42096.704976851848</v>
      </c>
      <c r="L123" s="16">
        <f t="shared" si="7"/>
        <v>42112.427777777775</v>
      </c>
      <c r="M123" t="b">
        <v>0</v>
      </c>
      <c r="N123">
        <v>1</v>
      </c>
      <c r="O123" t="b">
        <v>0</v>
      </c>
      <c r="P123" t="s">
        <v>8267</v>
      </c>
      <c r="Q123" s="6">
        <f t="shared" si="8"/>
        <v>3.3333333333333333E-2</v>
      </c>
      <c r="R123" s="18">
        <f t="shared" si="9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6">
        <f t="shared" si="6"/>
        <v>42593.431793981479</v>
      </c>
      <c r="L124" s="16">
        <f t="shared" si="7"/>
        <v>42653.431793981479</v>
      </c>
      <c r="M124" t="b">
        <v>0</v>
      </c>
      <c r="N124">
        <v>0</v>
      </c>
      <c r="O124" t="b">
        <v>0</v>
      </c>
      <c r="P124" t="s">
        <v>8267</v>
      </c>
      <c r="Q124" s="6">
        <f t="shared" si="8"/>
        <v>0</v>
      </c>
      <c r="R124" s="18">
        <f t="shared" si="9"/>
        <v>0</v>
      </c>
      <c r="S124" t="str">
        <f t="shared" si="10"/>
        <v>film &amp; video</v>
      </c>
      <c r="T124" t="str">
        <f t="shared" si="11"/>
        <v>science fiction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6">
        <f t="shared" si="6"/>
        <v>41904.781990740739</v>
      </c>
      <c r="L125" s="16">
        <f t="shared" si="7"/>
        <v>41940.916666666664</v>
      </c>
      <c r="M125" t="b">
        <v>0</v>
      </c>
      <c r="N125">
        <v>6</v>
      </c>
      <c r="O125" t="b">
        <v>0</v>
      </c>
      <c r="P125" t="s">
        <v>8267</v>
      </c>
      <c r="Q125" s="6">
        <f t="shared" si="8"/>
        <v>0.27454545454545454</v>
      </c>
      <c r="R125" s="18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6">
        <f t="shared" si="6"/>
        <v>42114.928726851853</v>
      </c>
      <c r="L126" s="16">
        <f t="shared" si="7"/>
        <v>42139.928726851853</v>
      </c>
      <c r="M126" t="b">
        <v>0</v>
      </c>
      <c r="N126">
        <v>0</v>
      </c>
      <c r="O126" t="b">
        <v>0</v>
      </c>
      <c r="P126" t="s">
        <v>8267</v>
      </c>
      <c r="Q126" s="6">
        <f t="shared" si="8"/>
        <v>0</v>
      </c>
      <c r="R126" s="18">
        <f t="shared" si="9"/>
        <v>0</v>
      </c>
      <c r="S126" t="str">
        <f t="shared" si="10"/>
        <v>film &amp; video</v>
      </c>
      <c r="T126" t="str">
        <f t="shared" si="11"/>
        <v>science fiction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6">
        <f t="shared" si="6"/>
        <v>42709.993981481486</v>
      </c>
      <c r="L127" s="16">
        <f t="shared" si="7"/>
        <v>42769.993981481486</v>
      </c>
      <c r="M127" t="b">
        <v>0</v>
      </c>
      <c r="N127">
        <v>6</v>
      </c>
      <c r="O127" t="b">
        <v>0</v>
      </c>
      <c r="P127" t="s">
        <v>8267</v>
      </c>
      <c r="Q127" s="6">
        <f t="shared" si="8"/>
        <v>14.000000000000002</v>
      </c>
      <c r="R127" s="18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6">
        <f t="shared" si="6"/>
        <v>42135.589548611111</v>
      </c>
      <c r="L128" s="16">
        <f t="shared" si="7"/>
        <v>42166.083333333328</v>
      </c>
      <c r="M128" t="b">
        <v>0</v>
      </c>
      <c r="N128">
        <v>13</v>
      </c>
      <c r="O128" t="b">
        <v>0</v>
      </c>
      <c r="P128" t="s">
        <v>8267</v>
      </c>
      <c r="Q128" s="6">
        <f t="shared" si="8"/>
        <v>5.548</v>
      </c>
      <c r="R128" s="18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6">
        <f t="shared" si="6"/>
        <v>42067.62431712963</v>
      </c>
      <c r="L129" s="16">
        <f t="shared" si="7"/>
        <v>42097.582650462966</v>
      </c>
      <c r="M129" t="b">
        <v>0</v>
      </c>
      <c r="N129">
        <v>4</v>
      </c>
      <c r="O129" t="b">
        <v>0</v>
      </c>
      <c r="P129" t="s">
        <v>8267</v>
      </c>
      <c r="Q129" s="6">
        <f t="shared" si="8"/>
        <v>2.375</v>
      </c>
      <c r="R129" s="18">
        <f t="shared" si="9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6">
        <f t="shared" si="6"/>
        <v>42628.22792824074</v>
      </c>
      <c r="L130" s="16">
        <f t="shared" si="7"/>
        <v>42663.22792824074</v>
      </c>
      <c r="M130" t="b">
        <v>0</v>
      </c>
      <c r="N130">
        <v>6</v>
      </c>
      <c r="O130" t="b">
        <v>0</v>
      </c>
      <c r="P130" t="s">
        <v>8267</v>
      </c>
      <c r="Q130" s="6">
        <f t="shared" si="8"/>
        <v>1.867</v>
      </c>
      <c r="R130" s="18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6">
        <f t="shared" ref="K131:K194" si="12">(J131/86400)+DATE(1970,1,1)</f>
        <v>41882.937303240738</v>
      </c>
      <c r="L131" s="16">
        <f t="shared" ref="L131:L194" si="13">(I131/86400)+DATE(1970,1,1)</f>
        <v>41942.937303240738</v>
      </c>
      <c r="M131" t="b">
        <v>0</v>
      </c>
      <c r="N131">
        <v>0</v>
      </c>
      <c r="O131" t="b">
        <v>0</v>
      </c>
      <c r="P131" t="s">
        <v>8267</v>
      </c>
      <c r="Q131" s="6">
        <f t="shared" ref="Q131:Q194" si="14">E131/D131*100</f>
        <v>0</v>
      </c>
      <c r="R131" s="18">
        <f t="shared" ref="R131:R194" si="15">IF(E131=0, 0, E131/N131)</f>
        <v>0</v>
      </c>
      <c r="S131" t="str">
        <f t="shared" ref="S131:S194" si="16">LEFT(P131,FIND("/",P131)-1)</f>
        <v>film &amp; video</v>
      </c>
      <c r="T131" t="str">
        <f t="shared" ref="T131:T194" si="17">RIGHT(P131,LEN(P131)-FIND("/",P131))</f>
        <v>science fiction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6">
        <f t="shared" si="12"/>
        <v>41778.91541666667</v>
      </c>
      <c r="L132" s="16">
        <f t="shared" si="13"/>
        <v>41806.844444444447</v>
      </c>
      <c r="M132" t="b">
        <v>0</v>
      </c>
      <c r="N132">
        <v>0</v>
      </c>
      <c r="O132" t="b">
        <v>0</v>
      </c>
      <c r="P132" t="s">
        <v>8267</v>
      </c>
      <c r="Q132" s="6">
        <f t="shared" si="14"/>
        <v>0</v>
      </c>
      <c r="R132" s="18">
        <f t="shared" si="15"/>
        <v>0</v>
      </c>
      <c r="S132" t="str">
        <f t="shared" si="16"/>
        <v>film &amp; video</v>
      </c>
      <c r="T132" t="str">
        <f t="shared" si="17"/>
        <v>science fiction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6">
        <f t="shared" si="12"/>
        <v>42541.837511574078</v>
      </c>
      <c r="L133" s="16">
        <f t="shared" si="13"/>
        <v>42557</v>
      </c>
      <c r="M133" t="b">
        <v>0</v>
      </c>
      <c r="N133">
        <v>0</v>
      </c>
      <c r="O133" t="b">
        <v>0</v>
      </c>
      <c r="P133" t="s">
        <v>8267</v>
      </c>
      <c r="Q133" s="6">
        <f t="shared" si="14"/>
        <v>0</v>
      </c>
      <c r="R133" s="18">
        <f t="shared" si="15"/>
        <v>0</v>
      </c>
      <c r="S133" t="str">
        <f t="shared" si="16"/>
        <v>film &amp; video</v>
      </c>
      <c r="T133" t="str">
        <f t="shared" si="17"/>
        <v>science fiction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6">
        <f t="shared" si="12"/>
        <v>41905.812581018516</v>
      </c>
      <c r="L134" s="16">
        <f t="shared" si="13"/>
        <v>41950.854247685187</v>
      </c>
      <c r="M134" t="b">
        <v>0</v>
      </c>
      <c r="N134">
        <v>81</v>
      </c>
      <c r="O134" t="b">
        <v>0</v>
      </c>
      <c r="P134" t="s">
        <v>8267</v>
      </c>
      <c r="Q134" s="6">
        <f t="shared" si="14"/>
        <v>9.5687499999999996</v>
      </c>
      <c r="R134" s="18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6">
        <f t="shared" si="12"/>
        <v>42491.80768518518</v>
      </c>
      <c r="L135" s="16">
        <f t="shared" si="13"/>
        <v>42521.729861111111</v>
      </c>
      <c r="M135" t="b">
        <v>0</v>
      </c>
      <c r="N135">
        <v>0</v>
      </c>
      <c r="O135" t="b">
        <v>0</v>
      </c>
      <c r="P135" t="s">
        <v>8267</v>
      </c>
      <c r="Q135" s="6">
        <f t="shared" si="14"/>
        <v>0</v>
      </c>
      <c r="R135" s="18">
        <f t="shared" si="15"/>
        <v>0</v>
      </c>
      <c r="S135" t="str">
        <f t="shared" si="16"/>
        <v>film &amp; video</v>
      </c>
      <c r="T135" t="str">
        <f t="shared" si="17"/>
        <v>science fiction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6">
        <f t="shared" si="12"/>
        <v>42221.909930555557</v>
      </c>
      <c r="L136" s="16">
        <f t="shared" si="13"/>
        <v>42251.708333333328</v>
      </c>
      <c r="M136" t="b">
        <v>0</v>
      </c>
      <c r="N136">
        <v>0</v>
      </c>
      <c r="O136" t="b">
        <v>0</v>
      </c>
      <c r="P136" t="s">
        <v>8267</v>
      </c>
      <c r="Q136" s="6">
        <f t="shared" si="14"/>
        <v>0</v>
      </c>
      <c r="R136" s="18">
        <f t="shared" si="15"/>
        <v>0</v>
      </c>
      <c r="S136" t="str">
        <f t="shared" si="16"/>
        <v>film &amp; video</v>
      </c>
      <c r="T136" t="str">
        <f t="shared" si="17"/>
        <v>science fiction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6">
        <f t="shared" si="12"/>
        <v>41788.381909722222</v>
      </c>
      <c r="L137" s="16">
        <f t="shared" si="13"/>
        <v>41821.791666666664</v>
      </c>
      <c r="M137" t="b">
        <v>0</v>
      </c>
      <c r="N137">
        <v>5</v>
      </c>
      <c r="O137" t="b">
        <v>0</v>
      </c>
      <c r="P137" t="s">
        <v>8267</v>
      </c>
      <c r="Q137" s="6">
        <f t="shared" si="14"/>
        <v>13.433333333333334</v>
      </c>
      <c r="R137" s="18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6">
        <f t="shared" si="12"/>
        <v>42096.410115740742</v>
      </c>
      <c r="L138" s="16">
        <f t="shared" si="13"/>
        <v>42140.427777777775</v>
      </c>
      <c r="M138" t="b">
        <v>0</v>
      </c>
      <c r="N138">
        <v>0</v>
      </c>
      <c r="O138" t="b">
        <v>0</v>
      </c>
      <c r="P138" t="s">
        <v>8267</v>
      </c>
      <c r="Q138" s="6">
        <f t="shared" si="14"/>
        <v>0</v>
      </c>
      <c r="R138" s="18">
        <f t="shared" si="15"/>
        <v>0</v>
      </c>
      <c r="S138" t="str">
        <f t="shared" si="16"/>
        <v>film &amp; video</v>
      </c>
      <c r="T138" t="str">
        <f t="shared" si="17"/>
        <v>science fiction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6">
        <f t="shared" si="12"/>
        <v>42239.573993055557</v>
      </c>
      <c r="L139" s="16">
        <f t="shared" si="13"/>
        <v>42289.573993055557</v>
      </c>
      <c r="M139" t="b">
        <v>0</v>
      </c>
      <c r="N139">
        <v>0</v>
      </c>
      <c r="O139" t="b">
        <v>0</v>
      </c>
      <c r="P139" t="s">
        <v>8267</v>
      </c>
      <c r="Q139" s="6">
        <f t="shared" si="14"/>
        <v>0</v>
      </c>
      <c r="R139" s="18">
        <f t="shared" si="15"/>
        <v>0</v>
      </c>
      <c r="S139" t="str">
        <f t="shared" si="16"/>
        <v>film &amp; video</v>
      </c>
      <c r="T139" t="str">
        <f t="shared" si="17"/>
        <v>science fiction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6">
        <f t="shared" si="12"/>
        <v>42186.257418981477</v>
      </c>
      <c r="L140" s="16">
        <f t="shared" si="13"/>
        <v>42217.207638888889</v>
      </c>
      <c r="M140" t="b">
        <v>0</v>
      </c>
      <c r="N140">
        <v>58</v>
      </c>
      <c r="O140" t="b">
        <v>0</v>
      </c>
      <c r="P140" t="s">
        <v>8267</v>
      </c>
      <c r="Q140" s="6">
        <f t="shared" si="14"/>
        <v>3.1413333333333333</v>
      </c>
      <c r="R140" s="18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6">
        <f t="shared" si="12"/>
        <v>42187.920972222222</v>
      </c>
      <c r="L141" s="16">
        <f t="shared" si="13"/>
        <v>42197.920972222222</v>
      </c>
      <c r="M141" t="b">
        <v>0</v>
      </c>
      <c r="N141">
        <v>1</v>
      </c>
      <c r="O141" t="b">
        <v>0</v>
      </c>
      <c r="P141" t="s">
        <v>8267</v>
      </c>
      <c r="Q141" s="6">
        <f t="shared" si="14"/>
        <v>100</v>
      </c>
      <c r="R141" s="18">
        <f t="shared" si="15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6">
        <f t="shared" si="12"/>
        <v>42053.198287037041</v>
      </c>
      <c r="L142" s="16">
        <f t="shared" si="13"/>
        <v>42083.15662037037</v>
      </c>
      <c r="M142" t="b">
        <v>0</v>
      </c>
      <c r="N142">
        <v>0</v>
      </c>
      <c r="O142" t="b">
        <v>0</v>
      </c>
      <c r="P142" t="s">
        <v>8267</v>
      </c>
      <c r="Q142" s="6">
        <f t="shared" si="14"/>
        <v>0</v>
      </c>
      <c r="R142" s="18">
        <f t="shared" si="15"/>
        <v>0</v>
      </c>
      <c r="S142" t="str">
        <f t="shared" si="16"/>
        <v>film &amp; video</v>
      </c>
      <c r="T142" t="str">
        <f t="shared" si="17"/>
        <v>science fiction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6">
        <f t="shared" si="12"/>
        <v>42110.153043981481</v>
      </c>
      <c r="L143" s="16">
        <f t="shared" si="13"/>
        <v>42155.153043981481</v>
      </c>
      <c r="M143" t="b">
        <v>0</v>
      </c>
      <c r="N143">
        <v>28</v>
      </c>
      <c r="O143" t="b">
        <v>0</v>
      </c>
      <c r="P143" t="s">
        <v>8267</v>
      </c>
      <c r="Q143" s="6">
        <f t="shared" si="14"/>
        <v>10.775</v>
      </c>
      <c r="R143" s="18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6">
        <f t="shared" si="12"/>
        <v>41938.893263888887</v>
      </c>
      <c r="L144" s="16">
        <f t="shared" si="13"/>
        <v>41959.934930555552</v>
      </c>
      <c r="M144" t="b">
        <v>0</v>
      </c>
      <c r="N144">
        <v>1</v>
      </c>
      <c r="O144" t="b">
        <v>0</v>
      </c>
      <c r="P144" t="s">
        <v>8267</v>
      </c>
      <c r="Q144" s="6">
        <f t="shared" si="14"/>
        <v>0.33333333333333337</v>
      </c>
      <c r="R144" s="18">
        <f t="shared" si="15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6">
        <f t="shared" si="12"/>
        <v>42559.064143518517</v>
      </c>
      <c r="L145" s="16">
        <f t="shared" si="13"/>
        <v>42616.246527777781</v>
      </c>
      <c r="M145" t="b">
        <v>0</v>
      </c>
      <c r="N145">
        <v>0</v>
      </c>
      <c r="O145" t="b">
        <v>0</v>
      </c>
      <c r="P145" t="s">
        <v>8267</v>
      </c>
      <c r="Q145" s="6">
        <f t="shared" si="14"/>
        <v>0</v>
      </c>
      <c r="R145" s="18">
        <f t="shared" si="15"/>
        <v>0</v>
      </c>
      <c r="S145" t="str">
        <f t="shared" si="16"/>
        <v>film &amp; video</v>
      </c>
      <c r="T145" t="str">
        <f t="shared" si="17"/>
        <v>science fiction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6">
        <f t="shared" si="12"/>
        <v>42047.762407407412</v>
      </c>
      <c r="L146" s="16">
        <f t="shared" si="13"/>
        <v>42107.72074074074</v>
      </c>
      <c r="M146" t="b">
        <v>0</v>
      </c>
      <c r="N146">
        <v>37</v>
      </c>
      <c r="O146" t="b">
        <v>0</v>
      </c>
      <c r="P146" t="s">
        <v>8267</v>
      </c>
      <c r="Q146" s="6">
        <f t="shared" si="14"/>
        <v>27.6</v>
      </c>
      <c r="R146" s="18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6">
        <f t="shared" si="12"/>
        <v>42200.542268518519</v>
      </c>
      <c r="L147" s="16">
        <f t="shared" si="13"/>
        <v>42227.542268518519</v>
      </c>
      <c r="M147" t="b">
        <v>0</v>
      </c>
      <c r="N147">
        <v>9</v>
      </c>
      <c r="O147" t="b">
        <v>0</v>
      </c>
      <c r="P147" t="s">
        <v>8267</v>
      </c>
      <c r="Q147" s="6">
        <f t="shared" si="14"/>
        <v>7.5111111111111111</v>
      </c>
      <c r="R147" s="18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6">
        <f t="shared" si="12"/>
        <v>42693.016180555554</v>
      </c>
      <c r="L148" s="16">
        <f t="shared" si="13"/>
        <v>42753.016180555554</v>
      </c>
      <c r="M148" t="b">
        <v>0</v>
      </c>
      <c r="N148">
        <v>3</v>
      </c>
      <c r="O148" t="b">
        <v>0</v>
      </c>
      <c r="P148" t="s">
        <v>8267</v>
      </c>
      <c r="Q148" s="6">
        <f t="shared" si="14"/>
        <v>0.57499999999999996</v>
      </c>
      <c r="R148" s="18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6">
        <f t="shared" si="12"/>
        <v>41969.767824074079</v>
      </c>
      <c r="L149" s="16">
        <f t="shared" si="13"/>
        <v>42012.762499999997</v>
      </c>
      <c r="M149" t="b">
        <v>0</v>
      </c>
      <c r="N149">
        <v>0</v>
      </c>
      <c r="O149" t="b">
        <v>0</v>
      </c>
      <c r="P149" t="s">
        <v>8267</v>
      </c>
      <c r="Q149" s="6">
        <f t="shared" si="14"/>
        <v>0</v>
      </c>
      <c r="R149" s="18">
        <f t="shared" si="15"/>
        <v>0</v>
      </c>
      <c r="S149" t="str">
        <f t="shared" si="16"/>
        <v>film &amp; video</v>
      </c>
      <c r="T149" t="str">
        <f t="shared" si="17"/>
        <v>science fiction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6">
        <f t="shared" si="12"/>
        <v>42397.281666666662</v>
      </c>
      <c r="L150" s="16">
        <f t="shared" si="13"/>
        <v>42427.281666666662</v>
      </c>
      <c r="M150" t="b">
        <v>0</v>
      </c>
      <c r="N150">
        <v>2</v>
      </c>
      <c r="O150" t="b">
        <v>0</v>
      </c>
      <c r="P150" t="s">
        <v>8267</v>
      </c>
      <c r="Q150" s="6">
        <f t="shared" si="14"/>
        <v>0.08</v>
      </c>
      <c r="R150" s="18">
        <f t="shared" si="15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6">
        <f t="shared" si="12"/>
        <v>41968.172106481477</v>
      </c>
      <c r="L151" s="16">
        <f t="shared" si="13"/>
        <v>41998.333333333328</v>
      </c>
      <c r="M151" t="b">
        <v>0</v>
      </c>
      <c r="N151">
        <v>6</v>
      </c>
      <c r="O151" t="b">
        <v>0</v>
      </c>
      <c r="P151" t="s">
        <v>8267</v>
      </c>
      <c r="Q151" s="6">
        <f t="shared" si="14"/>
        <v>0.91999999999999993</v>
      </c>
      <c r="R151" s="18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32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6">
        <f t="shared" si="12"/>
        <v>42090.161828703705</v>
      </c>
      <c r="L152" s="16">
        <f t="shared" si="13"/>
        <v>42150.161828703705</v>
      </c>
      <c r="M152" t="b">
        <v>0</v>
      </c>
      <c r="N152">
        <v>67</v>
      </c>
      <c r="O152" t="b">
        <v>0</v>
      </c>
      <c r="P152" t="s">
        <v>8267</v>
      </c>
      <c r="Q152" s="6">
        <f t="shared" si="14"/>
        <v>23.163076923076922</v>
      </c>
      <c r="R152" s="18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6">
        <f t="shared" si="12"/>
        <v>42113.550821759258</v>
      </c>
      <c r="L153" s="16">
        <f t="shared" si="13"/>
        <v>42173.550821759258</v>
      </c>
      <c r="M153" t="b">
        <v>0</v>
      </c>
      <c r="N153">
        <v>5</v>
      </c>
      <c r="O153" t="b">
        <v>0</v>
      </c>
      <c r="P153" t="s">
        <v>8267</v>
      </c>
      <c r="Q153" s="6">
        <f t="shared" si="14"/>
        <v>5.5999999999999994E-2</v>
      </c>
      <c r="R153" s="18">
        <f t="shared" si="15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6">
        <f t="shared" si="12"/>
        <v>41875.077546296292</v>
      </c>
      <c r="L154" s="16">
        <f t="shared" si="13"/>
        <v>41905.077546296292</v>
      </c>
      <c r="M154" t="b">
        <v>0</v>
      </c>
      <c r="N154">
        <v>2</v>
      </c>
      <c r="O154" t="b">
        <v>0</v>
      </c>
      <c r="P154" t="s">
        <v>8267</v>
      </c>
      <c r="Q154" s="6">
        <f t="shared" si="14"/>
        <v>7.8947368421052634E-3</v>
      </c>
      <c r="R154" s="18">
        <f t="shared" si="15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6">
        <f t="shared" si="12"/>
        <v>41933.586157407408</v>
      </c>
      <c r="L155" s="16">
        <f t="shared" si="13"/>
        <v>41975.627824074079</v>
      </c>
      <c r="M155" t="b">
        <v>0</v>
      </c>
      <c r="N155">
        <v>10</v>
      </c>
      <c r="O155" t="b">
        <v>0</v>
      </c>
      <c r="P155" t="s">
        <v>8267</v>
      </c>
      <c r="Q155" s="6">
        <f t="shared" si="14"/>
        <v>0.71799999999999997</v>
      </c>
      <c r="R155" s="18">
        <f t="shared" si="15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6">
        <f t="shared" si="12"/>
        <v>42115.547395833331</v>
      </c>
      <c r="L156" s="16">
        <f t="shared" si="13"/>
        <v>42158.547395833331</v>
      </c>
      <c r="M156" t="b">
        <v>0</v>
      </c>
      <c r="N156">
        <v>3</v>
      </c>
      <c r="O156" t="b">
        <v>0</v>
      </c>
      <c r="P156" t="s">
        <v>8267</v>
      </c>
      <c r="Q156" s="6">
        <f t="shared" si="14"/>
        <v>2.666666666666667</v>
      </c>
      <c r="R156" s="18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6">
        <f t="shared" si="12"/>
        <v>42168.559432870374</v>
      </c>
      <c r="L157" s="16">
        <f t="shared" si="13"/>
        <v>42208.559432870374</v>
      </c>
      <c r="M157" t="b">
        <v>0</v>
      </c>
      <c r="N157">
        <v>4</v>
      </c>
      <c r="O157" t="b">
        <v>0</v>
      </c>
      <c r="P157" t="s">
        <v>8267</v>
      </c>
      <c r="Q157" s="6">
        <f t="shared" si="14"/>
        <v>6.0000000000000001E-3</v>
      </c>
      <c r="R157" s="18">
        <f t="shared" si="15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6">
        <f t="shared" si="12"/>
        <v>41794.124953703707</v>
      </c>
      <c r="L158" s="16">
        <f t="shared" si="13"/>
        <v>41854.124953703707</v>
      </c>
      <c r="M158" t="b">
        <v>0</v>
      </c>
      <c r="N158">
        <v>15</v>
      </c>
      <c r="O158" t="b">
        <v>0</v>
      </c>
      <c r="P158" t="s">
        <v>8267</v>
      </c>
      <c r="Q158" s="6">
        <f t="shared" si="14"/>
        <v>5.0999999999999996</v>
      </c>
      <c r="R158" s="18">
        <f t="shared" si="15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6">
        <f t="shared" si="12"/>
        <v>42396.911712962959</v>
      </c>
      <c r="L159" s="16">
        <f t="shared" si="13"/>
        <v>42426.911712962959</v>
      </c>
      <c r="M159" t="b">
        <v>0</v>
      </c>
      <c r="N159">
        <v>2</v>
      </c>
      <c r="O159" t="b">
        <v>0</v>
      </c>
      <c r="P159" t="s">
        <v>8267</v>
      </c>
      <c r="Q159" s="6">
        <f t="shared" si="14"/>
        <v>0.26711185308848079</v>
      </c>
      <c r="R159" s="18">
        <f t="shared" si="15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6">
        <f t="shared" si="12"/>
        <v>41904.07671296296</v>
      </c>
      <c r="L160" s="16">
        <f t="shared" si="13"/>
        <v>41934.07671296296</v>
      </c>
      <c r="M160" t="b">
        <v>0</v>
      </c>
      <c r="N160">
        <v>0</v>
      </c>
      <c r="O160" t="b">
        <v>0</v>
      </c>
      <c r="P160" t="s">
        <v>8267</v>
      </c>
      <c r="Q160" s="6">
        <f t="shared" si="14"/>
        <v>0</v>
      </c>
      <c r="R160" s="18">
        <f t="shared" si="15"/>
        <v>0</v>
      </c>
      <c r="S160" t="str">
        <f t="shared" si="16"/>
        <v>film &amp; video</v>
      </c>
      <c r="T160" t="str">
        <f t="shared" si="17"/>
        <v>science fiction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6">
        <f t="shared" si="12"/>
        <v>42514.434548611112</v>
      </c>
      <c r="L161" s="16">
        <f t="shared" si="13"/>
        <v>42554.434548611112</v>
      </c>
      <c r="M161" t="b">
        <v>0</v>
      </c>
      <c r="N161">
        <v>1</v>
      </c>
      <c r="O161" t="b">
        <v>0</v>
      </c>
      <c r="P161" t="s">
        <v>8267</v>
      </c>
      <c r="Q161" s="6">
        <f t="shared" si="14"/>
        <v>2E-3</v>
      </c>
      <c r="R161" s="18">
        <f t="shared" si="15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6">
        <f t="shared" si="12"/>
        <v>42171.913090277776</v>
      </c>
      <c r="L162" s="16">
        <f t="shared" si="13"/>
        <v>42231.913090277776</v>
      </c>
      <c r="M162" t="b">
        <v>0</v>
      </c>
      <c r="N162">
        <v>0</v>
      </c>
      <c r="O162" t="b">
        <v>0</v>
      </c>
      <c r="P162" t="s">
        <v>8268</v>
      </c>
      <c r="Q162" s="6">
        <f t="shared" si="14"/>
        <v>0</v>
      </c>
      <c r="R162" s="18">
        <f t="shared" si="15"/>
        <v>0</v>
      </c>
      <c r="S162" t="str">
        <f t="shared" si="16"/>
        <v>film &amp; video</v>
      </c>
      <c r="T162" t="str">
        <f t="shared" si="17"/>
        <v>drama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6">
        <f t="shared" si="12"/>
        <v>41792.687442129631</v>
      </c>
      <c r="L163" s="16">
        <f t="shared" si="13"/>
        <v>41822.687442129631</v>
      </c>
      <c r="M163" t="b">
        <v>0</v>
      </c>
      <c r="N163">
        <v>1</v>
      </c>
      <c r="O163" t="b">
        <v>0</v>
      </c>
      <c r="P163" t="s">
        <v>8268</v>
      </c>
      <c r="Q163" s="6">
        <f t="shared" si="14"/>
        <v>0.01</v>
      </c>
      <c r="R163" s="18">
        <f t="shared" si="15"/>
        <v>5</v>
      </c>
      <c r="S163" t="str">
        <f t="shared" si="16"/>
        <v>film &amp; video</v>
      </c>
      <c r="T163" t="str">
        <f t="shared" si="17"/>
        <v>drama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6">
        <f t="shared" si="12"/>
        <v>41835.126805555556</v>
      </c>
      <c r="L164" s="16">
        <f t="shared" si="13"/>
        <v>41867.987500000003</v>
      </c>
      <c r="M164" t="b">
        <v>0</v>
      </c>
      <c r="N164">
        <v>10</v>
      </c>
      <c r="O164" t="b">
        <v>0</v>
      </c>
      <c r="P164" t="s">
        <v>8268</v>
      </c>
      <c r="Q164" s="6">
        <f t="shared" si="14"/>
        <v>15.535714285714286</v>
      </c>
      <c r="R164" s="18">
        <f t="shared" si="15"/>
        <v>43.5</v>
      </c>
      <c r="S164" t="str">
        <f t="shared" si="16"/>
        <v>film &amp; video</v>
      </c>
      <c r="T164" t="str">
        <f t="shared" si="17"/>
        <v>drama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6">
        <f t="shared" si="12"/>
        <v>42243.961273148147</v>
      </c>
      <c r="L165" s="16">
        <f t="shared" si="13"/>
        <v>42278</v>
      </c>
      <c r="M165" t="b">
        <v>0</v>
      </c>
      <c r="N165">
        <v>0</v>
      </c>
      <c r="O165" t="b">
        <v>0</v>
      </c>
      <c r="P165" t="s">
        <v>8268</v>
      </c>
      <c r="Q165" s="6">
        <f t="shared" si="14"/>
        <v>0</v>
      </c>
      <c r="R165" s="18">
        <f t="shared" si="15"/>
        <v>0</v>
      </c>
      <c r="S165" t="str">
        <f t="shared" si="16"/>
        <v>film &amp; video</v>
      </c>
      <c r="T165" t="str">
        <f t="shared" si="17"/>
        <v>drama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6">
        <f t="shared" si="12"/>
        <v>41841.762743055559</v>
      </c>
      <c r="L166" s="16">
        <f t="shared" si="13"/>
        <v>41901.762743055559</v>
      </c>
      <c r="M166" t="b">
        <v>0</v>
      </c>
      <c r="N166">
        <v>7</v>
      </c>
      <c r="O166" t="b">
        <v>0</v>
      </c>
      <c r="P166" t="s">
        <v>8268</v>
      </c>
      <c r="Q166" s="6">
        <f t="shared" si="14"/>
        <v>0.53333333333333333</v>
      </c>
      <c r="R166" s="18">
        <f t="shared" si="15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6">
        <f t="shared" si="12"/>
        <v>42351.658842592587</v>
      </c>
      <c r="L167" s="16">
        <f t="shared" si="13"/>
        <v>42381.658842592587</v>
      </c>
      <c r="M167" t="b">
        <v>0</v>
      </c>
      <c r="N167">
        <v>0</v>
      </c>
      <c r="O167" t="b">
        <v>0</v>
      </c>
      <c r="P167" t="s">
        <v>8268</v>
      </c>
      <c r="Q167" s="6">
        <f t="shared" si="14"/>
        <v>0</v>
      </c>
      <c r="R167" s="18">
        <f t="shared" si="15"/>
        <v>0</v>
      </c>
      <c r="S167" t="str">
        <f t="shared" si="16"/>
        <v>film &amp; video</v>
      </c>
      <c r="T167" t="str">
        <f t="shared" si="17"/>
        <v>drama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6">
        <f t="shared" si="12"/>
        <v>42721.075949074075</v>
      </c>
      <c r="L168" s="16">
        <f t="shared" si="13"/>
        <v>42751.075949074075</v>
      </c>
      <c r="M168" t="b">
        <v>0</v>
      </c>
      <c r="N168">
        <v>1</v>
      </c>
      <c r="O168" t="b">
        <v>0</v>
      </c>
      <c r="P168" t="s">
        <v>8268</v>
      </c>
      <c r="Q168" s="6">
        <f t="shared" si="14"/>
        <v>60</v>
      </c>
      <c r="R168" s="18">
        <f t="shared" si="15"/>
        <v>3000</v>
      </c>
      <c r="S168" t="str">
        <f t="shared" si="16"/>
        <v>film &amp; video</v>
      </c>
      <c r="T168" t="str">
        <f t="shared" si="17"/>
        <v>drama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6">
        <f t="shared" si="12"/>
        <v>42160.927488425921</v>
      </c>
      <c r="L169" s="16">
        <f t="shared" si="13"/>
        <v>42220.927488425921</v>
      </c>
      <c r="M169" t="b">
        <v>0</v>
      </c>
      <c r="N169">
        <v>2</v>
      </c>
      <c r="O169" t="b">
        <v>0</v>
      </c>
      <c r="P169" t="s">
        <v>8268</v>
      </c>
      <c r="Q169" s="6">
        <f t="shared" si="14"/>
        <v>0.01</v>
      </c>
      <c r="R169" s="18">
        <f t="shared" si="15"/>
        <v>5.5</v>
      </c>
      <c r="S169" t="str">
        <f t="shared" si="16"/>
        <v>film &amp; video</v>
      </c>
      <c r="T169" t="str">
        <f t="shared" si="17"/>
        <v>drama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6">
        <f t="shared" si="12"/>
        <v>42052.83530092593</v>
      </c>
      <c r="L170" s="16">
        <f t="shared" si="13"/>
        <v>42082.793634259258</v>
      </c>
      <c r="M170" t="b">
        <v>0</v>
      </c>
      <c r="N170">
        <v>3</v>
      </c>
      <c r="O170" t="b">
        <v>0</v>
      </c>
      <c r="P170" t="s">
        <v>8268</v>
      </c>
      <c r="Q170" s="6">
        <f t="shared" si="14"/>
        <v>4.0625</v>
      </c>
      <c r="R170" s="18">
        <f t="shared" si="15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6">
        <f t="shared" si="12"/>
        <v>41900.505312499998</v>
      </c>
      <c r="L171" s="16">
        <f t="shared" si="13"/>
        <v>41930.505312499998</v>
      </c>
      <c r="M171" t="b">
        <v>0</v>
      </c>
      <c r="N171">
        <v>10</v>
      </c>
      <c r="O171" t="b">
        <v>0</v>
      </c>
      <c r="P171" t="s">
        <v>8268</v>
      </c>
      <c r="Q171" s="6">
        <f t="shared" si="14"/>
        <v>22.400000000000002</v>
      </c>
      <c r="R171" s="18">
        <f t="shared" si="15"/>
        <v>56</v>
      </c>
      <c r="S171" t="str">
        <f t="shared" si="16"/>
        <v>film &amp; video</v>
      </c>
      <c r="T171" t="str">
        <f t="shared" si="17"/>
        <v>drama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6">
        <f t="shared" si="12"/>
        <v>42216.977812500001</v>
      </c>
      <c r="L172" s="16">
        <f t="shared" si="13"/>
        <v>42246.227777777778</v>
      </c>
      <c r="M172" t="b">
        <v>0</v>
      </c>
      <c r="N172">
        <v>10</v>
      </c>
      <c r="O172" t="b">
        <v>0</v>
      </c>
      <c r="P172" t="s">
        <v>8268</v>
      </c>
      <c r="Q172" s="6">
        <f t="shared" si="14"/>
        <v>3.25</v>
      </c>
      <c r="R172" s="18">
        <f t="shared" si="15"/>
        <v>32.5</v>
      </c>
      <c r="S172" t="str">
        <f t="shared" si="16"/>
        <v>film &amp; video</v>
      </c>
      <c r="T172" t="str">
        <f t="shared" si="17"/>
        <v>drama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6">
        <f t="shared" si="12"/>
        <v>42534.180717592593</v>
      </c>
      <c r="L173" s="16">
        <f t="shared" si="13"/>
        <v>42594.180717592593</v>
      </c>
      <c r="M173" t="b">
        <v>0</v>
      </c>
      <c r="N173">
        <v>1</v>
      </c>
      <c r="O173" t="b">
        <v>0</v>
      </c>
      <c r="P173" t="s">
        <v>8268</v>
      </c>
      <c r="Q173" s="6">
        <f t="shared" si="14"/>
        <v>2E-3</v>
      </c>
      <c r="R173" s="18">
        <f t="shared" si="15"/>
        <v>1</v>
      </c>
      <c r="S173" t="str">
        <f t="shared" si="16"/>
        <v>film &amp; video</v>
      </c>
      <c r="T173" t="str">
        <f t="shared" si="17"/>
        <v>drama</v>
      </c>
    </row>
    <row r="174" spans="1:20" ht="32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6">
        <f t="shared" si="12"/>
        <v>42047.394942129627</v>
      </c>
      <c r="L174" s="16">
        <f t="shared" si="13"/>
        <v>42082.353275462963</v>
      </c>
      <c r="M174" t="b">
        <v>0</v>
      </c>
      <c r="N174">
        <v>0</v>
      </c>
      <c r="O174" t="b">
        <v>0</v>
      </c>
      <c r="P174" t="s">
        <v>8268</v>
      </c>
      <c r="Q174" s="6">
        <f t="shared" si="14"/>
        <v>0</v>
      </c>
      <c r="R174" s="18">
        <f t="shared" si="15"/>
        <v>0</v>
      </c>
      <c r="S174" t="str">
        <f t="shared" si="16"/>
        <v>film &amp; video</v>
      </c>
      <c r="T174" t="str">
        <f t="shared" si="17"/>
        <v>drama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6">
        <f t="shared" si="12"/>
        <v>42033.573009259257</v>
      </c>
      <c r="L175" s="16">
        <f t="shared" si="13"/>
        <v>42063.573009259257</v>
      </c>
      <c r="M175" t="b">
        <v>0</v>
      </c>
      <c r="N175">
        <v>0</v>
      </c>
      <c r="O175" t="b">
        <v>0</v>
      </c>
      <c r="P175" t="s">
        <v>8268</v>
      </c>
      <c r="Q175" s="6">
        <f t="shared" si="14"/>
        <v>0</v>
      </c>
      <c r="R175" s="18">
        <f t="shared" si="15"/>
        <v>0</v>
      </c>
      <c r="S175" t="str">
        <f t="shared" si="16"/>
        <v>film &amp; video</v>
      </c>
      <c r="T175" t="str">
        <f t="shared" si="17"/>
        <v>drama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6">
        <f t="shared" si="12"/>
        <v>42072.758981481486</v>
      </c>
      <c r="L176" s="16">
        <f t="shared" si="13"/>
        <v>42132.758981481486</v>
      </c>
      <c r="M176" t="b">
        <v>0</v>
      </c>
      <c r="N176">
        <v>0</v>
      </c>
      <c r="O176" t="b">
        <v>0</v>
      </c>
      <c r="P176" t="s">
        <v>8268</v>
      </c>
      <c r="Q176" s="6">
        <f t="shared" si="14"/>
        <v>0</v>
      </c>
      <c r="R176" s="18">
        <f t="shared" si="15"/>
        <v>0</v>
      </c>
      <c r="S176" t="str">
        <f t="shared" si="16"/>
        <v>film &amp; video</v>
      </c>
      <c r="T176" t="str">
        <f t="shared" si="17"/>
        <v>drama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6">
        <f t="shared" si="12"/>
        <v>41855.777905092589</v>
      </c>
      <c r="L177" s="16">
        <f t="shared" si="13"/>
        <v>41880.777905092589</v>
      </c>
      <c r="M177" t="b">
        <v>0</v>
      </c>
      <c r="N177">
        <v>26</v>
      </c>
      <c r="O177" t="b">
        <v>0</v>
      </c>
      <c r="P177" t="s">
        <v>8268</v>
      </c>
      <c r="Q177" s="6">
        <f t="shared" si="14"/>
        <v>6.4850000000000003</v>
      </c>
      <c r="R177" s="18">
        <f t="shared" si="15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6">
        <f t="shared" si="12"/>
        <v>42191.824062500003</v>
      </c>
      <c r="L178" s="16">
        <f t="shared" si="13"/>
        <v>42221.824062500003</v>
      </c>
      <c r="M178" t="b">
        <v>0</v>
      </c>
      <c r="N178">
        <v>0</v>
      </c>
      <c r="O178" t="b">
        <v>0</v>
      </c>
      <c r="P178" t="s">
        <v>8268</v>
      </c>
      <c r="Q178" s="6">
        <f t="shared" si="14"/>
        <v>0</v>
      </c>
      <c r="R178" s="18">
        <f t="shared" si="15"/>
        <v>0</v>
      </c>
      <c r="S178" t="str">
        <f t="shared" si="16"/>
        <v>film &amp; video</v>
      </c>
      <c r="T178" t="str">
        <f t="shared" si="17"/>
        <v>drama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6">
        <f t="shared" si="12"/>
        <v>42070.047754629632</v>
      </c>
      <c r="L179" s="16">
        <f t="shared" si="13"/>
        <v>42087.00608796296</v>
      </c>
      <c r="M179" t="b">
        <v>0</v>
      </c>
      <c r="N179">
        <v>7</v>
      </c>
      <c r="O179" t="b">
        <v>0</v>
      </c>
      <c r="P179" t="s">
        <v>8268</v>
      </c>
      <c r="Q179" s="6">
        <f t="shared" si="14"/>
        <v>40</v>
      </c>
      <c r="R179" s="18">
        <f t="shared" si="15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6">
        <f t="shared" si="12"/>
        <v>42304.955381944441</v>
      </c>
      <c r="L180" s="16">
        <f t="shared" si="13"/>
        <v>42334.997048611112</v>
      </c>
      <c r="M180" t="b">
        <v>0</v>
      </c>
      <c r="N180">
        <v>0</v>
      </c>
      <c r="O180" t="b">
        <v>0</v>
      </c>
      <c r="P180" t="s">
        <v>8268</v>
      </c>
      <c r="Q180" s="6">
        <f t="shared" si="14"/>
        <v>0</v>
      </c>
      <c r="R180" s="18">
        <f t="shared" si="15"/>
        <v>0</v>
      </c>
      <c r="S180" t="str">
        <f t="shared" si="16"/>
        <v>film &amp; video</v>
      </c>
      <c r="T180" t="str">
        <f t="shared" si="17"/>
        <v>drama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6">
        <f t="shared" si="12"/>
        <v>42403.080497685187</v>
      </c>
      <c r="L181" s="16">
        <f t="shared" si="13"/>
        <v>42433.080497685187</v>
      </c>
      <c r="M181" t="b">
        <v>0</v>
      </c>
      <c r="N181">
        <v>2</v>
      </c>
      <c r="O181" t="b">
        <v>0</v>
      </c>
      <c r="P181" t="s">
        <v>8268</v>
      </c>
      <c r="Q181" s="6">
        <f t="shared" si="14"/>
        <v>20</v>
      </c>
      <c r="R181" s="18">
        <f t="shared" si="15"/>
        <v>100</v>
      </c>
      <c r="S181" t="str">
        <f t="shared" si="16"/>
        <v>film &amp; video</v>
      </c>
      <c r="T181" t="str">
        <f t="shared" si="17"/>
        <v>drama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6">
        <f t="shared" si="12"/>
        <v>42067.991238425922</v>
      </c>
      <c r="L182" s="16">
        <f t="shared" si="13"/>
        <v>42107.791666666672</v>
      </c>
      <c r="M182" t="b">
        <v>0</v>
      </c>
      <c r="N182">
        <v>13</v>
      </c>
      <c r="O182" t="b">
        <v>0</v>
      </c>
      <c r="P182" t="s">
        <v>8268</v>
      </c>
      <c r="Q182" s="6">
        <f t="shared" si="14"/>
        <v>33.416666666666664</v>
      </c>
      <c r="R182" s="18">
        <f t="shared" si="15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6">
        <f t="shared" si="12"/>
        <v>42147.741840277777</v>
      </c>
      <c r="L183" s="16">
        <f t="shared" si="13"/>
        <v>42177.741840277777</v>
      </c>
      <c r="M183" t="b">
        <v>0</v>
      </c>
      <c r="N183">
        <v>4</v>
      </c>
      <c r="O183" t="b">
        <v>0</v>
      </c>
      <c r="P183" t="s">
        <v>8268</v>
      </c>
      <c r="Q183" s="6">
        <f t="shared" si="14"/>
        <v>21.092608822670172</v>
      </c>
      <c r="R183" s="18">
        <f t="shared" si="15"/>
        <v>180.5</v>
      </c>
      <c r="S183" t="str">
        <f t="shared" si="16"/>
        <v>film &amp; video</v>
      </c>
      <c r="T183" t="str">
        <f t="shared" si="17"/>
        <v>drama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6">
        <f t="shared" si="12"/>
        <v>42712.011944444443</v>
      </c>
      <c r="L184" s="16">
        <f t="shared" si="13"/>
        <v>42742.011944444443</v>
      </c>
      <c r="M184" t="b">
        <v>0</v>
      </c>
      <c r="N184">
        <v>0</v>
      </c>
      <c r="O184" t="b">
        <v>0</v>
      </c>
      <c r="P184" t="s">
        <v>8268</v>
      </c>
      <c r="Q184" s="6">
        <f t="shared" si="14"/>
        <v>0</v>
      </c>
      <c r="R184" s="18">
        <f t="shared" si="15"/>
        <v>0</v>
      </c>
      <c r="S184" t="str">
        <f t="shared" si="16"/>
        <v>film &amp; video</v>
      </c>
      <c r="T184" t="str">
        <f t="shared" si="17"/>
        <v>drama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6">
        <f t="shared" si="12"/>
        <v>41939.810300925928</v>
      </c>
      <c r="L185" s="16">
        <f t="shared" si="13"/>
        <v>41969.851967592593</v>
      </c>
      <c r="M185" t="b">
        <v>0</v>
      </c>
      <c r="N185">
        <v>12</v>
      </c>
      <c r="O185" t="b">
        <v>0</v>
      </c>
      <c r="P185" t="s">
        <v>8268</v>
      </c>
      <c r="Q185" s="6">
        <f t="shared" si="14"/>
        <v>35.856000000000002</v>
      </c>
      <c r="R185" s="18">
        <f t="shared" si="15"/>
        <v>373.5</v>
      </c>
      <c r="S185" t="str">
        <f t="shared" si="16"/>
        <v>film &amp; video</v>
      </c>
      <c r="T185" t="str">
        <f t="shared" si="17"/>
        <v>drama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6">
        <f t="shared" si="12"/>
        <v>41825.791226851856</v>
      </c>
      <c r="L186" s="16">
        <f t="shared" si="13"/>
        <v>41883.165972222225</v>
      </c>
      <c r="M186" t="b">
        <v>0</v>
      </c>
      <c r="N186">
        <v>2</v>
      </c>
      <c r="O186" t="b">
        <v>0</v>
      </c>
      <c r="P186" t="s">
        <v>8268</v>
      </c>
      <c r="Q186" s="6">
        <f t="shared" si="14"/>
        <v>3.4000000000000004</v>
      </c>
      <c r="R186" s="18">
        <f t="shared" si="15"/>
        <v>25.5</v>
      </c>
      <c r="S186" t="str">
        <f t="shared" si="16"/>
        <v>film &amp; video</v>
      </c>
      <c r="T186" t="str">
        <f t="shared" si="17"/>
        <v>drama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6">
        <f t="shared" si="12"/>
        <v>42570.91133101852</v>
      </c>
      <c r="L187" s="16">
        <f t="shared" si="13"/>
        <v>42600.91133101852</v>
      </c>
      <c r="M187" t="b">
        <v>0</v>
      </c>
      <c r="N187">
        <v>10</v>
      </c>
      <c r="O187" t="b">
        <v>0</v>
      </c>
      <c r="P187" t="s">
        <v>8268</v>
      </c>
      <c r="Q187" s="6">
        <f t="shared" si="14"/>
        <v>5.5</v>
      </c>
      <c r="R187" s="18">
        <f t="shared" si="15"/>
        <v>220</v>
      </c>
      <c r="S187" t="str">
        <f t="shared" si="16"/>
        <v>film &amp; video</v>
      </c>
      <c r="T187" t="str">
        <f t="shared" si="17"/>
        <v>drama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6">
        <f t="shared" si="12"/>
        <v>42767.812893518523</v>
      </c>
      <c r="L188" s="16">
        <f t="shared" si="13"/>
        <v>42797.833333333328</v>
      </c>
      <c r="M188" t="b">
        <v>0</v>
      </c>
      <c r="N188">
        <v>0</v>
      </c>
      <c r="O188" t="b">
        <v>0</v>
      </c>
      <c r="P188" t="s">
        <v>8268</v>
      </c>
      <c r="Q188" s="6">
        <f t="shared" si="14"/>
        <v>0</v>
      </c>
      <c r="R188" s="18">
        <f t="shared" si="15"/>
        <v>0</v>
      </c>
      <c r="S188" t="str">
        <f t="shared" si="16"/>
        <v>film &amp; video</v>
      </c>
      <c r="T188" t="str">
        <f t="shared" si="17"/>
        <v>drama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6">
        <f t="shared" si="12"/>
        <v>42182.234456018516</v>
      </c>
      <c r="L189" s="16">
        <f t="shared" si="13"/>
        <v>42206.290972222225</v>
      </c>
      <c r="M189" t="b">
        <v>0</v>
      </c>
      <c r="N189">
        <v>5</v>
      </c>
      <c r="O189" t="b">
        <v>0</v>
      </c>
      <c r="P189" t="s">
        <v>8268</v>
      </c>
      <c r="Q189" s="6">
        <f t="shared" si="14"/>
        <v>16</v>
      </c>
      <c r="R189" s="18">
        <f t="shared" si="15"/>
        <v>160</v>
      </c>
      <c r="S189" t="str">
        <f t="shared" si="16"/>
        <v>film &amp; video</v>
      </c>
      <c r="T189" t="str">
        <f t="shared" si="17"/>
        <v>drama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6">
        <f t="shared" si="12"/>
        <v>41857.18304398148</v>
      </c>
      <c r="L190" s="16">
        <f t="shared" si="13"/>
        <v>41887.18304398148</v>
      </c>
      <c r="M190" t="b">
        <v>0</v>
      </c>
      <c r="N190">
        <v>0</v>
      </c>
      <c r="O190" t="b">
        <v>0</v>
      </c>
      <c r="P190" t="s">
        <v>8268</v>
      </c>
      <c r="Q190" s="6">
        <f t="shared" si="14"/>
        <v>0</v>
      </c>
      <c r="R190" s="18">
        <f t="shared" si="15"/>
        <v>0</v>
      </c>
      <c r="S190" t="str">
        <f t="shared" si="16"/>
        <v>film &amp; video</v>
      </c>
      <c r="T190" t="str">
        <f t="shared" si="17"/>
        <v>drama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6">
        <f t="shared" si="12"/>
        <v>42556.690706018519</v>
      </c>
      <c r="L191" s="16">
        <f t="shared" si="13"/>
        <v>42616.690706018519</v>
      </c>
      <c r="M191" t="b">
        <v>0</v>
      </c>
      <c r="N191">
        <v>5</v>
      </c>
      <c r="O191" t="b">
        <v>0</v>
      </c>
      <c r="P191" t="s">
        <v>8268</v>
      </c>
      <c r="Q191" s="6">
        <f t="shared" si="14"/>
        <v>6.8999999999999992E-2</v>
      </c>
      <c r="R191" s="18">
        <f t="shared" si="15"/>
        <v>69</v>
      </c>
      <c r="S191" t="str">
        <f t="shared" si="16"/>
        <v>film &amp; video</v>
      </c>
      <c r="T191" t="str">
        <f t="shared" si="17"/>
        <v>drama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6">
        <f t="shared" si="12"/>
        <v>42527.650995370372</v>
      </c>
      <c r="L192" s="16">
        <f t="shared" si="13"/>
        <v>42537.650995370372</v>
      </c>
      <c r="M192" t="b">
        <v>0</v>
      </c>
      <c r="N192">
        <v>1</v>
      </c>
      <c r="O192" t="b">
        <v>0</v>
      </c>
      <c r="P192" t="s">
        <v>8268</v>
      </c>
      <c r="Q192" s="6">
        <f t="shared" si="14"/>
        <v>0.41666666666666669</v>
      </c>
      <c r="R192" s="18">
        <f t="shared" si="15"/>
        <v>50</v>
      </c>
      <c r="S192" t="str">
        <f t="shared" si="16"/>
        <v>film &amp; video</v>
      </c>
      <c r="T192" t="str">
        <f t="shared" si="17"/>
        <v>drama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6">
        <f t="shared" si="12"/>
        <v>42239.441412037035</v>
      </c>
      <c r="L193" s="16">
        <f t="shared" si="13"/>
        <v>42279.441412037035</v>
      </c>
      <c r="M193" t="b">
        <v>0</v>
      </c>
      <c r="N193">
        <v>3</v>
      </c>
      <c r="O193" t="b">
        <v>0</v>
      </c>
      <c r="P193" t="s">
        <v>8268</v>
      </c>
      <c r="Q193" s="6">
        <f t="shared" si="14"/>
        <v>5</v>
      </c>
      <c r="R193" s="18">
        <f t="shared" si="15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6">
        <f t="shared" si="12"/>
        <v>41899.792037037041</v>
      </c>
      <c r="L194" s="16">
        <f t="shared" si="13"/>
        <v>41929.792037037041</v>
      </c>
      <c r="M194" t="b">
        <v>0</v>
      </c>
      <c r="N194">
        <v>3</v>
      </c>
      <c r="O194" t="b">
        <v>0</v>
      </c>
      <c r="P194" t="s">
        <v>8268</v>
      </c>
      <c r="Q194" s="6">
        <f t="shared" si="14"/>
        <v>1.6999999999999999E-3</v>
      </c>
      <c r="R194" s="18">
        <f t="shared" si="15"/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6">
        <f t="shared" ref="K195:K258" si="18">(J195/86400)+DATE(1970,1,1)</f>
        <v>41911.934791666667</v>
      </c>
      <c r="L195" s="16">
        <f t="shared" ref="L195:L258" si="19">(I195/86400)+DATE(1970,1,1)</f>
        <v>41971.976458333331</v>
      </c>
      <c r="M195" t="b">
        <v>0</v>
      </c>
      <c r="N195">
        <v>0</v>
      </c>
      <c r="O195" t="b">
        <v>0</v>
      </c>
      <c r="P195" t="s">
        <v>8268</v>
      </c>
      <c r="Q195" s="6">
        <f t="shared" ref="Q195:Q258" si="20">E195/D195*100</f>
        <v>0</v>
      </c>
      <c r="R195" s="18">
        <f t="shared" ref="R195:R258" si="21">IF(E195=0, 0, E195/N195)</f>
        <v>0</v>
      </c>
      <c r="S195" t="str">
        <f t="shared" ref="S195:S258" si="22">LEFT(P195,FIND("/",P195)-1)</f>
        <v>film &amp; video</v>
      </c>
      <c r="T195" t="str">
        <f t="shared" ref="T195:T258" si="23">RIGHT(P195,LEN(P195)-FIND("/",P195))</f>
        <v>drama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6">
        <f t="shared" si="18"/>
        <v>42375.996886574074</v>
      </c>
      <c r="L196" s="16">
        <f t="shared" si="19"/>
        <v>42435.996886574074</v>
      </c>
      <c r="M196" t="b">
        <v>0</v>
      </c>
      <c r="N196">
        <v>3</v>
      </c>
      <c r="O196" t="b">
        <v>0</v>
      </c>
      <c r="P196" t="s">
        <v>8268</v>
      </c>
      <c r="Q196" s="6">
        <f t="shared" si="20"/>
        <v>0.12</v>
      </c>
      <c r="R196" s="18">
        <f t="shared" si="21"/>
        <v>1</v>
      </c>
      <c r="S196" t="str">
        <f t="shared" si="22"/>
        <v>film &amp; video</v>
      </c>
      <c r="T196" t="str">
        <f t="shared" si="23"/>
        <v>drama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6">
        <f t="shared" si="18"/>
        <v>42135.67050925926</v>
      </c>
      <c r="L197" s="16">
        <f t="shared" si="19"/>
        <v>42195.67050925926</v>
      </c>
      <c r="M197" t="b">
        <v>0</v>
      </c>
      <c r="N197">
        <v>0</v>
      </c>
      <c r="O197" t="b">
        <v>0</v>
      </c>
      <c r="P197" t="s">
        <v>8268</v>
      </c>
      <c r="Q197" s="6">
        <f t="shared" si="20"/>
        <v>0</v>
      </c>
      <c r="R197" s="18">
        <f t="shared" si="21"/>
        <v>0</v>
      </c>
      <c r="S197" t="str">
        <f t="shared" si="22"/>
        <v>film &amp; video</v>
      </c>
      <c r="T197" t="str">
        <f t="shared" si="23"/>
        <v>drama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6">
        <f t="shared" si="18"/>
        <v>42259.542800925927</v>
      </c>
      <c r="L198" s="16">
        <f t="shared" si="19"/>
        <v>42287.875</v>
      </c>
      <c r="M198" t="b">
        <v>0</v>
      </c>
      <c r="N198">
        <v>19</v>
      </c>
      <c r="O198" t="b">
        <v>0</v>
      </c>
      <c r="P198" t="s">
        <v>8268</v>
      </c>
      <c r="Q198" s="6">
        <f t="shared" si="20"/>
        <v>41.857142857142861</v>
      </c>
      <c r="R198" s="18">
        <f t="shared" si="21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6">
        <f t="shared" si="18"/>
        <v>42741.848379629635</v>
      </c>
      <c r="L199" s="16">
        <f t="shared" si="19"/>
        <v>42783.875</v>
      </c>
      <c r="M199" t="b">
        <v>0</v>
      </c>
      <c r="N199">
        <v>8</v>
      </c>
      <c r="O199" t="b">
        <v>0</v>
      </c>
      <c r="P199" t="s">
        <v>8268</v>
      </c>
      <c r="Q199" s="6">
        <f t="shared" si="20"/>
        <v>10.48</v>
      </c>
      <c r="R199" s="18">
        <f t="shared" si="21"/>
        <v>32.75</v>
      </c>
      <c r="S199" t="str">
        <f t="shared" si="22"/>
        <v>film &amp; video</v>
      </c>
      <c r="T199" t="str">
        <f t="shared" si="23"/>
        <v>drama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6">
        <f t="shared" si="18"/>
        <v>41887.383356481485</v>
      </c>
      <c r="L200" s="16">
        <f t="shared" si="19"/>
        <v>41917.383356481485</v>
      </c>
      <c r="M200" t="b">
        <v>0</v>
      </c>
      <c r="N200">
        <v>6</v>
      </c>
      <c r="O200" t="b">
        <v>0</v>
      </c>
      <c r="P200" t="s">
        <v>8268</v>
      </c>
      <c r="Q200" s="6">
        <f t="shared" si="20"/>
        <v>1.1159999999999999</v>
      </c>
      <c r="R200" s="18">
        <f t="shared" si="21"/>
        <v>46.5</v>
      </c>
      <c r="S200" t="str">
        <f t="shared" si="22"/>
        <v>film &amp; video</v>
      </c>
      <c r="T200" t="str">
        <f t="shared" si="23"/>
        <v>drama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6">
        <f t="shared" si="18"/>
        <v>42584.123865740738</v>
      </c>
      <c r="L201" s="16">
        <f t="shared" si="19"/>
        <v>42614.123865740738</v>
      </c>
      <c r="M201" t="b">
        <v>0</v>
      </c>
      <c r="N201">
        <v>0</v>
      </c>
      <c r="O201" t="b">
        <v>0</v>
      </c>
      <c r="P201" t="s">
        <v>8268</v>
      </c>
      <c r="Q201" s="6">
        <f t="shared" si="20"/>
        <v>0</v>
      </c>
      <c r="R201" s="18">
        <f t="shared" si="21"/>
        <v>0</v>
      </c>
      <c r="S201" t="str">
        <f t="shared" si="22"/>
        <v>film &amp; video</v>
      </c>
      <c r="T201" t="str">
        <f t="shared" si="23"/>
        <v>drama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6">
        <f t="shared" si="18"/>
        <v>41867.083368055552</v>
      </c>
      <c r="L202" s="16">
        <f t="shared" si="19"/>
        <v>41897.083368055552</v>
      </c>
      <c r="M202" t="b">
        <v>0</v>
      </c>
      <c r="N202">
        <v>18</v>
      </c>
      <c r="O202" t="b">
        <v>0</v>
      </c>
      <c r="P202" t="s">
        <v>8268</v>
      </c>
      <c r="Q202" s="6">
        <f t="shared" si="20"/>
        <v>26.192500000000003</v>
      </c>
      <c r="R202" s="18">
        <f t="shared" si="21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6">
        <f t="shared" si="18"/>
        <v>42023.818622685183</v>
      </c>
      <c r="L203" s="16">
        <f t="shared" si="19"/>
        <v>42043.818622685183</v>
      </c>
      <c r="M203" t="b">
        <v>0</v>
      </c>
      <c r="N203">
        <v>7</v>
      </c>
      <c r="O203" t="b">
        <v>0</v>
      </c>
      <c r="P203" t="s">
        <v>8268</v>
      </c>
      <c r="Q203" s="6">
        <f t="shared" si="20"/>
        <v>58.461538461538467</v>
      </c>
      <c r="R203" s="18">
        <f t="shared" si="21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6">
        <f t="shared" si="18"/>
        <v>42255.927824074075</v>
      </c>
      <c r="L204" s="16">
        <f t="shared" si="19"/>
        <v>42285.874305555553</v>
      </c>
      <c r="M204" t="b">
        <v>0</v>
      </c>
      <c r="N204">
        <v>0</v>
      </c>
      <c r="O204" t="b">
        <v>0</v>
      </c>
      <c r="P204" t="s">
        <v>8268</v>
      </c>
      <c r="Q204" s="6">
        <f t="shared" si="20"/>
        <v>0</v>
      </c>
      <c r="R204" s="18">
        <f t="shared" si="21"/>
        <v>0</v>
      </c>
      <c r="S204" t="str">
        <f t="shared" si="22"/>
        <v>film &amp; video</v>
      </c>
      <c r="T204" t="str">
        <f t="shared" si="23"/>
        <v>drama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6">
        <f t="shared" si="18"/>
        <v>41973.847962962958</v>
      </c>
      <c r="L205" s="16">
        <f t="shared" si="19"/>
        <v>42033.847962962958</v>
      </c>
      <c r="M205" t="b">
        <v>0</v>
      </c>
      <c r="N205">
        <v>8</v>
      </c>
      <c r="O205" t="b">
        <v>0</v>
      </c>
      <c r="P205" t="s">
        <v>8268</v>
      </c>
      <c r="Q205" s="6">
        <f t="shared" si="20"/>
        <v>29.84</v>
      </c>
      <c r="R205" s="18">
        <f t="shared" si="21"/>
        <v>93.25</v>
      </c>
      <c r="S205" t="str">
        <f t="shared" si="22"/>
        <v>film &amp; video</v>
      </c>
      <c r="T205" t="str">
        <f t="shared" si="23"/>
        <v>drama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6">
        <f t="shared" si="18"/>
        <v>42556.583368055552</v>
      </c>
      <c r="L206" s="16">
        <f t="shared" si="19"/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6">
        <f t="shared" si="20"/>
        <v>50.721666666666664</v>
      </c>
      <c r="R206" s="18">
        <f t="shared" si="21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6">
        <f t="shared" si="18"/>
        <v>42248.632199074069</v>
      </c>
      <c r="L207" s="16">
        <f t="shared" si="19"/>
        <v>42283.632199074069</v>
      </c>
      <c r="M207" t="b">
        <v>0</v>
      </c>
      <c r="N207">
        <v>17</v>
      </c>
      <c r="O207" t="b">
        <v>0</v>
      </c>
      <c r="P207" t="s">
        <v>8268</v>
      </c>
      <c r="Q207" s="6">
        <f t="shared" si="20"/>
        <v>16.25</v>
      </c>
      <c r="R207" s="18">
        <f t="shared" si="21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6">
        <f t="shared" si="18"/>
        <v>42567.004432870366</v>
      </c>
      <c r="L208" s="16">
        <f t="shared" si="19"/>
        <v>42588.004432870366</v>
      </c>
      <c r="M208" t="b">
        <v>0</v>
      </c>
      <c r="N208">
        <v>0</v>
      </c>
      <c r="O208" t="b">
        <v>0</v>
      </c>
      <c r="P208" t="s">
        <v>8268</v>
      </c>
      <c r="Q208" s="6">
        <f t="shared" si="20"/>
        <v>0</v>
      </c>
      <c r="R208" s="18">
        <f t="shared" si="21"/>
        <v>0</v>
      </c>
      <c r="S208" t="str">
        <f t="shared" si="22"/>
        <v>film &amp; video</v>
      </c>
      <c r="T208" t="str">
        <f t="shared" si="23"/>
        <v>drama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6">
        <f t="shared" si="18"/>
        <v>41978.197199074071</v>
      </c>
      <c r="L209" s="16">
        <f t="shared" si="19"/>
        <v>42008.197199074071</v>
      </c>
      <c r="M209" t="b">
        <v>0</v>
      </c>
      <c r="N209">
        <v>13</v>
      </c>
      <c r="O209" t="b">
        <v>0</v>
      </c>
      <c r="P209" t="s">
        <v>8268</v>
      </c>
      <c r="Q209" s="6">
        <f t="shared" si="20"/>
        <v>15.214285714285714</v>
      </c>
      <c r="R209" s="18">
        <f t="shared" si="21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6">
        <f t="shared" si="18"/>
        <v>41959.369988425926</v>
      </c>
      <c r="L210" s="16">
        <f t="shared" si="19"/>
        <v>41989.369988425926</v>
      </c>
      <c r="M210" t="b">
        <v>0</v>
      </c>
      <c r="N210">
        <v>0</v>
      </c>
      <c r="O210" t="b">
        <v>0</v>
      </c>
      <c r="P210" t="s">
        <v>8268</v>
      </c>
      <c r="Q210" s="6">
        <f t="shared" si="20"/>
        <v>0</v>
      </c>
      <c r="R210" s="18">
        <f t="shared" si="21"/>
        <v>0</v>
      </c>
      <c r="S210" t="str">
        <f t="shared" si="22"/>
        <v>film &amp; video</v>
      </c>
      <c r="T210" t="str">
        <f t="shared" si="23"/>
        <v>drama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6">
        <f t="shared" si="18"/>
        <v>42165.922858796301</v>
      </c>
      <c r="L211" s="16">
        <f t="shared" si="19"/>
        <v>42195.922858796301</v>
      </c>
      <c r="M211" t="b">
        <v>0</v>
      </c>
      <c r="N211">
        <v>0</v>
      </c>
      <c r="O211" t="b">
        <v>0</v>
      </c>
      <c r="P211" t="s">
        <v>8268</v>
      </c>
      <c r="Q211" s="6">
        <f t="shared" si="20"/>
        <v>0</v>
      </c>
      <c r="R211" s="18">
        <f t="shared" si="21"/>
        <v>0</v>
      </c>
      <c r="S211" t="str">
        <f t="shared" si="22"/>
        <v>film &amp; video</v>
      </c>
      <c r="T211" t="str">
        <f t="shared" si="23"/>
        <v>drama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6">
        <f t="shared" si="18"/>
        <v>42249.064722222218</v>
      </c>
      <c r="L212" s="16">
        <f t="shared" si="19"/>
        <v>42278.208333333328</v>
      </c>
      <c r="M212" t="b">
        <v>0</v>
      </c>
      <c r="N212">
        <v>33</v>
      </c>
      <c r="O212" t="b">
        <v>0</v>
      </c>
      <c r="P212" t="s">
        <v>8268</v>
      </c>
      <c r="Q212" s="6">
        <f t="shared" si="20"/>
        <v>25.25</v>
      </c>
      <c r="R212" s="18">
        <f t="shared" si="21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6">
        <f t="shared" si="18"/>
        <v>42236.159918981481</v>
      </c>
      <c r="L213" s="16">
        <f t="shared" si="19"/>
        <v>42266.159918981481</v>
      </c>
      <c r="M213" t="b">
        <v>0</v>
      </c>
      <c r="N213">
        <v>12</v>
      </c>
      <c r="O213" t="b">
        <v>0</v>
      </c>
      <c r="P213" t="s">
        <v>8268</v>
      </c>
      <c r="Q213" s="6">
        <f t="shared" si="20"/>
        <v>44.6</v>
      </c>
      <c r="R213" s="18">
        <f t="shared" si="21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6">
        <f t="shared" si="18"/>
        <v>42416.881018518514</v>
      </c>
      <c r="L214" s="16">
        <f t="shared" si="19"/>
        <v>42476.839351851857</v>
      </c>
      <c r="M214" t="b">
        <v>0</v>
      </c>
      <c r="N214">
        <v>1</v>
      </c>
      <c r="O214" t="b">
        <v>0</v>
      </c>
      <c r="P214" t="s">
        <v>8268</v>
      </c>
      <c r="Q214" s="6">
        <f t="shared" si="20"/>
        <v>1.5873015873015872E-2</v>
      </c>
      <c r="R214" s="18">
        <f t="shared" si="21"/>
        <v>1</v>
      </c>
      <c r="S214" t="str">
        <f t="shared" si="22"/>
        <v>film &amp; video</v>
      </c>
      <c r="T214" t="str">
        <f t="shared" si="23"/>
        <v>drama</v>
      </c>
    </row>
    <row r="215" spans="1:20" ht="32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6">
        <f t="shared" si="18"/>
        <v>42202.594293981485</v>
      </c>
      <c r="L215" s="16">
        <f t="shared" si="19"/>
        <v>42232.587974537033</v>
      </c>
      <c r="M215" t="b">
        <v>0</v>
      </c>
      <c r="N215">
        <v>1</v>
      </c>
      <c r="O215" t="b">
        <v>0</v>
      </c>
      <c r="P215" t="s">
        <v>8268</v>
      </c>
      <c r="Q215" s="6">
        <f t="shared" si="20"/>
        <v>0.04</v>
      </c>
      <c r="R215" s="18">
        <f t="shared" si="21"/>
        <v>20</v>
      </c>
      <c r="S215" t="str">
        <f t="shared" si="22"/>
        <v>film &amp; video</v>
      </c>
      <c r="T215" t="str">
        <f t="shared" si="23"/>
        <v>drama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6">
        <f t="shared" si="18"/>
        <v>42009.64061342593</v>
      </c>
      <c r="L216" s="16">
        <f t="shared" si="19"/>
        <v>42069.64061342593</v>
      </c>
      <c r="M216" t="b">
        <v>0</v>
      </c>
      <c r="N216">
        <v>1</v>
      </c>
      <c r="O216" t="b">
        <v>0</v>
      </c>
      <c r="P216" t="s">
        <v>8268</v>
      </c>
      <c r="Q216" s="6">
        <f t="shared" si="20"/>
        <v>8.0000000000000002E-3</v>
      </c>
      <c r="R216" s="18">
        <f t="shared" si="21"/>
        <v>1</v>
      </c>
      <c r="S216" t="str">
        <f t="shared" si="22"/>
        <v>film &amp; video</v>
      </c>
      <c r="T216" t="str">
        <f t="shared" si="23"/>
        <v>drama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6">
        <f t="shared" si="18"/>
        <v>42375.230115740742</v>
      </c>
      <c r="L217" s="16">
        <f t="shared" si="19"/>
        <v>42417.999305555553</v>
      </c>
      <c r="M217" t="b">
        <v>0</v>
      </c>
      <c r="N217">
        <v>1</v>
      </c>
      <c r="O217" t="b">
        <v>0</v>
      </c>
      <c r="P217" t="s">
        <v>8268</v>
      </c>
      <c r="Q217" s="6">
        <f t="shared" si="20"/>
        <v>0.22727272727272727</v>
      </c>
      <c r="R217" s="18">
        <f t="shared" si="21"/>
        <v>10</v>
      </c>
      <c r="S217" t="str">
        <f t="shared" si="22"/>
        <v>film &amp; video</v>
      </c>
      <c r="T217" t="str">
        <f t="shared" si="23"/>
        <v>drama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6">
        <f t="shared" si="18"/>
        <v>42066.958761574075</v>
      </c>
      <c r="L218" s="16">
        <f t="shared" si="19"/>
        <v>42116.917094907403</v>
      </c>
      <c r="M218" t="b">
        <v>0</v>
      </c>
      <c r="N218">
        <v>84</v>
      </c>
      <c r="O218" t="b">
        <v>0</v>
      </c>
      <c r="P218" t="s">
        <v>8268</v>
      </c>
      <c r="Q218" s="6">
        <f t="shared" si="20"/>
        <v>55.698440000000005</v>
      </c>
      <c r="R218" s="18">
        <f t="shared" si="21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6">
        <f t="shared" si="18"/>
        <v>41970.64061342593</v>
      </c>
      <c r="L219" s="16">
        <f t="shared" si="19"/>
        <v>42001.64061342593</v>
      </c>
      <c r="M219" t="b">
        <v>0</v>
      </c>
      <c r="N219">
        <v>38</v>
      </c>
      <c r="O219" t="b">
        <v>0</v>
      </c>
      <c r="P219" t="s">
        <v>8268</v>
      </c>
      <c r="Q219" s="6">
        <f t="shared" si="20"/>
        <v>11.943</v>
      </c>
      <c r="R219" s="18">
        <f t="shared" si="21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6">
        <f t="shared" si="18"/>
        <v>42079.628344907411</v>
      </c>
      <c r="L220" s="16">
        <f t="shared" si="19"/>
        <v>42139.628344907411</v>
      </c>
      <c r="M220" t="b">
        <v>0</v>
      </c>
      <c r="N220">
        <v>1</v>
      </c>
      <c r="O220" t="b">
        <v>0</v>
      </c>
      <c r="P220" t="s">
        <v>8268</v>
      </c>
      <c r="Q220" s="6">
        <f t="shared" si="20"/>
        <v>2</v>
      </c>
      <c r="R220" s="18">
        <f t="shared" si="21"/>
        <v>100</v>
      </c>
      <c r="S220" t="str">
        <f t="shared" si="22"/>
        <v>film &amp; video</v>
      </c>
      <c r="T220" t="str">
        <f t="shared" si="23"/>
        <v>drama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6">
        <f t="shared" si="18"/>
        <v>42429.326678240745</v>
      </c>
      <c r="L221" s="16">
        <f t="shared" si="19"/>
        <v>42461.290972222225</v>
      </c>
      <c r="M221" t="b">
        <v>0</v>
      </c>
      <c r="N221">
        <v>76</v>
      </c>
      <c r="O221" t="b">
        <v>0</v>
      </c>
      <c r="P221" t="s">
        <v>8268</v>
      </c>
      <c r="Q221" s="6">
        <f t="shared" si="20"/>
        <v>17.630000000000003</v>
      </c>
      <c r="R221" s="18">
        <f t="shared" si="21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6">
        <f t="shared" si="18"/>
        <v>42195.643865740742</v>
      </c>
      <c r="L222" s="16">
        <f t="shared" si="19"/>
        <v>42236.837500000001</v>
      </c>
      <c r="M222" t="b">
        <v>0</v>
      </c>
      <c r="N222">
        <v>3</v>
      </c>
      <c r="O222" t="b">
        <v>0</v>
      </c>
      <c r="P222" t="s">
        <v>8268</v>
      </c>
      <c r="Q222" s="6">
        <f t="shared" si="20"/>
        <v>0.72</v>
      </c>
      <c r="R222" s="18">
        <f t="shared" si="21"/>
        <v>120</v>
      </c>
      <c r="S222" t="str">
        <f t="shared" si="22"/>
        <v>film &amp; video</v>
      </c>
      <c r="T222" t="str">
        <f t="shared" si="23"/>
        <v>drama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6">
        <f t="shared" si="18"/>
        <v>42031.837546296301</v>
      </c>
      <c r="L223" s="16">
        <f t="shared" si="19"/>
        <v>42091.79587962963</v>
      </c>
      <c r="M223" t="b">
        <v>0</v>
      </c>
      <c r="N223">
        <v>0</v>
      </c>
      <c r="O223" t="b">
        <v>0</v>
      </c>
      <c r="P223" t="s">
        <v>8268</v>
      </c>
      <c r="Q223" s="6">
        <f t="shared" si="20"/>
        <v>0</v>
      </c>
      <c r="R223" s="18">
        <f t="shared" si="21"/>
        <v>0</v>
      </c>
      <c r="S223" t="str">
        <f t="shared" si="22"/>
        <v>film &amp; video</v>
      </c>
      <c r="T223" t="str">
        <f t="shared" si="23"/>
        <v>drama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6">
        <f t="shared" si="18"/>
        <v>42031.769884259258</v>
      </c>
      <c r="L224" s="16">
        <f t="shared" si="19"/>
        <v>42090.110416666663</v>
      </c>
      <c r="M224" t="b">
        <v>0</v>
      </c>
      <c r="N224">
        <v>2</v>
      </c>
      <c r="O224" t="b">
        <v>0</v>
      </c>
      <c r="P224" t="s">
        <v>8268</v>
      </c>
      <c r="Q224" s="6">
        <f t="shared" si="20"/>
        <v>13</v>
      </c>
      <c r="R224" s="18">
        <f t="shared" si="21"/>
        <v>65</v>
      </c>
      <c r="S224" t="str">
        <f t="shared" si="22"/>
        <v>film &amp; video</v>
      </c>
      <c r="T224" t="str">
        <f t="shared" si="23"/>
        <v>drama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6">
        <f t="shared" si="18"/>
        <v>42482.048032407409</v>
      </c>
      <c r="L225" s="16">
        <f t="shared" si="19"/>
        <v>42512.045138888891</v>
      </c>
      <c r="M225" t="b">
        <v>0</v>
      </c>
      <c r="N225">
        <v>0</v>
      </c>
      <c r="O225" t="b">
        <v>0</v>
      </c>
      <c r="P225" t="s">
        <v>8268</v>
      </c>
      <c r="Q225" s="6">
        <f t="shared" si="20"/>
        <v>0</v>
      </c>
      <c r="R225" s="18">
        <f t="shared" si="21"/>
        <v>0</v>
      </c>
      <c r="S225" t="str">
        <f t="shared" si="22"/>
        <v>film &amp; video</v>
      </c>
      <c r="T225" t="str">
        <f t="shared" si="23"/>
        <v>drama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6">
        <f t="shared" si="18"/>
        <v>42135.235254629632</v>
      </c>
      <c r="L226" s="16">
        <f t="shared" si="19"/>
        <v>42195.235254629632</v>
      </c>
      <c r="M226" t="b">
        <v>0</v>
      </c>
      <c r="N226">
        <v>0</v>
      </c>
      <c r="O226" t="b">
        <v>0</v>
      </c>
      <c r="P226" t="s">
        <v>8268</v>
      </c>
      <c r="Q226" s="6">
        <f t="shared" si="20"/>
        <v>0</v>
      </c>
      <c r="R226" s="18">
        <f t="shared" si="21"/>
        <v>0</v>
      </c>
      <c r="S226" t="str">
        <f t="shared" si="22"/>
        <v>film &amp; video</v>
      </c>
      <c r="T226" t="str">
        <f t="shared" si="23"/>
        <v>drama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6">
        <f t="shared" si="18"/>
        <v>42438.961273148147</v>
      </c>
      <c r="L227" s="16">
        <f t="shared" si="19"/>
        <v>42468.919606481482</v>
      </c>
      <c r="M227" t="b">
        <v>0</v>
      </c>
      <c r="N227">
        <v>0</v>
      </c>
      <c r="O227" t="b">
        <v>0</v>
      </c>
      <c r="P227" t="s">
        <v>8268</v>
      </c>
      <c r="Q227" s="6">
        <f t="shared" si="20"/>
        <v>0</v>
      </c>
      <c r="R227" s="18">
        <f t="shared" si="21"/>
        <v>0</v>
      </c>
      <c r="S227" t="str">
        <f t="shared" si="22"/>
        <v>film &amp; video</v>
      </c>
      <c r="T227" t="str">
        <f t="shared" si="23"/>
        <v>drama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6">
        <f t="shared" si="18"/>
        <v>42106.666018518517</v>
      </c>
      <c r="L228" s="16">
        <f t="shared" si="19"/>
        <v>42155.395138888889</v>
      </c>
      <c r="M228" t="b">
        <v>0</v>
      </c>
      <c r="N228">
        <v>2</v>
      </c>
      <c r="O228" t="b">
        <v>0</v>
      </c>
      <c r="P228" t="s">
        <v>8268</v>
      </c>
      <c r="Q228" s="6">
        <f t="shared" si="20"/>
        <v>0.86206896551724133</v>
      </c>
      <c r="R228" s="18">
        <f t="shared" si="21"/>
        <v>125</v>
      </c>
      <c r="S228" t="str">
        <f t="shared" si="22"/>
        <v>film &amp; video</v>
      </c>
      <c r="T228" t="str">
        <f t="shared" si="23"/>
        <v>drama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6">
        <f t="shared" si="18"/>
        <v>42164.893993055557</v>
      </c>
      <c r="L229" s="16">
        <f t="shared" si="19"/>
        <v>42194.893993055557</v>
      </c>
      <c r="M229" t="b">
        <v>0</v>
      </c>
      <c r="N229">
        <v>0</v>
      </c>
      <c r="O229" t="b">
        <v>0</v>
      </c>
      <c r="P229" t="s">
        <v>8268</v>
      </c>
      <c r="Q229" s="6">
        <f t="shared" si="20"/>
        <v>0</v>
      </c>
      <c r="R229" s="18">
        <f t="shared" si="21"/>
        <v>0</v>
      </c>
      <c r="S229" t="str">
        <f t="shared" si="22"/>
        <v>film &amp; video</v>
      </c>
      <c r="T229" t="str">
        <f t="shared" si="23"/>
        <v>drama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6">
        <f t="shared" si="18"/>
        <v>42096.686400462961</v>
      </c>
      <c r="L230" s="16">
        <f t="shared" si="19"/>
        <v>42156.686400462961</v>
      </c>
      <c r="M230" t="b">
        <v>0</v>
      </c>
      <c r="N230">
        <v>0</v>
      </c>
      <c r="O230" t="b">
        <v>0</v>
      </c>
      <c r="P230" t="s">
        <v>8268</v>
      </c>
      <c r="Q230" s="6">
        <f t="shared" si="20"/>
        <v>0</v>
      </c>
      <c r="R230" s="18">
        <f t="shared" si="21"/>
        <v>0</v>
      </c>
      <c r="S230" t="str">
        <f t="shared" si="22"/>
        <v>film &amp; video</v>
      </c>
      <c r="T230" t="str">
        <f t="shared" si="23"/>
        <v>drama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6">
        <f t="shared" si="18"/>
        <v>42383.933993055558</v>
      </c>
      <c r="L231" s="16">
        <f t="shared" si="19"/>
        <v>42413.933993055558</v>
      </c>
      <c r="M231" t="b">
        <v>0</v>
      </c>
      <c r="N231">
        <v>0</v>
      </c>
      <c r="O231" t="b">
        <v>0</v>
      </c>
      <c r="P231" t="s">
        <v>8268</v>
      </c>
      <c r="Q231" s="6">
        <f t="shared" si="20"/>
        <v>0</v>
      </c>
      <c r="R231" s="18">
        <f t="shared" si="21"/>
        <v>0</v>
      </c>
      <c r="S231" t="str">
        <f t="shared" si="22"/>
        <v>film &amp; video</v>
      </c>
      <c r="T231" t="str">
        <f t="shared" si="23"/>
        <v>drama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6">
        <f t="shared" si="18"/>
        <v>42129.77721064815</v>
      </c>
      <c r="L232" s="16">
        <f t="shared" si="19"/>
        <v>42159.77721064815</v>
      </c>
      <c r="M232" t="b">
        <v>0</v>
      </c>
      <c r="N232">
        <v>2</v>
      </c>
      <c r="O232" t="b">
        <v>0</v>
      </c>
      <c r="P232" t="s">
        <v>8268</v>
      </c>
      <c r="Q232" s="6">
        <f t="shared" si="20"/>
        <v>0.4</v>
      </c>
      <c r="R232" s="18">
        <f t="shared" si="21"/>
        <v>30</v>
      </c>
      <c r="S232" t="str">
        <f t="shared" si="22"/>
        <v>film &amp; video</v>
      </c>
      <c r="T232" t="str">
        <f t="shared" si="23"/>
        <v>drama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6">
        <f t="shared" si="18"/>
        <v>42341.958923611106</v>
      </c>
      <c r="L233" s="16">
        <f t="shared" si="19"/>
        <v>42371.958923611106</v>
      </c>
      <c r="M233" t="b">
        <v>0</v>
      </c>
      <c r="N233">
        <v>0</v>
      </c>
      <c r="O233" t="b">
        <v>0</v>
      </c>
      <c r="P233" t="s">
        <v>8268</v>
      </c>
      <c r="Q233" s="6">
        <f t="shared" si="20"/>
        <v>0</v>
      </c>
      <c r="R233" s="18">
        <f t="shared" si="21"/>
        <v>0</v>
      </c>
      <c r="S233" t="str">
        <f t="shared" si="22"/>
        <v>film &amp; video</v>
      </c>
      <c r="T233" t="str">
        <f t="shared" si="23"/>
        <v>drama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6">
        <f t="shared" si="18"/>
        <v>42032.82576388889</v>
      </c>
      <c r="L234" s="16">
        <f t="shared" si="19"/>
        <v>42062.82576388889</v>
      </c>
      <c r="M234" t="b">
        <v>0</v>
      </c>
      <c r="N234">
        <v>7</v>
      </c>
      <c r="O234" t="b">
        <v>0</v>
      </c>
      <c r="P234" t="s">
        <v>8268</v>
      </c>
      <c r="Q234" s="6">
        <f t="shared" si="20"/>
        <v>2.75</v>
      </c>
      <c r="R234" s="18">
        <f t="shared" si="21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6">
        <f t="shared" si="18"/>
        <v>42612.911712962959</v>
      </c>
      <c r="L235" s="16">
        <f t="shared" si="19"/>
        <v>42642.911712962959</v>
      </c>
      <c r="M235" t="b">
        <v>0</v>
      </c>
      <c r="N235">
        <v>0</v>
      </c>
      <c r="O235" t="b">
        <v>0</v>
      </c>
      <c r="P235" t="s">
        <v>8268</v>
      </c>
      <c r="Q235" s="6">
        <f t="shared" si="20"/>
        <v>0</v>
      </c>
      <c r="R235" s="18">
        <f t="shared" si="21"/>
        <v>0</v>
      </c>
      <c r="S235" t="str">
        <f t="shared" si="22"/>
        <v>film &amp; video</v>
      </c>
      <c r="T235" t="str">
        <f t="shared" si="23"/>
        <v>drama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6">
        <f t="shared" si="18"/>
        <v>42136.035405092596</v>
      </c>
      <c r="L236" s="16">
        <f t="shared" si="19"/>
        <v>42176.035405092596</v>
      </c>
      <c r="M236" t="b">
        <v>0</v>
      </c>
      <c r="N236">
        <v>5</v>
      </c>
      <c r="O236" t="b">
        <v>0</v>
      </c>
      <c r="P236" t="s">
        <v>8268</v>
      </c>
      <c r="Q236" s="6">
        <f t="shared" si="20"/>
        <v>40.1</v>
      </c>
      <c r="R236" s="18">
        <f t="shared" si="21"/>
        <v>80.2</v>
      </c>
      <c r="S236" t="str">
        <f t="shared" si="22"/>
        <v>film &amp; video</v>
      </c>
      <c r="T236" t="str">
        <f t="shared" si="23"/>
        <v>drama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6">
        <f t="shared" si="18"/>
        <v>42164.908530092594</v>
      </c>
      <c r="L237" s="16">
        <f t="shared" si="19"/>
        <v>42194.908530092594</v>
      </c>
      <c r="M237" t="b">
        <v>0</v>
      </c>
      <c r="N237">
        <v>0</v>
      </c>
      <c r="O237" t="b">
        <v>0</v>
      </c>
      <c r="P237" t="s">
        <v>8268</v>
      </c>
      <c r="Q237" s="6">
        <f t="shared" si="20"/>
        <v>0</v>
      </c>
      <c r="R237" s="18">
        <f t="shared" si="21"/>
        <v>0</v>
      </c>
      <c r="S237" t="str">
        <f t="shared" si="22"/>
        <v>film &amp; video</v>
      </c>
      <c r="T237" t="str">
        <f t="shared" si="23"/>
        <v>drama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6">
        <f t="shared" si="18"/>
        <v>42321.084479166668</v>
      </c>
      <c r="L238" s="16">
        <f t="shared" si="19"/>
        <v>42374</v>
      </c>
      <c r="M238" t="b">
        <v>0</v>
      </c>
      <c r="N238">
        <v>0</v>
      </c>
      <c r="O238" t="b">
        <v>0</v>
      </c>
      <c r="P238" t="s">
        <v>8268</v>
      </c>
      <c r="Q238" s="6">
        <f t="shared" si="20"/>
        <v>0</v>
      </c>
      <c r="R238" s="18">
        <f t="shared" si="21"/>
        <v>0</v>
      </c>
      <c r="S238" t="str">
        <f t="shared" si="22"/>
        <v>film &amp; video</v>
      </c>
      <c r="T238" t="str">
        <f t="shared" si="23"/>
        <v>drama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6">
        <f t="shared" si="18"/>
        <v>42377.577187499999</v>
      </c>
      <c r="L239" s="16">
        <f t="shared" si="19"/>
        <v>42437.577187499999</v>
      </c>
      <c r="M239" t="b">
        <v>0</v>
      </c>
      <c r="N239">
        <v>1</v>
      </c>
      <c r="O239" t="b">
        <v>0</v>
      </c>
      <c r="P239" t="s">
        <v>8268</v>
      </c>
      <c r="Q239" s="6">
        <f t="shared" si="20"/>
        <v>0.33333333333333337</v>
      </c>
      <c r="R239" s="18">
        <f t="shared" si="21"/>
        <v>50</v>
      </c>
      <c r="S239" t="str">
        <f t="shared" si="22"/>
        <v>film &amp; video</v>
      </c>
      <c r="T239" t="str">
        <f t="shared" si="23"/>
        <v>drama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6">
        <f t="shared" si="18"/>
        <v>42713.962500000001</v>
      </c>
      <c r="L240" s="16">
        <f t="shared" si="19"/>
        <v>42734.375</v>
      </c>
      <c r="M240" t="b">
        <v>0</v>
      </c>
      <c r="N240">
        <v>0</v>
      </c>
      <c r="O240" t="b">
        <v>0</v>
      </c>
      <c r="P240" t="s">
        <v>8268</v>
      </c>
      <c r="Q240" s="6">
        <f t="shared" si="20"/>
        <v>0</v>
      </c>
      <c r="R240" s="18">
        <f t="shared" si="21"/>
        <v>0</v>
      </c>
      <c r="S240" t="str">
        <f t="shared" si="22"/>
        <v>film &amp; video</v>
      </c>
      <c r="T240" t="str">
        <f t="shared" si="23"/>
        <v>drama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6">
        <f t="shared" si="18"/>
        <v>42297.110300925924</v>
      </c>
      <c r="L241" s="16">
        <f t="shared" si="19"/>
        <v>42316.5</v>
      </c>
      <c r="M241" t="b">
        <v>0</v>
      </c>
      <c r="N241">
        <v>5</v>
      </c>
      <c r="O241" t="b">
        <v>0</v>
      </c>
      <c r="P241" t="s">
        <v>8268</v>
      </c>
      <c r="Q241" s="6">
        <f t="shared" si="20"/>
        <v>25</v>
      </c>
      <c r="R241" s="18">
        <f t="shared" si="21"/>
        <v>50</v>
      </c>
      <c r="S241" t="str">
        <f t="shared" si="22"/>
        <v>film &amp; video</v>
      </c>
      <c r="T241" t="str">
        <f t="shared" si="23"/>
        <v>drama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6">
        <f t="shared" si="18"/>
        <v>41354.708460648151</v>
      </c>
      <c r="L242" s="16">
        <f t="shared" si="19"/>
        <v>41399.708460648151</v>
      </c>
      <c r="M242" t="b">
        <v>1</v>
      </c>
      <c r="N242">
        <v>137</v>
      </c>
      <c r="O242" t="b">
        <v>1</v>
      </c>
      <c r="P242" t="s">
        <v>8269</v>
      </c>
      <c r="Q242" s="6">
        <f t="shared" si="20"/>
        <v>107.63413333333334</v>
      </c>
      <c r="R242" s="18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6">
        <f t="shared" si="18"/>
        <v>41949.697962962964</v>
      </c>
      <c r="L243" s="16">
        <f t="shared" si="19"/>
        <v>41994.697962962964</v>
      </c>
      <c r="M243" t="b">
        <v>1</v>
      </c>
      <c r="N243">
        <v>376</v>
      </c>
      <c r="O243" t="b">
        <v>1</v>
      </c>
      <c r="P243" t="s">
        <v>8269</v>
      </c>
      <c r="Q243" s="6">
        <f t="shared" si="20"/>
        <v>112.63736263736264</v>
      </c>
      <c r="R243" s="18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6">
        <f t="shared" si="18"/>
        <v>40862.492939814816</v>
      </c>
      <c r="L244" s="16">
        <f t="shared" si="19"/>
        <v>40897.492939814816</v>
      </c>
      <c r="M244" t="b">
        <v>1</v>
      </c>
      <c r="N244">
        <v>202</v>
      </c>
      <c r="O244" t="b">
        <v>1</v>
      </c>
      <c r="P244" t="s">
        <v>8269</v>
      </c>
      <c r="Q244" s="6">
        <f t="shared" si="20"/>
        <v>113.46153846153845</v>
      </c>
      <c r="R244" s="18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6">
        <f t="shared" si="18"/>
        <v>41662.047500000001</v>
      </c>
      <c r="L245" s="16">
        <f t="shared" si="19"/>
        <v>41692.047500000001</v>
      </c>
      <c r="M245" t="b">
        <v>1</v>
      </c>
      <c r="N245">
        <v>328</v>
      </c>
      <c r="O245" t="b">
        <v>1</v>
      </c>
      <c r="P245" t="s">
        <v>8269</v>
      </c>
      <c r="Q245" s="6">
        <f t="shared" si="20"/>
        <v>102.592</v>
      </c>
      <c r="R245" s="18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6">
        <f t="shared" si="18"/>
        <v>40213.323599537034</v>
      </c>
      <c r="L246" s="16">
        <f t="shared" si="19"/>
        <v>40253.295833333337</v>
      </c>
      <c r="M246" t="b">
        <v>1</v>
      </c>
      <c r="N246">
        <v>84</v>
      </c>
      <c r="O246" t="b">
        <v>1</v>
      </c>
      <c r="P246" t="s">
        <v>8269</v>
      </c>
      <c r="Q246" s="6">
        <f t="shared" si="20"/>
        <v>113.75714285714287</v>
      </c>
      <c r="R246" s="18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6">
        <f t="shared" si="18"/>
        <v>41107.053067129629</v>
      </c>
      <c r="L247" s="16">
        <f t="shared" si="19"/>
        <v>41137.053067129629</v>
      </c>
      <c r="M247" t="b">
        <v>1</v>
      </c>
      <c r="N247">
        <v>96</v>
      </c>
      <c r="O247" t="b">
        <v>1</v>
      </c>
      <c r="P247" t="s">
        <v>8269</v>
      </c>
      <c r="Q247" s="6">
        <f t="shared" si="20"/>
        <v>103.71999999999998</v>
      </c>
      <c r="R247" s="18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6">
        <f t="shared" si="18"/>
        <v>40480.363483796296</v>
      </c>
      <c r="L248" s="16">
        <f t="shared" si="19"/>
        <v>40530.405150462961</v>
      </c>
      <c r="M248" t="b">
        <v>1</v>
      </c>
      <c r="N248">
        <v>223</v>
      </c>
      <c r="O248" t="b">
        <v>1</v>
      </c>
      <c r="P248" t="s">
        <v>8269</v>
      </c>
      <c r="Q248" s="6">
        <f t="shared" si="20"/>
        <v>305.46000000000004</v>
      </c>
      <c r="R248" s="18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48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6">
        <f t="shared" si="18"/>
        <v>40430.604328703703</v>
      </c>
      <c r="L249" s="16">
        <f t="shared" si="19"/>
        <v>40467.152083333334</v>
      </c>
      <c r="M249" t="b">
        <v>1</v>
      </c>
      <c r="N249">
        <v>62</v>
      </c>
      <c r="O249" t="b">
        <v>1</v>
      </c>
      <c r="P249" t="s">
        <v>8269</v>
      </c>
      <c r="Q249" s="6">
        <f t="shared" si="20"/>
        <v>134.1</v>
      </c>
      <c r="R249" s="18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6">
        <f t="shared" si="18"/>
        <v>40870.774409722224</v>
      </c>
      <c r="L250" s="16">
        <f t="shared" si="19"/>
        <v>40915.774409722224</v>
      </c>
      <c r="M250" t="b">
        <v>1</v>
      </c>
      <c r="N250">
        <v>146</v>
      </c>
      <c r="O250" t="b">
        <v>1</v>
      </c>
      <c r="P250" t="s">
        <v>8269</v>
      </c>
      <c r="Q250" s="6">
        <f t="shared" si="20"/>
        <v>101.33294117647058</v>
      </c>
      <c r="R250" s="18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6">
        <f t="shared" si="18"/>
        <v>40332.923842592594</v>
      </c>
      <c r="L251" s="16">
        <f t="shared" si="19"/>
        <v>40412.736111111109</v>
      </c>
      <c r="M251" t="b">
        <v>1</v>
      </c>
      <c r="N251">
        <v>235</v>
      </c>
      <c r="O251" t="b">
        <v>1</v>
      </c>
      <c r="P251" t="s">
        <v>8269</v>
      </c>
      <c r="Q251" s="6">
        <f t="shared" si="20"/>
        <v>112.92</v>
      </c>
      <c r="R251" s="18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6">
        <f t="shared" si="18"/>
        <v>41401.565868055557</v>
      </c>
      <c r="L252" s="16">
        <f t="shared" si="19"/>
        <v>41431.565868055557</v>
      </c>
      <c r="M252" t="b">
        <v>1</v>
      </c>
      <c r="N252">
        <v>437</v>
      </c>
      <c r="O252" t="b">
        <v>1</v>
      </c>
      <c r="P252" t="s">
        <v>8269</v>
      </c>
      <c r="Q252" s="6">
        <f t="shared" si="20"/>
        <v>105.58333333333334</v>
      </c>
      <c r="R252" s="18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6">
        <f t="shared" si="18"/>
        <v>41013.787569444445</v>
      </c>
      <c r="L253" s="16">
        <f t="shared" si="19"/>
        <v>41045.791666666664</v>
      </c>
      <c r="M253" t="b">
        <v>1</v>
      </c>
      <c r="N253">
        <v>77</v>
      </c>
      <c r="O253" t="b">
        <v>1</v>
      </c>
      <c r="P253" t="s">
        <v>8269</v>
      </c>
      <c r="Q253" s="6">
        <f t="shared" si="20"/>
        <v>125.57142857142858</v>
      </c>
      <c r="R253" s="18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32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6">
        <f t="shared" si="18"/>
        <v>40266.66270833333</v>
      </c>
      <c r="L254" s="16">
        <f t="shared" si="19"/>
        <v>40330.165972222225</v>
      </c>
      <c r="M254" t="b">
        <v>1</v>
      </c>
      <c r="N254">
        <v>108</v>
      </c>
      <c r="O254" t="b">
        <v>1</v>
      </c>
      <c r="P254" t="s">
        <v>8269</v>
      </c>
      <c r="Q254" s="6">
        <f t="shared" si="20"/>
        <v>184.56</v>
      </c>
      <c r="R254" s="18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6">
        <f t="shared" si="18"/>
        <v>40924.650868055556</v>
      </c>
      <c r="L255" s="16">
        <f t="shared" si="19"/>
        <v>40954.650868055556</v>
      </c>
      <c r="M255" t="b">
        <v>1</v>
      </c>
      <c r="N255">
        <v>7</v>
      </c>
      <c r="O255" t="b">
        <v>1</v>
      </c>
      <c r="P255" t="s">
        <v>8269</v>
      </c>
      <c r="Q255" s="6">
        <f t="shared" si="20"/>
        <v>100.73333333333335</v>
      </c>
      <c r="R255" s="18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32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6">
        <f t="shared" si="18"/>
        <v>42263.952662037038</v>
      </c>
      <c r="L256" s="16">
        <f t="shared" si="19"/>
        <v>42294.083333333328</v>
      </c>
      <c r="M256" t="b">
        <v>1</v>
      </c>
      <c r="N256">
        <v>314</v>
      </c>
      <c r="O256" t="b">
        <v>1</v>
      </c>
      <c r="P256" t="s">
        <v>8269</v>
      </c>
      <c r="Q256" s="6">
        <f t="shared" si="20"/>
        <v>116.94725</v>
      </c>
      <c r="R256" s="18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6">
        <f t="shared" si="18"/>
        <v>40588.526412037041</v>
      </c>
      <c r="L257" s="16">
        <f t="shared" si="19"/>
        <v>40618.48474537037</v>
      </c>
      <c r="M257" t="b">
        <v>1</v>
      </c>
      <c r="N257">
        <v>188</v>
      </c>
      <c r="O257" t="b">
        <v>1</v>
      </c>
      <c r="P257" t="s">
        <v>8269</v>
      </c>
      <c r="Q257" s="6">
        <f t="shared" si="20"/>
        <v>106.73325</v>
      </c>
      <c r="R257" s="18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6">
        <f t="shared" si="18"/>
        <v>41319.769293981481</v>
      </c>
      <c r="L258" s="16">
        <f t="shared" si="19"/>
        <v>41349.769293981481</v>
      </c>
      <c r="M258" t="b">
        <v>1</v>
      </c>
      <c r="N258">
        <v>275</v>
      </c>
      <c r="O258" t="b">
        <v>1</v>
      </c>
      <c r="P258" t="s">
        <v>8269</v>
      </c>
      <c r="Q258" s="6">
        <f t="shared" si="20"/>
        <v>139.1</v>
      </c>
      <c r="R258" s="18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6">
        <f t="shared" ref="K259:K322" si="24">(J259/86400)+DATE(1970,1,1)</f>
        <v>42479.626875000002</v>
      </c>
      <c r="L259" s="16">
        <f t="shared" ref="L259:L322" si="25">(I259/86400)+DATE(1970,1,1)</f>
        <v>42509.626875000002</v>
      </c>
      <c r="M259" t="b">
        <v>1</v>
      </c>
      <c r="N259">
        <v>560</v>
      </c>
      <c r="O259" t="b">
        <v>1</v>
      </c>
      <c r="P259" t="s">
        <v>8269</v>
      </c>
      <c r="Q259" s="6">
        <f t="shared" ref="Q259:Q322" si="26">E259/D259*100</f>
        <v>106.72648571428572</v>
      </c>
      <c r="R259" s="18">
        <f t="shared" ref="R259:R322" si="27">IF(E259=0, 0, E259/N259)</f>
        <v>66.70405357142856</v>
      </c>
      <c r="S259" t="str">
        <f t="shared" ref="S259:S322" si="28">LEFT(P259,FIND("/",P259)-1)</f>
        <v>film &amp; video</v>
      </c>
      <c r="T259" t="str">
        <f t="shared" ref="T259:T322" si="29">RIGHT(P259,LEN(P259)-FIND("/",P259))</f>
        <v>documentary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6">
        <f t="shared" si="24"/>
        <v>40682.051689814813</v>
      </c>
      <c r="L260" s="16">
        <f t="shared" si="25"/>
        <v>40712.051689814813</v>
      </c>
      <c r="M260" t="b">
        <v>1</v>
      </c>
      <c r="N260">
        <v>688</v>
      </c>
      <c r="O260" t="b">
        <v>1</v>
      </c>
      <c r="P260" t="s">
        <v>8269</v>
      </c>
      <c r="Q260" s="6">
        <f t="shared" si="26"/>
        <v>191.14</v>
      </c>
      <c r="R260" s="18">
        <f t="shared" si="27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6">
        <f t="shared" si="24"/>
        <v>42072.738067129627</v>
      </c>
      <c r="L261" s="16">
        <f t="shared" si="25"/>
        <v>42102.738067129627</v>
      </c>
      <c r="M261" t="b">
        <v>1</v>
      </c>
      <c r="N261">
        <v>942</v>
      </c>
      <c r="O261" t="b">
        <v>1</v>
      </c>
      <c r="P261" t="s">
        <v>8269</v>
      </c>
      <c r="Q261" s="6">
        <f t="shared" si="26"/>
        <v>131.93789333333334</v>
      </c>
      <c r="R261" s="18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6">
        <f t="shared" si="24"/>
        <v>40330.755543981482</v>
      </c>
      <c r="L262" s="16">
        <f t="shared" si="25"/>
        <v>40376.415972222225</v>
      </c>
      <c r="M262" t="b">
        <v>1</v>
      </c>
      <c r="N262">
        <v>88</v>
      </c>
      <c r="O262" t="b">
        <v>1</v>
      </c>
      <c r="P262" t="s">
        <v>8269</v>
      </c>
      <c r="Q262" s="6">
        <f t="shared" si="26"/>
        <v>106.4</v>
      </c>
      <c r="R262" s="18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6">
        <f t="shared" si="24"/>
        <v>41017.885462962964</v>
      </c>
      <c r="L263" s="16">
        <f t="shared" si="25"/>
        <v>41067.621527777781</v>
      </c>
      <c r="M263" t="b">
        <v>1</v>
      </c>
      <c r="N263">
        <v>220</v>
      </c>
      <c r="O263" t="b">
        <v>1</v>
      </c>
      <c r="P263" t="s">
        <v>8269</v>
      </c>
      <c r="Q263" s="6">
        <f t="shared" si="26"/>
        <v>107.4</v>
      </c>
      <c r="R263" s="18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6">
        <f t="shared" si="24"/>
        <v>40555.24800925926</v>
      </c>
      <c r="L264" s="16">
        <f t="shared" si="25"/>
        <v>40600.24800925926</v>
      </c>
      <c r="M264" t="b">
        <v>1</v>
      </c>
      <c r="N264">
        <v>145</v>
      </c>
      <c r="O264" t="b">
        <v>1</v>
      </c>
      <c r="P264" t="s">
        <v>8269</v>
      </c>
      <c r="Q264" s="6">
        <f t="shared" si="26"/>
        <v>240</v>
      </c>
      <c r="R264" s="18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6">
        <f t="shared" si="24"/>
        <v>41149.954791666663</v>
      </c>
      <c r="L265" s="16">
        <f t="shared" si="25"/>
        <v>41179.954791666663</v>
      </c>
      <c r="M265" t="b">
        <v>1</v>
      </c>
      <c r="N265">
        <v>963</v>
      </c>
      <c r="O265" t="b">
        <v>1</v>
      </c>
      <c r="P265" t="s">
        <v>8269</v>
      </c>
      <c r="Q265" s="6">
        <f t="shared" si="26"/>
        <v>118.08108</v>
      </c>
      <c r="R265" s="18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6">
        <f t="shared" si="24"/>
        <v>41010.620312500003</v>
      </c>
      <c r="L266" s="16">
        <f t="shared" si="25"/>
        <v>41040.620312500003</v>
      </c>
      <c r="M266" t="b">
        <v>1</v>
      </c>
      <c r="N266">
        <v>91</v>
      </c>
      <c r="O266" t="b">
        <v>1</v>
      </c>
      <c r="P266" t="s">
        <v>8269</v>
      </c>
      <c r="Q266" s="6">
        <f t="shared" si="26"/>
        <v>118.19999999999999</v>
      </c>
      <c r="R266" s="18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48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6">
        <f t="shared" si="24"/>
        <v>40267.245717592596</v>
      </c>
      <c r="L267" s="16">
        <f t="shared" si="25"/>
        <v>40308.844444444447</v>
      </c>
      <c r="M267" t="b">
        <v>1</v>
      </c>
      <c r="N267">
        <v>58</v>
      </c>
      <c r="O267" t="b">
        <v>1</v>
      </c>
      <c r="P267" t="s">
        <v>8269</v>
      </c>
      <c r="Q267" s="6">
        <f t="shared" si="26"/>
        <v>111.1</v>
      </c>
      <c r="R267" s="18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6">
        <f t="shared" si="24"/>
        <v>40205.174849537041</v>
      </c>
      <c r="L268" s="16">
        <f t="shared" si="25"/>
        <v>40291.160416666666</v>
      </c>
      <c r="M268" t="b">
        <v>1</v>
      </c>
      <c r="N268">
        <v>36</v>
      </c>
      <c r="O268" t="b">
        <v>1</v>
      </c>
      <c r="P268" t="s">
        <v>8269</v>
      </c>
      <c r="Q268" s="6">
        <f t="shared" si="26"/>
        <v>145.5</v>
      </c>
      <c r="R268" s="18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6">
        <f t="shared" si="24"/>
        <v>41785.452534722222</v>
      </c>
      <c r="L269" s="16">
        <f t="shared" si="25"/>
        <v>41815.452534722222</v>
      </c>
      <c r="M269" t="b">
        <v>1</v>
      </c>
      <c r="N269">
        <v>165</v>
      </c>
      <c r="O269" t="b">
        <v>1</v>
      </c>
      <c r="P269" t="s">
        <v>8269</v>
      </c>
      <c r="Q269" s="6">
        <f t="shared" si="26"/>
        <v>131.62883248730967</v>
      </c>
      <c r="R269" s="18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6">
        <f t="shared" si="24"/>
        <v>40809.15252314815</v>
      </c>
      <c r="L270" s="16">
        <f t="shared" si="25"/>
        <v>40854.194189814814</v>
      </c>
      <c r="M270" t="b">
        <v>1</v>
      </c>
      <c r="N270">
        <v>111</v>
      </c>
      <c r="O270" t="b">
        <v>1</v>
      </c>
      <c r="P270" t="s">
        <v>8269</v>
      </c>
      <c r="Q270" s="6">
        <f t="shared" si="26"/>
        <v>111.4</v>
      </c>
      <c r="R270" s="18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6">
        <f t="shared" si="24"/>
        <v>42758.197013888886</v>
      </c>
      <c r="L271" s="16">
        <f t="shared" si="25"/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6">
        <f t="shared" si="26"/>
        <v>147.23376999999999</v>
      </c>
      <c r="R271" s="18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6">
        <f t="shared" si="24"/>
        <v>40637.86655092593</v>
      </c>
      <c r="L272" s="16">
        <f t="shared" si="25"/>
        <v>40688.166666666664</v>
      </c>
      <c r="M272" t="b">
        <v>1</v>
      </c>
      <c r="N272">
        <v>61</v>
      </c>
      <c r="O272" t="b">
        <v>1</v>
      </c>
      <c r="P272" t="s">
        <v>8269</v>
      </c>
      <c r="Q272" s="6">
        <f t="shared" si="26"/>
        <v>152.60869565217391</v>
      </c>
      <c r="R272" s="18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6">
        <f t="shared" si="24"/>
        <v>41612.100243055553</v>
      </c>
      <c r="L273" s="16">
        <f t="shared" si="25"/>
        <v>41641.333333333336</v>
      </c>
      <c r="M273" t="b">
        <v>1</v>
      </c>
      <c r="N273">
        <v>287</v>
      </c>
      <c r="O273" t="b">
        <v>1</v>
      </c>
      <c r="P273" t="s">
        <v>8269</v>
      </c>
      <c r="Q273" s="6">
        <f t="shared" si="26"/>
        <v>104.67999999999999</v>
      </c>
      <c r="R273" s="18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6">
        <f t="shared" si="24"/>
        <v>40235.900358796294</v>
      </c>
      <c r="L274" s="16">
        <f t="shared" si="25"/>
        <v>40296.78402777778</v>
      </c>
      <c r="M274" t="b">
        <v>1</v>
      </c>
      <c r="N274">
        <v>65</v>
      </c>
      <c r="O274" t="b">
        <v>1</v>
      </c>
      <c r="P274" t="s">
        <v>8269</v>
      </c>
      <c r="Q274" s="6">
        <f t="shared" si="26"/>
        <v>177.43366666666668</v>
      </c>
      <c r="R274" s="18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6">
        <f t="shared" si="24"/>
        <v>40697.498449074075</v>
      </c>
      <c r="L275" s="16">
        <f t="shared" si="25"/>
        <v>40727.498449074075</v>
      </c>
      <c r="M275" t="b">
        <v>1</v>
      </c>
      <c r="N275">
        <v>118</v>
      </c>
      <c r="O275" t="b">
        <v>1</v>
      </c>
      <c r="P275" t="s">
        <v>8269</v>
      </c>
      <c r="Q275" s="6">
        <f t="shared" si="26"/>
        <v>107.7758</v>
      </c>
      <c r="R275" s="18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6">
        <f t="shared" si="24"/>
        <v>40969.912372685183</v>
      </c>
      <c r="L276" s="16">
        <f t="shared" si="25"/>
        <v>41004.290972222225</v>
      </c>
      <c r="M276" t="b">
        <v>1</v>
      </c>
      <c r="N276">
        <v>113</v>
      </c>
      <c r="O276" t="b">
        <v>1</v>
      </c>
      <c r="P276" t="s">
        <v>8269</v>
      </c>
      <c r="Q276" s="6">
        <f t="shared" si="26"/>
        <v>156</v>
      </c>
      <c r="R276" s="18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6">
        <f t="shared" si="24"/>
        <v>41193.032013888893</v>
      </c>
      <c r="L277" s="16">
        <f t="shared" si="25"/>
        <v>41223.073680555557</v>
      </c>
      <c r="M277" t="b">
        <v>1</v>
      </c>
      <c r="N277">
        <v>332</v>
      </c>
      <c r="O277" t="b">
        <v>1</v>
      </c>
      <c r="P277" t="s">
        <v>8269</v>
      </c>
      <c r="Q277" s="6">
        <f t="shared" si="26"/>
        <v>108.395</v>
      </c>
      <c r="R277" s="18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6">
        <f t="shared" si="24"/>
        <v>40967.081875000003</v>
      </c>
      <c r="L278" s="16">
        <f t="shared" si="25"/>
        <v>41027.040208333332</v>
      </c>
      <c r="M278" t="b">
        <v>1</v>
      </c>
      <c r="N278">
        <v>62</v>
      </c>
      <c r="O278" t="b">
        <v>1</v>
      </c>
      <c r="P278" t="s">
        <v>8269</v>
      </c>
      <c r="Q278" s="6">
        <f t="shared" si="26"/>
        <v>147.6</v>
      </c>
      <c r="R278" s="18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6">
        <f t="shared" si="24"/>
        <v>42117.891423611116</v>
      </c>
      <c r="L279" s="16">
        <f t="shared" si="25"/>
        <v>42147.891423611116</v>
      </c>
      <c r="M279" t="b">
        <v>1</v>
      </c>
      <c r="N279">
        <v>951</v>
      </c>
      <c r="O279" t="b">
        <v>1</v>
      </c>
      <c r="P279" t="s">
        <v>8269</v>
      </c>
      <c r="Q279" s="6">
        <f t="shared" si="26"/>
        <v>110.38153846153847</v>
      </c>
      <c r="R279" s="18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6">
        <f t="shared" si="24"/>
        <v>41164.040960648148</v>
      </c>
      <c r="L280" s="16">
        <f t="shared" si="25"/>
        <v>41194.040960648148</v>
      </c>
      <c r="M280" t="b">
        <v>1</v>
      </c>
      <c r="N280">
        <v>415</v>
      </c>
      <c r="O280" t="b">
        <v>1</v>
      </c>
      <c r="P280" t="s">
        <v>8269</v>
      </c>
      <c r="Q280" s="6">
        <f t="shared" si="26"/>
        <v>150.34814814814814</v>
      </c>
      <c r="R280" s="18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6">
        <f t="shared" si="24"/>
        <v>42759.244166666671</v>
      </c>
      <c r="L281" s="16">
        <f t="shared" si="25"/>
        <v>42793.084027777775</v>
      </c>
      <c r="M281" t="b">
        <v>1</v>
      </c>
      <c r="N281">
        <v>305</v>
      </c>
      <c r="O281" t="b">
        <v>1</v>
      </c>
      <c r="P281" t="s">
        <v>8269</v>
      </c>
      <c r="Q281" s="6">
        <f t="shared" si="26"/>
        <v>157.31829411764707</v>
      </c>
      <c r="R281" s="18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6">
        <f t="shared" si="24"/>
        <v>41744.590682870374</v>
      </c>
      <c r="L282" s="16">
        <f t="shared" si="25"/>
        <v>41789.590682870374</v>
      </c>
      <c r="M282" t="b">
        <v>1</v>
      </c>
      <c r="N282">
        <v>2139</v>
      </c>
      <c r="O282" t="b">
        <v>1</v>
      </c>
      <c r="P282" t="s">
        <v>8269</v>
      </c>
      <c r="Q282" s="6">
        <f t="shared" si="26"/>
        <v>156.14400000000001</v>
      </c>
      <c r="R282" s="18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6">
        <f t="shared" si="24"/>
        <v>39950.163344907407</v>
      </c>
      <c r="L283" s="16">
        <f t="shared" si="25"/>
        <v>40035.80972222222</v>
      </c>
      <c r="M283" t="b">
        <v>1</v>
      </c>
      <c r="N283">
        <v>79</v>
      </c>
      <c r="O283" t="b">
        <v>1</v>
      </c>
      <c r="P283" t="s">
        <v>8269</v>
      </c>
      <c r="Q283" s="6">
        <f t="shared" si="26"/>
        <v>120.58763636363636</v>
      </c>
      <c r="R283" s="18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6">
        <f t="shared" si="24"/>
        <v>40194.920046296298</v>
      </c>
      <c r="L284" s="16">
        <f t="shared" si="25"/>
        <v>40231.916666666664</v>
      </c>
      <c r="M284" t="b">
        <v>1</v>
      </c>
      <c r="N284">
        <v>179</v>
      </c>
      <c r="O284" t="b">
        <v>1</v>
      </c>
      <c r="P284" t="s">
        <v>8269</v>
      </c>
      <c r="Q284" s="6">
        <f t="shared" si="26"/>
        <v>101.18888888888888</v>
      </c>
      <c r="R284" s="18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6">
        <f t="shared" si="24"/>
        <v>40675.71</v>
      </c>
      <c r="L285" s="16">
        <f t="shared" si="25"/>
        <v>40695.207638888889</v>
      </c>
      <c r="M285" t="b">
        <v>1</v>
      </c>
      <c r="N285">
        <v>202</v>
      </c>
      <c r="O285" t="b">
        <v>1</v>
      </c>
      <c r="P285" t="s">
        <v>8269</v>
      </c>
      <c r="Q285" s="6">
        <f t="shared" si="26"/>
        <v>114.27249999999999</v>
      </c>
      <c r="R285" s="18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6">
        <f t="shared" si="24"/>
        <v>40904.738194444442</v>
      </c>
      <c r="L286" s="16">
        <f t="shared" si="25"/>
        <v>40929.738194444442</v>
      </c>
      <c r="M286" t="b">
        <v>1</v>
      </c>
      <c r="N286">
        <v>760</v>
      </c>
      <c r="O286" t="b">
        <v>1</v>
      </c>
      <c r="P286" t="s">
        <v>8269</v>
      </c>
      <c r="Q286" s="6">
        <f t="shared" si="26"/>
        <v>104.62615</v>
      </c>
      <c r="R286" s="18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6">
        <f t="shared" si="24"/>
        <v>41506.756111111114</v>
      </c>
      <c r="L287" s="16">
        <f t="shared" si="25"/>
        <v>41536.756111111114</v>
      </c>
      <c r="M287" t="b">
        <v>1</v>
      </c>
      <c r="N287">
        <v>563</v>
      </c>
      <c r="O287" t="b">
        <v>1</v>
      </c>
      <c r="P287" t="s">
        <v>8269</v>
      </c>
      <c r="Q287" s="6">
        <f t="shared" si="26"/>
        <v>228.82507142857142</v>
      </c>
      <c r="R287" s="18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6">
        <f t="shared" si="24"/>
        <v>41313.816250000003</v>
      </c>
      <c r="L288" s="16">
        <f t="shared" si="25"/>
        <v>41358.774583333332</v>
      </c>
      <c r="M288" t="b">
        <v>1</v>
      </c>
      <c r="N288">
        <v>135</v>
      </c>
      <c r="O288" t="b">
        <v>1</v>
      </c>
      <c r="P288" t="s">
        <v>8269</v>
      </c>
      <c r="Q288" s="6">
        <f t="shared" si="26"/>
        <v>109.15333333333332</v>
      </c>
      <c r="R288" s="18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6">
        <f t="shared" si="24"/>
        <v>41184.277986111112</v>
      </c>
      <c r="L289" s="16">
        <f t="shared" si="25"/>
        <v>41215.166666666664</v>
      </c>
      <c r="M289" t="b">
        <v>1</v>
      </c>
      <c r="N289">
        <v>290</v>
      </c>
      <c r="O289" t="b">
        <v>1</v>
      </c>
      <c r="P289" t="s">
        <v>8269</v>
      </c>
      <c r="Q289" s="6">
        <f t="shared" si="26"/>
        <v>176.29999999999998</v>
      </c>
      <c r="R289" s="18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6">
        <f t="shared" si="24"/>
        <v>41051.168900462959</v>
      </c>
      <c r="L290" s="16">
        <f t="shared" si="25"/>
        <v>41086.168900462959</v>
      </c>
      <c r="M290" t="b">
        <v>1</v>
      </c>
      <c r="N290">
        <v>447</v>
      </c>
      <c r="O290" t="b">
        <v>1</v>
      </c>
      <c r="P290" t="s">
        <v>8269</v>
      </c>
      <c r="Q290" s="6">
        <f t="shared" si="26"/>
        <v>103.21061999999999</v>
      </c>
      <c r="R290" s="18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6">
        <f t="shared" si="24"/>
        <v>41550.456412037034</v>
      </c>
      <c r="L291" s="16">
        <f t="shared" si="25"/>
        <v>41580.456412037034</v>
      </c>
      <c r="M291" t="b">
        <v>1</v>
      </c>
      <c r="N291">
        <v>232</v>
      </c>
      <c r="O291" t="b">
        <v>1</v>
      </c>
      <c r="P291" t="s">
        <v>8269</v>
      </c>
      <c r="Q291" s="6">
        <f t="shared" si="26"/>
        <v>104.82000000000001</v>
      </c>
      <c r="R291" s="18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6">
        <f t="shared" si="24"/>
        <v>40526.36917824074</v>
      </c>
      <c r="L292" s="16">
        <f t="shared" si="25"/>
        <v>40576.332638888889</v>
      </c>
      <c r="M292" t="b">
        <v>1</v>
      </c>
      <c r="N292">
        <v>168</v>
      </c>
      <c r="O292" t="b">
        <v>1</v>
      </c>
      <c r="P292" t="s">
        <v>8269</v>
      </c>
      <c r="Q292" s="6">
        <f t="shared" si="26"/>
        <v>106.68444444444445</v>
      </c>
      <c r="R292" s="18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6">
        <f t="shared" si="24"/>
        <v>41376.769050925926</v>
      </c>
      <c r="L293" s="16">
        <f t="shared" si="25"/>
        <v>41395.000694444447</v>
      </c>
      <c r="M293" t="b">
        <v>1</v>
      </c>
      <c r="N293">
        <v>128</v>
      </c>
      <c r="O293" t="b">
        <v>1</v>
      </c>
      <c r="P293" t="s">
        <v>8269</v>
      </c>
      <c r="Q293" s="6">
        <f t="shared" si="26"/>
        <v>120.02</v>
      </c>
      <c r="R293" s="18">
        <f t="shared" si="27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6">
        <f t="shared" si="24"/>
        <v>40812.803229166668</v>
      </c>
      <c r="L294" s="16">
        <f t="shared" si="25"/>
        <v>40845.165972222225</v>
      </c>
      <c r="M294" t="b">
        <v>1</v>
      </c>
      <c r="N294">
        <v>493</v>
      </c>
      <c r="O294" t="b">
        <v>1</v>
      </c>
      <c r="P294" t="s">
        <v>8269</v>
      </c>
      <c r="Q294" s="6">
        <f t="shared" si="26"/>
        <v>101.50693333333334</v>
      </c>
      <c r="R294" s="18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6">
        <f t="shared" si="24"/>
        <v>41719.667986111112</v>
      </c>
      <c r="L295" s="16">
        <f t="shared" si="25"/>
        <v>41749.667986111112</v>
      </c>
      <c r="M295" t="b">
        <v>1</v>
      </c>
      <c r="N295">
        <v>131</v>
      </c>
      <c r="O295" t="b">
        <v>1</v>
      </c>
      <c r="P295" t="s">
        <v>8269</v>
      </c>
      <c r="Q295" s="6">
        <f t="shared" si="26"/>
        <v>101.38461538461539</v>
      </c>
      <c r="R295" s="18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6">
        <f t="shared" si="24"/>
        <v>40343.084421296298</v>
      </c>
      <c r="L296" s="16">
        <f t="shared" si="25"/>
        <v>40378.666666666664</v>
      </c>
      <c r="M296" t="b">
        <v>1</v>
      </c>
      <c r="N296">
        <v>50</v>
      </c>
      <c r="O296" t="b">
        <v>1</v>
      </c>
      <c r="P296" t="s">
        <v>8269</v>
      </c>
      <c r="Q296" s="6">
        <f t="shared" si="26"/>
        <v>100</v>
      </c>
      <c r="R296" s="18">
        <f t="shared" si="27"/>
        <v>100</v>
      </c>
      <c r="S296" t="str">
        <f t="shared" si="28"/>
        <v>film &amp; video</v>
      </c>
      <c r="T296" t="str">
        <f t="shared" si="29"/>
        <v>documentary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6">
        <f t="shared" si="24"/>
        <v>41519.004733796297</v>
      </c>
      <c r="L297" s="16">
        <f t="shared" si="25"/>
        <v>41579</v>
      </c>
      <c r="M297" t="b">
        <v>1</v>
      </c>
      <c r="N297">
        <v>665</v>
      </c>
      <c r="O297" t="b">
        <v>1</v>
      </c>
      <c r="P297" t="s">
        <v>8269</v>
      </c>
      <c r="Q297" s="6">
        <f t="shared" si="26"/>
        <v>133.10911999999999</v>
      </c>
      <c r="R297" s="18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6">
        <f t="shared" si="24"/>
        <v>41134.475497685184</v>
      </c>
      <c r="L298" s="16">
        <f t="shared" si="25"/>
        <v>41159.475497685184</v>
      </c>
      <c r="M298" t="b">
        <v>1</v>
      </c>
      <c r="N298">
        <v>129</v>
      </c>
      <c r="O298" t="b">
        <v>1</v>
      </c>
      <c r="P298" t="s">
        <v>8269</v>
      </c>
      <c r="Q298" s="6">
        <f t="shared" si="26"/>
        <v>118.72620000000001</v>
      </c>
      <c r="R298" s="18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6">
        <f t="shared" si="24"/>
        <v>42089.728020833332</v>
      </c>
      <c r="L299" s="16">
        <f t="shared" si="25"/>
        <v>42125.165972222225</v>
      </c>
      <c r="M299" t="b">
        <v>1</v>
      </c>
      <c r="N299">
        <v>142</v>
      </c>
      <c r="O299" t="b">
        <v>1</v>
      </c>
      <c r="P299" t="s">
        <v>8269</v>
      </c>
      <c r="Q299" s="6">
        <f t="shared" si="26"/>
        <v>100.64</v>
      </c>
      <c r="R299" s="18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16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6">
        <f t="shared" si="24"/>
        <v>41709.463518518518</v>
      </c>
      <c r="L300" s="16">
        <f t="shared" si="25"/>
        <v>41768.875</v>
      </c>
      <c r="M300" t="b">
        <v>1</v>
      </c>
      <c r="N300">
        <v>2436</v>
      </c>
      <c r="O300" t="b">
        <v>1</v>
      </c>
      <c r="P300" t="s">
        <v>8269</v>
      </c>
      <c r="Q300" s="6">
        <f t="shared" si="26"/>
        <v>108.93241269841269</v>
      </c>
      <c r="R300" s="18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6">
        <f t="shared" si="24"/>
        <v>40469.225231481483</v>
      </c>
      <c r="L301" s="16">
        <f t="shared" si="25"/>
        <v>40499.266898148147</v>
      </c>
      <c r="M301" t="b">
        <v>1</v>
      </c>
      <c r="N301">
        <v>244</v>
      </c>
      <c r="O301" t="b">
        <v>1</v>
      </c>
      <c r="P301" t="s">
        <v>8269</v>
      </c>
      <c r="Q301" s="6">
        <f t="shared" si="26"/>
        <v>178.95250000000001</v>
      </c>
      <c r="R301" s="18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6">
        <f t="shared" si="24"/>
        <v>40626.959930555553</v>
      </c>
      <c r="L302" s="16">
        <f t="shared" si="25"/>
        <v>40657.959930555553</v>
      </c>
      <c r="M302" t="b">
        <v>1</v>
      </c>
      <c r="N302">
        <v>298</v>
      </c>
      <c r="O302" t="b">
        <v>1</v>
      </c>
      <c r="P302" t="s">
        <v>8269</v>
      </c>
      <c r="Q302" s="6">
        <f t="shared" si="26"/>
        <v>101.72264</v>
      </c>
      <c r="R302" s="18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6">
        <f t="shared" si="24"/>
        <v>41312.737673611111</v>
      </c>
      <c r="L303" s="16">
        <f t="shared" si="25"/>
        <v>41352.696006944447</v>
      </c>
      <c r="M303" t="b">
        <v>1</v>
      </c>
      <c r="N303">
        <v>251</v>
      </c>
      <c r="O303" t="b">
        <v>1</v>
      </c>
      <c r="P303" t="s">
        <v>8269</v>
      </c>
      <c r="Q303" s="6">
        <f t="shared" si="26"/>
        <v>118.73499999999999</v>
      </c>
      <c r="R303" s="18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48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6">
        <f t="shared" si="24"/>
        <v>40933.856921296298</v>
      </c>
      <c r="L304" s="16">
        <f t="shared" si="25"/>
        <v>40963.856921296298</v>
      </c>
      <c r="M304" t="b">
        <v>1</v>
      </c>
      <c r="N304">
        <v>108</v>
      </c>
      <c r="O304" t="b">
        <v>1</v>
      </c>
      <c r="P304" t="s">
        <v>8269</v>
      </c>
      <c r="Q304" s="6">
        <f t="shared" si="26"/>
        <v>100.46</v>
      </c>
      <c r="R304" s="18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6">
        <f t="shared" si="24"/>
        <v>41032.071134259255</v>
      </c>
      <c r="L305" s="16">
        <f t="shared" si="25"/>
        <v>41062.071134259255</v>
      </c>
      <c r="M305" t="b">
        <v>1</v>
      </c>
      <c r="N305">
        <v>82</v>
      </c>
      <c r="O305" t="b">
        <v>1</v>
      </c>
      <c r="P305" t="s">
        <v>8269</v>
      </c>
      <c r="Q305" s="6">
        <f t="shared" si="26"/>
        <v>137.46666666666667</v>
      </c>
      <c r="R305" s="18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6">
        <f t="shared" si="24"/>
        <v>41114.094872685186</v>
      </c>
      <c r="L306" s="16">
        <f t="shared" si="25"/>
        <v>41153.083333333336</v>
      </c>
      <c r="M306" t="b">
        <v>1</v>
      </c>
      <c r="N306">
        <v>74</v>
      </c>
      <c r="O306" t="b">
        <v>1</v>
      </c>
      <c r="P306" t="s">
        <v>8269</v>
      </c>
      <c r="Q306" s="6">
        <f t="shared" si="26"/>
        <v>231.64705882352939</v>
      </c>
      <c r="R306" s="18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6">
        <f t="shared" si="24"/>
        <v>40948.630196759259</v>
      </c>
      <c r="L307" s="16">
        <f t="shared" si="25"/>
        <v>40978.630196759259</v>
      </c>
      <c r="M307" t="b">
        <v>1</v>
      </c>
      <c r="N307">
        <v>189</v>
      </c>
      <c r="O307" t="b">
        <v>1</v>
      </c>
      <c r="P307" t="s">
        <v>8269</v>
      </c>
      <c r="Q307" s="6">
        <f t="shared" si="26"/>
        <v>130.33333333333331</v>
      </c>
      <c r="R307" s="18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6">
        <f t="shared" si="24"/>
        <v>41333.837187500001</v>
      </c>
      <c r="L308" s="16">
        <f t="shared" si="25"/>
        <v>41353.79552083333</v>
      </c>
      <c r="M308" t="b">
        <v>1</v>
      </c>
      <c r="N308">
        <v>80</v>
      </c>
      <c r="O308" t="b">
        <v>1</v>
      </c>
      <c r="P308" t="s">
        <v>8269</v>
      </c>
      <c r="Q308" s="6">
        <f t="shared" si="26"/>
        <v>292.89999999999998</v>
      </c>
      <c r="R308" s="18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6">
        <f t="shared" si="24"/>
        <v>41282.944456018522</v>
      </c>
      <c r="L309" s="16">
        <f t="shared" si="25"/>
        <v>41312.944456018522</v>
      </c>
      <c r="M309" t="b">
        <v>1</v>
      </c>
      <c r="N309">
        <v>576</v>
      </c>
      <c r="O309" t="b">
        <v>1</v>
      </c>
      <c r="P309" t="s">
        <v>8269</v>
      </c>
      <c r="Q309" s="6">
        <f t="shared" si="26"/>
        <v>111.31818181818183</v>
      </c>
      <c r="R309" s="18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6">
        <f t="shared" si="24"/>
        <v>40567.694560185184</v>
      </c>
      <c r="L310" s="16">
        <f t="shared" si="25"/>
        <v>40612.694560185184</v>
      </c>
      <c r="M310" t="b">
        <v>1</v>
      </c>
      <c r="N310">
        <v>202</v>
      </c>
      <c r="O310" t="b">
        <v>1</v>
      </c>
      <c r="P310" t="s">
        <v>8269</v>
      </c>
      <c r="Q310" s="6">
        <f t="shared" si="26"/>
        <v>105.56666666666668</v>
      </c>
      <c r="R310" s="18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6">
        <f t="shared" si="24"/>
        <v>41134.751550925925</v>
      </c>
      <c r="L311" s="16">
        <f t="shared" si="25"/>
        <v>41155.751550925925</v>
      </c>
      <c r="M311" t="b">
        <v>1</v>
      </c>
      <c r="N311">
        <v>238</v>
      </c>
      <c r="O311" t="b">
        <v>1</v>
      </c>
      <c r="P311" t="s">
        <v>8269</v>
      </c>
      <c r="Q311" s="6">
        <f t="shared" si="26"/>
        <v>118.94444444444446</v>
      </c>
      <c r="R311" s="18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6">
        <f t="shared" si="24"/>
        <v>40821.183136574073</v>
      </c>
      <c r="L312" s="16">
        <f t="shared" si="25"/>
        <v>40836.083333333336</v>
      </c>
      <c r="M312" t="b">
        <v>1</v>
      </c>
      <c r="N312">
        <v>36</v>
      </c>
      <c r="O312" t="b">
        <v>1</v>
      </c>
      <c r="P312" t="s">
        <v>8269</v>
      </c>
      <c r="Q312" s="6">
        <f t="shared" si="26"/>
        <v>104.129</v>
      </c>
      <c r="R312" s="18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32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6">
        <f t="shared" si="24"/>
        <v>40868.219814814816</v>
      </c>
      <c r="L313" s="16">
        <f t="shared" si="25"/>
        <v>40909.332638888889</v>
      </c>
      <c r="M313" t="b">
        <v>1</v>
      </c>
      <c r="N313">
        <v>150</v>
      </c>
      <c r="O313" t="b">
        <v>1</v>
      </c>
      <c r="P313" t="s">
        <v>8269</v>
      </c>
      <c r="Q313" s="6">
        <f t="shared" si="26"/>
        <v>104.10165000000001</v>
      </c>
      <c r="R313" s="18">
        <f t="shared" si="27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6">
        <f t="shared" si="24"/>
        <v>41348.877685185187</v>
      </c>
      <c r="L314" s="16">
        <f t="shared" si="25"/>
        <v>41378.877685185187</v>
      </c>
      <c r="M314" t="b">
        <v>1</v>
      </c>
      <c r="N314">
        <v>146</v>
      </c>
      <c r="O314" t="b">
        <v>1</v>
      </c>
      <c r="P314" t="s">
        <v>8269</v>
      </c>
      <c r="Q314" s="6">
        <f t="shared" si="26"/>
        <v>111.87499999999999</v>
      </c>
      <c r="R314" s="18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6">
        <f t="shared" si="24"/>
        <v>40357.227939814817</v>
      </c>
      <c r="L315" s="16">
        <f t="shared" si="25"/>
        <v>40401.665972222225</v>
      </c>
      <c r="M315" t="b">
        <v>1</v>
      </c>
      <c r="N315">
        <v>222</v>
      </c>
      <c r="O315" t="b">
        <v>1</v>
      </c>
      <c r="P315" t="s">
        <v>8269</v>
      </c>
      <c r="Q315" s="6">
        <f t="shared" si="26"/>
        <v>104.73529411764706</v>
      </c>
      <c r="R315" s="18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6">
        <f t="shared" si="24"/>
        <v>41304.833194444444</v>
      </c>
      <c r="L316" s="16">
        <f t="shared" si="25"/>
        <v>41334.833194444444</v>
      </c>
      <c r="M316" t="b">
        <v>1</v>
      </c>
      <c r="N316">
        <v>120</v>
      </c>
      <c r="O316" t="b">
        <v>1</v>
      </c>
      <c r="P316" t="s">
        <v>8269</v>
      </c>
      <c r="Q316" s="6">
        <f t="shared" si="26"/>
        <v>385.15000000000003</v>
      </c>
      <c r="R316" s="18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6">
        <f t="shared" si="24"/>
        <v>41113.77238425926</v>
      </c>
      <c r="L317" s="16">
        <f t="shared" si="25"/>
        <v>41143.77238425926</v>
      </c>
      <c r="M317" t="b">
        <v>1</v>
      </c>
      <c r="N317">
        <v>126</v>
      </c>
      <c r="O317" t="b">
        <v>1</v>
      </c>
      <c r="P317" t="s">
        <v>8269</v>
      </c>
      <c r="Q317" s="6">
        <f t="shared" si="26"/>
        <v>101.248</v>
      </c>
      <c r="R317" s="18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6">
        <f t="shared" si="24"/>
        <v>41950.923576388886</v>
      </c>
      <c r="L318" s="16">
        <f t="shared" si="25"/>
        <v>41984.207638888889</v>
      </c>
      <c r="M318" t="b">
        <v>1</v>
      </c>
      <c r="N318">
        <v>158</v>
      </c>
      <c r="O318" t="b">
        <v>1</v>
      </c>
      <c r="P318" t="s">
        <v>8269</v>
      </c>
      <c r="Q318" s="6">
        <f t="shared" si="26"/>
        <v>113.77333333333333</v>
      </c>
      <c r="R318" s="18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6">
        <f t="shared" si="24"/>
        <v>41589.676886574074</v>
      </c>
      <c r="L319" s="16">
        <f t="shared" si="25"/>
        <v>41619.676886574074</v>
      </c>
      <c r="M319" t="b">
        <v>1</v>
      </c>
      <c r="N319">
        <v>316</v>
      </c>
      <c r="O319" t="b">
        <v>1</v>
      </c>
      <c r="P319" t="s">
        <v>8269</v>
      </c>
      <c r="Q319" s="6">
        <f t="shared" si="26"/>
        <v>100.80333333333333</v>
      </c>
      <c r="R319" s="18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6">
        <f t="shared" si="24"/>
        <v>41330.038784722223</v>
      </c>
      <c r="L320" s="16">
        <f t="shared" si="25"/>
        <v>41359.997118055559</v>
      </c>
      <c r="M320" t="b">
        <v>1</v>
      </c>
      <c r="N320">
        <v>284</v>
      </c>
      <c r="O320" t="b">
        <v>1</v>
      </c>
      <c r="P320" t="s">
        <v>8269</v>
      </c>
      <c r="Q320" s="6">
        <f t="shared" si="26"/>
        <v>283.32</v>
      </c>
      <c r="R320" s="18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48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6">
        <f t="shared" si="24"/>
        <v>40123.83829861111</v>
      </c>
      <c r="L321" s="16">
        <f t="shared" si="25"/>
        <v>40211.332638888889</v>
      </c>
      <c r="M321" t="b">
        <v>1</v>
      </c>
      <c r="N321">
        <v>51</v>
      </c>
      <c r="O321" t="b">
        <v>1</v>
      </c>
      <c r="P321" t="s">
        <v>8269</v>
      </c>
      <c r="Q321" s="6">
        <f t="shared" si="26"/>
        <v>112.68</v>
      </c>
      <c r="R321" s="18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6">
        <f t="shared" si="24"/>
        <v>42331.551307870366</v>
      </c>
      <c r="L322" s="16">
        <f t="shared" si="25"/>
        <v>42360.958333333328</v>
      </c>
      <c r="M322" t="b">
        <v>1</v>
      </c>
      <c r="N322">
        <v>158</v>
      </c>
      <c r="O322" t="b">
        <v>1</v>
      </c>
      <c r="P322" t="s">
        <v>8269</v>
      </c>
      <c r="Q322" s="6">
        <f t="shared" si="26"/>
        <v>106.58000000000001</v>
      </c>
      <c r="R322" s="18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6">
        <f t="shared" ref="K323:K386" si="30">(J323/86400)+DATE(1970,1,1)</f>
        <v>42647.446597222224</v>
      </c>
      <c r="L323" s="16">
        <f t="shared" ref="L323:L386" si="31">(I323/86400)+DATE(1970,1,1)</f>
        <v>42682.488263888888</v>
      </c>
      <c r="M323" t="b">
        <v>1</v>
      </c>
      <c r="N323">
        <v>337</v>
      </c>
      <c r="O323" t="b">
        <v>1</v>
      </c>
      <c r="P323" t="s">
        <v>8269</v>
      </c>
      <c r="Q323" s="6">
        <f t="shared" ref="Q323:Q386" si="32">E323/D323*100</f>
        <v>102.66285714285715</v>
      </c>
      <c r="R323" s="18">
        <f t="shared" ref="R323:R386" si="33">IF(E323=0, 0, E323/N323)</f>
        <v>106.62314540059347</v>
      </c>
      <c r="S323" t="str">
        <f t="shared" ref="S323:S386" si="34">LEFT(P323,FIND("/",P323)-1)</f>
        <v>film &amp; video</v>
      </c>
      <c r="T323" t="str">
        <f t="shared" ref="T323:T386" si="35">RIGHT(P323,LEN(P323)-FIND("/",P323))</f>
        <v>documentary</v>
      </c>
    </row>
    <row r="324" spans="1:20" ht="32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6">
        <f t="shared" si="30"/>
        <v>42473.57</v>
      </c>
      <c r="L324" s="16">
        <f t="shared" si="31"/>
        <v>42503.57</v>
      </c>
      <c r="M324" t="b">
        <v>1</v>
      </c>
      <c r="N324">
        <v>186</v>
      </c>
      <c r="O324" t="b">
        <v>1</v>
      </c>
      <c r="P324" t="s">
        <v>8269</v>
      </c>
      <c r="Q324" s="6">
        <f t="shared" si="32"/>
        <v>107.91200000000001</v>
      </c>
      <c r="R324" s="18">
        <f t="shared" si="33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6">
        <f t="shared" si="30"/>
        <v>42697.32136574074</v>
      </c>
      <c r="L325" s="16">
        <f t="shared" si="31"/>
        <v>42725.332638888889</v>
      </c>
      <c r="M325" t="b">
        <v>1</v>
      </c>
      <c r="N325">
        <v>58</v>
      </c>
      <c r="O325" t="b">
        <v>1</v>
      </c>
      <c r="P325" t="s">
        <v>8269</v>
      </c>
      <c r="Q325" s="6">
        <f t="shared" si="32"/>
        <v>123.07407407407408</v>
      </c>
      <c r="R325" s="18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6">
        <f t="shared" si="30"/>
        <v>42184.626250000001</v>
      </c>
      <c r="L326" s="16">
        <f t="shared" si="31"/>
        <v>42217.626250000001</v>
      </c>
      <c r="M326" t="b">
        <v>1</v>
      </c>
      <c r="N326">
        <v>82</v>
      </c>
      <c r="O326" t="b">
        <v>1</v>
      </c>
      <c r="P326" t="s">
        <v>8269</v>
      </c>
      <c r="Q326" s="6">
        <f t="shared" si="32"/>
        <v>101.6</v>
      </c>
      <c r="R326" s="18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6">
        <f t="shared" si="30"/>
        <v>42689.187881944439</v>
      </c>
      <c r="L327" s="16">
        <f t="shared" si="31"/>
        <v>42724.187881944439</v>
      </c>
      <c r="M327" t="b">
        <v>1</v>
      </c>
      <c r="N327">
        <v>736</v>
      </c>
      <c r="O327" t="b">
        <v>1</v>
      </c>
      <c r="P327" t="s">
        <v>8269</v>
      </c>
      <c r="Q327" s="6">
        <f t="shared" si="32"/>
        <v>104.396</v>
      </c>
      <c r="R327" s="18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6">
        <f t="shared" si="30"/>
        <v>42775.314884259264</v>
      </c>
      <c r="L328" s="16">
        <f t="shared" si="31"/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6">
        <f t="shared" si="32"/>
        <v>112.92973333333333</v>
      </c>
      <c r="R328" s="18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6">
        <f t="shared" si="30"/>
        <v>42058.235289351855</v>
      </c>
      <c r="L329" s="16">
        <f t="shared" si="31"/>
        <v>42085.333333333328</v>
      </c>
      <c r="M329" t="b">
        <v>1</v>
      </c>
      <c r="N329">
        <v>34</v>
      </c>
      <c r="O329" t="b">
        <v>1</v>
      </c>
      <c r="P329" t="s">
        <v>8269</v>
      </c>
      <c r="Q329" s="6">
        <f t="shared" si="32"/>
        <v>136.4</v>
      </c>
      <c r="R329" s="18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6">
        <f t="shared" si="30"/>
        <v>42278.946620370371</v>
      </c>
      <c r="L330" s="16">
        <f t="shared" si="31"/>
        <v>42309.166666666672</v>
      </c>
      <c r="M330" t="b">
        <v>1</v>
      </c>
      <c r="N330">
        <v>498</v>
      </c>
      <c r="O330" t="b">
        <v>1</v>
      </c>
      <c r="P330" t="s">
        <v>8269</v>
      </c>
      <c r="Q330" s="6">
        <f t="shared" si="32"/>
        <v>103.61439999999999</v>
      </c>
      <c r="R330" s="18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6">
        <f t="shared" si="30"/>
        <v>42291.46674768519</v>
      </c>
      <c r="L331" s="16">
        <f t="shared" si="31"/>
        <v>42315.166666666672</v>
      </c>
      <c r="M331" t="b">
        <v>1</v>
      </c>
      <c r="N331">
        <v>167</v>
      </c>
      <c r="O331" t="b">
        <v>1</v>
      </c>
      <c r="P331" t="s">
        <v>8269</v>
      </c>
      <c r="Q331" s="6">
        <f t="shared" si="32"/>
        <v>105.5</v>
      </c>
      <c r="R331" s="18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6">
        <f t="shared" si="30"/>
        <v>41379.515775462962</v>
      </c>
      <c r="L332" s="16">
        <f t="shared" si="31"/>
        <v>41411.165972222225</v>
      </c>
      <c r="M332" t="b">
        <v>1</v>
      </c>
      <c r="N332">
        <v>340</v>
      </c>
      <c r="O332" t="b">
        <v>1</v>
      </c>
      <c r="P332" t="s">
        <v>8269</v>
      </c>
      <c r="Q332" s="6">
        <f t="shared" si="32"/>
        <v>101.82857142857142</v>
      </c>
      <c r="R332" s="18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6">
        <f t="shared" si="30"/>
        <v>42507.581412037034</v>
      </c>
      <c r="L333" s="16">
        <f t="shared" si="31"/>
        <v>42538.581412037034</v>
      </c>
      <c r="M333" t="b">
        <v>1</v>
      </c>
      <c r="N333">
        <v>438</v>
      </c>
      <c r="O333" t="b">
        <v>1</v>
      </c>
      <c r="P333" t="s">
        <v>8269</v>
      </c>
      <c r="Q333" s="6">
        <f t="shared" si="32"/>
        <v>106.60499999999999</v>
      </c>
      <c r="R333" s="18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6">
        <f t="shared" si="30"/>
        <v>42263.680289351847</v>
      </c>
      <c r="L334" s="16">
        <f t="shared" si="31"/>
        <v>42305.333333333328</v>
      </c>
      <c r="M334" t="b">
        <v>1</v>
      </c>
      <c r="N334">
        <v>555</v>
      </c>
      <c r="O334" t="b">
        <v>1</v>
      </c>
      <c r="P334" t="s">
        <v>8269</v>
      </c>
      <c r="Q334" s="6">
        <f t="shared" si="32"/>
        <v>113.015</v>
      </c>
      <c r="R334" s="18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6">
        <f t="shared" si="30"/>
        <v>42437.636469907404</v>
      </c>
      <c r="L335" s="16">
        <f t="shared" si="31"/>
        <v>42467.59480324074</v>
      </c>
      <c r="M335" t="b">
        <v>1</v>
      </c>
      <c r="N335">
        <v>266</v>
      </c>
      <c r="O335" t="b">
        <v>1</v>
      </c>
      <c r="P335" t="s">
        <v>8269</v>
      </c>
      <c r="Q335" s="6">
        <f t="shared" si="32"/>
        <v>125.22750000000001</v>
      </c>
      <c r="R335" s="18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6">
        <f t="shared" si="30"/>
        <v>42101.682372685187</v>
      </c>
      <c r="L336" s="16">
        <f t="shared" si="31"/>
        <v>42139.791666666672</v>
      </c>
      <c r="M336" t="b">
        <v>1</v>
      </c>
      <c r="N336">
        <v>69</v>
      </c>
      <c r="O336" t="b">
        <v>1</v>
      </c>
      <c r="P336" t="s">
        <v>8269</v>
      </c>
      <c r="Q336" s="6">
        <f t="shared" si="32"/>
        <v>101.19</v>
      </c>
      <c r="R336" s="18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6">
        <f t="shared" si="30"/>
        <v>42101.737442129626</v>
      </c>
      <c r="L337" s="16">
        <f t="shared" si="31"/>
        <v>42132.916666666672</v>
      </c>
      <c r="M337" t="b">
        <v>1</v>
      </c>
      <c r="N337">
        <v>80</v>
      </c>
      <c r="O337" t="b">
        <v>1</v>
      </c>
      <c r="P337" t="s">
        <v>8269</v>
      </c>
      <c r="Q337" s="6">
        <f t="shared" si="32"/>
        <v>102.76470588235294</v>
      </c>
      <c r="R337" s="18">
        <f t="shared" si="33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6">
        <f t="shared" si="30"/>
        <v>42291.596273148149</v>
      </c>
      <c r="L338" s="16">
        <f t="shared" si="31"/>
        <v>42321.637939814813</v>
      </c>
      <c r="M338" t="b">
        <v>1</v>
      </c>
      <c r="N338">
        <v>493</v>
      </c>
      <c r="O338" t="b">
        <v>1</v>
      </c>
      <c r="P338" t="s">
        <v>8269</v>
      </c>
      <c r="Q338" s="6">
        <f t="shared" si="32"/>
        <v>116.83911999999998</v>
      </c>
      <c r="R338" s="18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6">
        <f t="shared" si="30"/>
        <v>42047.128564814819</v>
      </c>
      <c r="L339" s="16">
        <f t="shared" si="31"/>
        <v>42077.086898148147</v>
      </c>
      <c r="M339" t="b">
        <v>1</v>
      </c>
      <c r="N339">
        <v>31</v>
      </c>
      <c r="O339" t="b">
        <v>1</v>
      </c>
      <c r="P339" t="s">
        <v>8269</v>
      </c>
      <c r="Q339" s="6">
        <f t="shared" si="32"/>
        <v>101.16833333333335</v>
      </c>
      <c r="R339" s="18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6">
        <f t="shared" si="30"/>
        <v>42559.755671296298</v>
      </c>
      <c r="L340" s="16">
        <f t="shared" si="31"/>
        <v>42616.041666666672</v>
      </c>
      <c r="M340" t="b">
        <v>1</v>
      </c>
      <c r="N340">
        <v>236</v>
      </c>
      <c r="O340" t="b">
        <v>1</v>
      </c>
      <c r="P340" t="s">
        <v>8269</v>
      </c>
      <c r="Q340" s="6">
        <f t="shared" si="32"/>
        <v>110.13360000000002</v>
      </c>
      <c r="R340" s="18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6">
        <f t="shared" si="30"/>
        <v>42093.760046296295</v>
      </c>
      <c r="L341" s="16">
        <f t="shared" si="31"/>
        <v>42123.760046296295</v>
      </c>
      <c r="M341" t="b">
        <v>1</v>
      </c>
      <c r="N341">
        <v>89</v>
      </c>
      <c r="O341" t="b">
        <v>1</v>
      </c>
      <c r="P341" t="s">
        <v>8269</v>
      </c>
      <c r="Q341" s="6">
        <f t="shared" si="32"/>
        <v>108.08333333333333</v>
      </c>
      <c r="R341" s="18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32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6">
        <f t="shared" si="30"/>
        <v>42772.669062500005</v>
      </c>
      <c r="L342" s="16">
        <f t="shared" si="31"/>
        <v>42802.875</v>
      </c>
      <c r="M342" t="b">
        <v>1</v>
      </c>
      <c r="N342">
        <v>299</v>
      </c>
      <c r="O342" t="b">
        <v>1</v>
      </c>
      <c r="P342" t="s">
        <v>8269</v>
      </c>
      <c r="Q342" s="6">
        <f t="shared" si="32"/>
        <v>125.02285714285715</v>
      </c>
      <c r="R342" s="18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6">
        <f t="shared" si="30"/>
        <v>41894.879606481481</v>
      </c>
      <c r="L343" s="16">
        <f t="shared" si="31"/>
        <v>41913.165972222225</v>
      </c>
      <c r="M343" t="b">
        <v>1</v>
      </c>
      <c r="N343">
        <v>55</v>
      </c>
      <c r="O343" t="b">
        <v>1</v>
      </c>
      <c r="P343" t="s">
        <v>8269</v>
      </c>
      <c r="Q343" s="6">
        <f t="shared" si="32"/>
        <v>106.71428571428572</v>
      </c>
      <c r="R343" s="18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6">
        <f t="shared" si="30"/>
        <v>42459.780844907407</v>
      </c>
      <c r="L344" s="16">
        <f t="shared" si="31"/>
        <v>42489.780844907407</v>
      </c>
      <c r="M344" t="b">
        <v>1</v>
      </c>
      <c r="N344">
        <v>325</v>
      </c>
      <c r="O344" t="b">
        <v>1</v>
      </c>
      <c r="P344" t="s">
        <v>8269</v>
      </c>
      <c r="Q344" s="6">
        <f t="shared" si="32"/>
        <v>100.36639999999998</v>
      </c>
      <c r="R344" s="18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6">
        <f t="shared" si="30"/>
        <v>41926.73778935185</v>
      </c>
      <c r="L345" s="16">
        <f t="shared" si="31"/>
        <v>41957.125</v>
      </c>
      <c r="M345" t="b">
        <v>1</v>
      </c>
      <c r="N345">
        <v>524</v>
      </c>
      <c r="O345" t="b">
        <v>1</v>
      </c>
      <c r="P345" t="s">
        <v>8269</v>
      </c>
      <c r="Q345" s="6">
        <f t="shared" si="32"/>
        <v>102.02863333333335</v>
      </c>
      <c r="R345" s="18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6">
        <f t="shared" si="30"/>
        <v>42111.970995370371</v>
      </c>
      <c r="L346" s="16">
        <f t="shared" si="31"/>
        <v>42156.097222222219</v>
      </c>
      <c r="M346" t="b">
        <v>1</v>
      </c>
      <c r="N346">
        <v>285</v>
      </c>
      <c r="O346" t="b">
        <v>1</v>
      </c>
      <c r="P346" t="s">
        <v>8269</v>
      </c>
      <c r="Q346" s="6">
        <f t="shared" si="32"/>
        <v>102.08358208955224</v>
      </c>
      <c r="R346" s="18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6">
        <f t="shared" si="30"/>
        <v>42114.944328703699</v>
      </c>
      <c r="L347" s="16">
        <f t="shared" si="31"/>
        <v>42144.944328703699</v>
      </c>
      <c r="M347" t="b">
        <v>1</v>
      </c>
      <c r="N347">
        <v>179</v>
      </c>
      <c r="O347" t="b">
        <v>1</v>
      </c>
      <c r="P347" t="s">
        <v>8269</v>
      </c>
      <c r="Q347" s="6">
        <f t="shared" si="32"/>
        <v>123.27586206896552</v>
      </c>
      <c r="R347" s="18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6">
        <f t="shared" si="30"/>
        <v>42261.500243055554</v>
      </c>
      <c r="L348" s="16">
        <f t="shared" si="31"/>
        <v>42291.500243055554</v>
      </c>
      <c r="M348" t="b">
        <v>1</v>
      </c>
      <c r="N348">
        <v>188</v>
      </c>
      <c r="O348" t="b">
        <v>1</v>
      </c>
      <c r="P348" t="s">
        <v>8269</v>
      </c>
      <c r="Q348" s="6">
        <f t="shared" si="32"/>
        <v>170.28880000000001</v>
      </c>
      <c r="R348" s="18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6">
        <f t="shared" si="30"/>
        <v>42292.495474537034</v>
      </c>
      <c r="L349" s="16">
        <f t="shared" si="31"/>
        <v>42322.537141203706</v>
      </c>
      <c r="M349" t="b">
        <v>1</v>
      </c>
      <c r="N349">
        <v>379</v>
      </c>
      <c r="O349" t="b">
        <v>1</v>
      </c>
      <c r="P349" t="s">
        <v>8269</v>
      </c>
      <c r="Q349" s="6">
        <f t="shared" si="32"/>
        <v>111.59049999999999</v>
      </c>
      <c r="R349" s="18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6">
        <f t="shared" si="30"/>
        <v>42207.58699074074</v>
      </c>
      <c r="L350" s="16">
        <f t="shared" si="31"/>
        <v>42237.58699074074</v>
      </c>
      <c r="M350" t="b">
        <v>1</v>
      </c>
      <c r="N350">
        <v>119</v>
      </c>
      <c r="O350" t="b">
        <v>1</v>
      </c>
      <c r="P350" t="s">
        <v>8269</v>
      </c>
      <c r="Q350" s="6">
        <f t="shared" si="32"/>
        <v>103</v>
      </c>
      <c r="R350" s="18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6">
        <f t="shared" si="30"/>
        <v>42760.498935185184</v>
      </c>
      <c r="L351" s="16">
        <f t="shared" si="31"/>
        <v>42790.498935185184</v>
      </c>
      <c r="M351" t="b">
        <v>1</v>
      </c>
      <c r="N351">
        <v>167</v>
      </c>
      <c r="O351" t="b">
        <v>1</v>
      </c>
      <c r="P351" t="s">
        <v>8269</v>
      </c>
      <c r="Q351" s="6">
        <f t="shared" si="32"/>
        <v>106.63570159857905</v>
      </c>
      <c r="R351" s="18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6">
        <f t="shared" si="30"/>
        <v>42586.066076388888</v>
      </c>
      <c r="L352" s="16">
        <f t="shared" si="31"/>
        <v>42624.165972222225</v>
      </c>
      <c r="M352" t="b">
        <v>1</v>
      </c>
      <c r="N352">
        <v>221</v>
      </c>
      <c r="O352" t="b">
        <v>1</v>
      </c>
      <c r="P352" t="s">
        <v>8269</v>
      </c>
      <c r="Q352" s="6">
        <f t="shared" si="32"/>
        <v>114.75999999999999</v>
      </c>
      <c r="R352" s="18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6">
        <f t="shared" si="30"/>
        <v>42427.964745370366</v>
      </c>
      <c r="L353" s="16">
        <f t="shared" si="31"/>
        <v>42467.923078703709</v>
      </c>
      <c r="M353" t="b">
        <v>1</v>
      </c>
      <c r="N353">
        <v>964</v>
      </c>
      <c r="O353" t="b">
        <v>1</v>
      </c>
      <c r="P353" t="s">
        <v>8269</v>
      </c>
      <c r="Q353" s="6">
        <f t="shared" si="32"/>
        <v>127.34117647058822</v>
      </c>
      <c r="R353" s="18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6">
        <f t="shared" si="30"/>
        <v>41890.167453703703</v>
      </c>
      <c r="L354" s="16">
        <f t="shared" si="31"/>
        <v>41920.167453703703</v>
      </c>
      <c r="M354" t="b">
        <v>1</v>
      </c>
      <c r="N354">
        <v>286</v>
      </c>
      <c r="O354" t="b">
        <v>1</v>
      </c>
      <c r="P354" t="s">
        <v>8269</v>
      </c>
      <c r="Q354" s="6">
        <f t="shared" si="32"/>
        <v>116.56</v>
      </c>
      <c r="R354" s="18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6">
        <f t="shared" si="30"/>
        <v>42297.791886574079</v>
      </c>
      <c r="L355" s="16">
        <f t="shared" si="31"/>
        <v>42327.833553240736</v>
      </c>
      <c r="M355" t="b">
        <v>1</v>
      </c>
      <c r="N355">
        <v>613</v>
      </c>
      <c r="O355" t="b">
        <v>1</v>
      </c>
      <c r="P355" t="s">
        <v>8269</v>
      </c>
      <c r="Q355" s="6">
        <f t="shared" si="32"/>
        <v>108.61819426615318</v>
      </c>
      <c r="R355" s="18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6">
        <f t="shared" si="30"/>
        <v>42438.827789351853</v>
      </c>
      <c r="L356" s="16">
        <f t="shared" si="31"/>
        <v>42468.786122685182</v>
      </c>
      <c r="M356" t="b">
        <v>1</v>
      </c>
      <c r="N356">
        <v>29</v>
      </c>
      <c r="O356" t="b">
        <v>1</v>
      </c>
      <c r="P356" t="s">
        <v>8269</v>
      </c>
      <c r="Q356" s="6">
        <f t="shared" si="32"/>
        <v>103.94285714285714</v>
      </c>
      <c r="R356" s="18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6">
        <f t="shared" si="30"/>
        <v>41943.293912037036</v>
      </c>
      <c r="L357" s="16">
        <f t="shared" si="31"/>
        <v>41974.3355787037</v>
      </c>
      <c r="M357" t="b">
        <v>1</v>
      </c>
      <c r="N357">
        <v>165</v>
      </c>
      <c r="O357" t="b">
        <v>1</v>
      </c>
      <c r="P357" t="s">
        <v>8269</v>
      </c>
      <c r="Q357" s="6">
        <f t="shared" si="32"/>
        <v>116.25714285714285</v>
      </c>
      <c r="R357" s="18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6">
        <f t="shared" si="30"/>
        <v>42415.803159722222</v>
      </c>
      <c r="L358" s="16">
        <f t="shared" si="31"/>
        <v>42445.761493055557</v>
      </c>
      <c r="M358" t="b">
        <v>1</v>
      </c>
      <c r="N358">
        <v>97</v>
      </c>
      <c r="O358" t="b">
        <v>1</v>
      </c>
      <c r="P358" t="s">
        <v>8269</v>
      </c>
      <c r="Q358" s="6">
        <f t="shared" si="32"/>
        <v>102.69239999999999</v>
      </c>
      <c r="R358" s="18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6">
        <f t="shared" si="30"/>
        <v>42078.222187499996</v>
      </c>
      <c r="L359" s="16">
        <f t="shared" si="31"/>
        <v>42118.222187499996</v>
      </c>
      <c r="M359" t="b">
        <v>1</v>
      </c>
      <c r="N359">
        <v>303</v>
      </c>
      <c r="O359" t="b">
        <v>1</v>
      </c>
      <c r="P359" t="s">
        <v>8269</v>
      </c>
      <c r="Q359" s="6">
        <f t="shared" si="32"/>
        <v>174</v>
      </c>
      <c r="R359" s="18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32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6">
        <f t="shared" si="30"/>
        <v>42507.860196759255</v>
      </c>
      <c r="L360" s="16">
        <f t="shared" si="31"/>
        <v>42536.625</v>
      </c>
      <c r="M360" t="b">
        <v>1</v>
      </c>
      <c r="N360">
        <v>267</v>
      </c>
      <c r="O360" t="b">
        <v>1</v>
      </c>
      <c r="P360" t="s">
        <v>8269</v>
      </c>
      <c r="Q360" s="6">
        <f t="shared" si="32"/>
        <v>103.08800000000001</v>
      </c>
      <c r="R360" s="18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6">
        <f t="shared" si="30"/>
        <v>41935.070486111115</v>
      </c>
      <c r="L361" s="16">
        <f t="shared" si="31"/>
        <v>41957.216666666667</v>
      </c>
      <c r="M361" t="b">
        <v>1</v>
      </c>
      <c r="N361">
        <v>302</v>
      </c>
      <c r="O361" t="b">
        <v>1</v>
      </c>
      <c r="P361" t="s">
        <v>8269</v>
      </c>
      <c r="Q361" s="6">
        <f t="shared" si="32"/>
        <v>104.85537190082646</v>
      </c>
      <c r="R361" s="18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6">
        <f t="shared" si="30"/>
        <v>42163.897916666669</v>
      </c>
      <c r="L362" s="16">
        <f t="shared" si="31"/>
        <v>42208.132638888885</v>
      </c>
      <c r="M362" t="b">
        <v>0</v>
      </c>
      <c r="N362">
        <v>87</v>
      </c>
      <c r="O362" t="b">
        <v>1</v>
      </c>
      <c r="P362" t="s">
        <v>8269</v>
      </c>
      <c r="Q362" s="6">
        <f t="shared" si="32"/>
        <v>101.375</v>
      </c>
      <c r="R362" s="18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6">
        <f t="shared" si="30"/>
        <v>41936.001226851848</v>
      </c>
      <c r="L363" s="16">
        <f t="shared" si="31"/>
        <v>41966.042893518519</v>
      </c>
      <c r="M363" t="b">
        <v>0</v>
      </c>
      <c r="N363">
        <v>354</v>
      </c>
      <c r="O363" t="b">
        <v>1</v>
      </c>
      <c r="P363" t="s">
        <v>8269</v>
      </c>
      <c r="Q363" s="6">
        <f t="shared" si="32"/>
        <v>111.07699999999998</v>
      </c>
      <c r="R363" s="18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6">
        <f t="shared" si="30"/>
        <v>41837.210543981484</v>
      </c>
      <c r="L364" s="16">
        <f t="shared" si="31"/>
        <v>41859</v>
      </c>
      <c r="M364" t="b">
        <v>0</v>
      </c>
      <c r="N364">
        <v>86</v>
      </c>
      <c r="O364" t="b">
        <v>1</v>
      </c>
      <c r="P364" t="s">
        <v>8269</v>
      </c>
      <c r="Q364" s="6">
        <f t="shared" si="32"/>
        <v>124.15933781686496</v>
      </c>
      <c r="R364" s="18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6">
        <f t="shared" si="30"/>
        <v>40255.744629629626</v>
      </c>
      <c r="L365" s="16">
        <f t="shared" si="31"/>
        <v>40300.806944444441</v>
      </c>
      <c r="M365" t="b">
        <v>0</v>
      </c>
      <c r="N365">
        <v>26</v>
      </c>
      <c r="O365" t="b">
        <v>1</v>
      </c>
      <c r="P365" t="s">
        <v>8269</v>
      </c>
      <c r="Q365" s="6">
        <f t="shared" si="32"/>
        <v>101.33333333333334</v>
      </c>
      <c r="R365" s="18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6">
        <f t="shared" si="30"/>
        <v>41780.859629629631</v>
      </c>
      <c r="L366" s="16">
        <f t="shared" si="31"/>
        <v>41811.165972222225</v>
      </c>
      <c r="M366" t="b">
        <v>0</v>
      </c>
      <c r="N366">
        <v>113</v>
      </c>
      <c r="O366" t="b">
        <v>1</v>
      </c>
      <c r="P366" t="s">
        <v>8269</v>
      </c>
      <c r="Q366" s="6">
        <f t="shared" si="32"/>
        <v>110.16142857142856</v>
      </c>
      <c r="R366" s="18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6">
        <f t="shared" si="30"/>
        <v>41668.606469907405</v>
      </c>
      <c r="L367" s="16">
        <f t="shared" si="31"/>
        <v>41698.606469907405</v>
      </c>
      <c r="M367" t="b">
        <v>0</v>
      </c>
      <c r="N367">
        <v>65</v>
      </c>
      <c r="O367" t="b">
        <v>1</v>
      </c>
      <c r="P367" t="s">
        <v>8269</v>
      </c>
      <c r="Q367" s="6">
        <f t="shared" si="32"/>
        <v>103.97333333333334</v>
      </c>
      <c r="R367" s="18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6">
        <f t="shared" si="30"/>
        <v>41019.793032407411</v>
      </c>
      <c r="L368" s="16">
        <f t="shared" si="31"/>
        <v>41049.793032407411</v>
      </c>
      <c r="M368" t="b">
        <v>0</v>
      </c>
      <c r="N368">
        <v>134</v>
      </c>
      <c r="O368" t="b">
        <v>1</v>
      </c>
      <c r="P368" t="s">
        <v>8269</v>
      </c>
      <c r="Q368" s="6">
        <f t="shared" si="32"/>
        <v>101.31578947368421</v>
      </c>
      <c r="R368" s="18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6">
        <f t="shared" si="30"/>
        <v>41355.577291666668</v>
      </c>
      <c r="L369" s="16">
        <f t="shared" si="31"/>
        <v>41395.207638888889</v>
      </c>
      <c r="M369" t="b">
        <v>0</v>
      </c>
      <c r="N369">
        <v>119</v>
      </c>
      <c r="O369" t="b">
        <v>1</v>
      </c>
      <c r="P369" t="s">
        <v>8269</v>
      </c>
      <c r="Q369" s="6">
        <f t="shared" si="32"/>
        <v>103.3501</v>
      </c>
      <c r="R369" s="18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6">
        <f t="shared" si="30"/>
        <v>42043.605578703704</v>
      </c>
      <c r="L370" s="16">
        <f t="shared" si="31"/>
        <v>42078.563912037032</v>
      </c>
      <c r="M370" t="b">
        <v>0</v>
      </c>
      <c r="N370">
        <v>159</v>
      </c>
      <c r="O370" t="b">
        <v>1</v>
      </c>
      <c r="P370" t="s">
        <v>8269</v>
      </c>
      <c r="Q370" s="6">
        <f t="shared" si="32"/>
        <v>104.11200000000001</v>
      </c>
      <c r="R370" s="18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6">
        <f t="shared" si="30"/>
        <v>40893.551724537036</v>
      </c>
      <c r="L371" s="16">
        <f t="shared" si="31"/>
        <v>40923.551724537036</v>
      </c>
      <c r="M371" t="b">
        <v>0</v>
      </c>
      <c r="N371">
        <v>167</v>
      </c>
      <c r="O371" t="b">
        <v>1</v>
      </c>
      <c r="P371" t="s">
        <v>8269</v>
      </c>
      <c r="Q371" s="6">
        <f t="shared" si="32"/>
        <v>110.15569230769231</v>
      </c>
      <c r="R371" s="18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6">
        <f t="shared" si="30"/>
        <v>42711.795138888891</v>
      </c>
      <c r="L372" s="16">
        <f t="shared" si="31"/>
        <v>42741.795138888891</v>
      </c>
      <c r="M372" t="b">
        <v>0</v>
      </c>
      <c r="N372">
        <v>43</v>
      </c>
      <c r="O372" t="b">
        <v>1</v>
      </c>
      <c r="P372" t="s">
        <v>8269</v>
      </c>
      <c r="Q372" s="6">
        <f t="shared" si="32"/>
        <v>122.02</v>
      </c>
      <c r="R372" s="18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6">
        <f t="shared" si="30"/>
        <v>41261.767812500002</v>
      </c>
      <c r="L373" s="16">
        <f t="shared" si="31"/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6">
        <f t="shared" si="32"/>
        <v>114.16866666666667</v>
      </c>
      <c r="R373" s="18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6">
        <f t="shared" si="30"/>
        <v>42425.576898148152</v>
      </c>
      <c r="L374" s="16">
        <f t="shared" si="31"/>
        <v>42465.666666666672</v>
      </c>
      <c r="M374" t="b">
        <v>0</v>
      </c>
      <c r="N374">
        <v>9</v>
      </c>
      <c r="O374" t="b">
        <v>1</v>
      </c>
      <c r="P374" t="s">
        <v>8269</v>
      </c>
      <c r="Q374" s="6">
        <f t="shared" si="32"/>
        <v>125.33333333333334</v>
      </c>
      <c r="R374" s="18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6">
        <f t="shared" si="30"/>
        <v>41078.91201388889</v>
      </c>
      <c r="L375" s="16">
        <f t="shared" si="31"/>
        <v>41108.91201388889</v>
      </c>
      <c r="M375" t="b">
        <v>0</v>
      </c>
      <c r="N375">
        <v>89</v>
      </c>
      <c r="O375" t="b">
        <v>1</v>
      </c>
      <c r="P375" t="s">
        <v>8269</v>
      </c>
      <c r="Q375" s="6">
        <f t="shared" si="32"/>
        <v>106.66666666666667</v>
      </c>
      <c r="R375" s="18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6">
        <f t="shared" si="30"/>
        <v>40757.889247685183</v>
      </c>
      <c r="L376" s="16">
        <f t="shared" si="31"/>
        <v>40802.889247685183</v>
      </c>
      <c r="M376" t="b">
        <v>0</v>
      </c>
      <c r="N376">
        <v>174</v>
      </c>
      <c r="O376" t="b">
        <v>1</v>
      </c>
      <c r="P376" t="s">
        <v>8269</v>
      </c>
      <c r="Q376" s="6">
        <f t="shared" si="32"/>
        <v>130.65</v>
      </c>
      <c r="R376" s="18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6">
        <f t="shared" si="30"/>
        <v>41657.985081018516</v>
      </c>
      <c r="L377" s="16">
        <f t="shared" si="31"/>
        <v>41699.720833333333</v>
      </c>
      <c r="M377" t="b">
        <v>0</v>
      </c>
      <c r="N377">
        <v>14</v>
      </c>
      <c r="O377" t="b">
        <v>1</v>
      </c>
      <c r="P377" t="s">
        <v>8269</v>
      </c>
      <c r="Q377" s="6">
        <f t="shared" si="32"/>
        <v>120</v>
      </c>
      <c r="R377" s="18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6">
        <f t="shared" si="30"/>
        <v>42576.452731481477</v>
      </c>
      <c r="L378" s="16">
        <f t="shared" si="31"/>
        <v>42607.452731481477</v>
      </c>
      <c r="M378" t="b">
        <v>0</v>
      </c>
      <c r="N378">
        <v>48</v>
      </c>
      <c r="O378" t="b">
        <v>1</v>
      </c>
      <c r="P378" t="s">
        <v>8269</v>
      </c>
      <c r="Q378" s="6">
        <f t="shared" si="32"/>
        <v>105.9591836734694</v>
      </c>
      <c r="R378" s="18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6">
        <f t="shared" si="30"/>
        <v>42292.250787037032</v>
      </c>
      <c r="L379" s="16">
        <f t="shared" si="31"/>
        <v>42322.292361111111</v>
      </c>
      <c r="M379" t="b">
        <v>0</v>
      </c>
      <c r="N379">
        <v>133</v>
      </c>
      <c r="O379" t="b">
        <v>1</v>
      </c>
      <c r="P379" t="s">
        <v>8269</v>
      </c>
      <c r="Q379" s="6">
        <f t="shared" si="32"/>
        <v>114.39999999999999</v>
      </c>
      <c r="R379" s="18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6">
        <f t="shared" si="30"/>
        <v>42370.571851851855</v>
      </c>
      <c r="L380" s="16">
        <f t="shared" si="31"/>
        <v>42394.994444444441</v>
      </c>
      <c r="M380" t="b">
        <v>0</v>
      </c>
      <c r="N380">
        <v>83</v>
      </c>
      <c r="O380" t="b">
        <v>1</v>
      </c>
      <c r="P380" t="s">
        <v>8269</v>
      </c>
      <c r="Q380" s="6">
        <f t="shared" si="32"/>
        <v>111.76666666666665</v>
      </c>
      <c r="R380" s="18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6">
        <f t="shared" si="30"/>
        <v>40987.688333333332</v>
      </c>
      <c r="L381" s="16">
        <f t="shared" si="31"/>
        <v>41032.688333333332</v>
      </c>
      <c r="M381" t="b">
        <v>0</v>
      </c>
      <c r="N381">
        <v>149</v>
      </c>
      <c r="O381" t="b">
        <v>1</v>
      </c>
      <c r="P381" t="s">
        <v>8269</v>
      </c>
      <c r="Q381" s="6">
        <f t="shared" si="32"/>
        <v>116.08000000000001</v>
      </c>
      <c r="R381" s="18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6">
        <f t="shared" si="30"/>
        <v>42367.719814814816</v>
      </c>
      <c r="L382" s="16">
        <f t="shared" si="31"/>
        <v>42392.719814814816</v>
      </c>
      <c r="M382" t="b">
        <v>0</v>
      </c>
      <c r="N382">
        <v>49</v>
      </c>
      <c r="O382" t="b">
        <v>1</v>
      </c>
      <c r="P382" t="s">
        <v>8269</v>
      </c>
      <c r="Q382" s="6">
        <f t="shared" si="32"/>
        <v>141.5</v>
      </c>
      <c r="R382" s="18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6">
        <f t="shared" si="30"/>
        <v>41085.698113425926</v>
      </c>
      <c r="L383" s="16">
        <f t="shared" si="31"/>
        <v>41120.208333333336</v>
      </c>
      <c r="M383" t="b">
        <v>0</v>
      </c>
      <c r="N383">
        <v>251</v>
      </c>
      <c r="O383" t="b">
        <v>1</v>
      </c>
      <c r="P383" t="s">
        <v>8269</v>
      </c>
      <c r="Q383" s="6">
        <f t="shared" si="32"/>
        <v>104.72999999999999</v>
      </c>
      <c r="R383" s="18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6">
        <f t="shared" si="30"/>
        <v>41144.709490740745</v>
      </c>
      <c r="L384" s="16">
        <f t="shared" si="31"/>
        <v>41158.709490740745</v>
      </c>
      <c r="M384" t="b">
        <v>0</v>
      </c>
      <c r="N384">
        <v>22</v>
      </c>
      <c r="O384" t="b">
        <v>1</v>
      </c>
      <c r="P384" t="s">
        <v>8269</v>
      </c>
      <c r="Q384" s="6">
        <f t="shared" si="32"/>
        <v>255.83333333333331</v>
      </c>
      <c r="R384" s="18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6">
        <f t="shared" si="30"/>
        <v>41755.117581018516</v>
      </c>
      <c r="L385" s="16">
        <f t="shared" si="31"/>
        <v>41778.117581018516</v>
      </c>
      <c r="M385" t="b">
        <v>0</v>
      </c>
      <c r="N385">
        <v>48</v>
      </c>
      <c r="O385" t="b">
        <v>1</v>
      </c>
      <c r="P385" t="s">
        <v>8269</v>
      </c>
      <c r="Q385" s="6">
        <f t="shared" si="32"/>
        <v>206.70670670670671</v>
      </c>
      <c r="R385" s="18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6">
        <f t="shared" si="30"/>
        <v>41980.781793981485</v>
      </c>
      <c r="L386" s="16">
        <f t="shared" si="31"/>
        <v>42010.781793981485</v>
      </c>
      <c r="M386" t="b">
        <v>0</v>
      </c>
      <c r="N386">
        <v>383</v>
      </c>
      <c r="O386" t="b">
        <v>1</v>
      </c>
      <c r="P386" t="s">
        <v>8269</v>
      </c>
      <c r="Q386" s="6">
        <f t="shared" si="32"/>
        <v>112.105</v>
      </c>
      <c r="R386" s="18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6">
        <f t="shared" ref="K387:K450" si="36">(J387/86400)+DATE(1970,1,1)</f>
        <v>41934.584502314814</v>
      </c>
      <c r="L387" s="16">
        <f t="shared" ref="L387:L450" si="37">(I387/86400)+DATE(1970,1,1)</f>
        <v>41964.626168981486</v>
      </c>
      <c r="M387" t="b">
        <v>0</v>
      </c>
      <c r="N387">
        <v>237</v>
      </c>
      <c r="O387" t="b">
        <v>1</v>
      </c>
      <c r="P387" t="s">
        <v>8269</v>
      </c>
      <c r="Q387" s="6">
        <f t="shared" ref="Q387:Q450" si="38">E387/D387*100</f>
        <v>105.982</v>
      </c>
      <c r="R387" s="18">
        <f t="shared" ref="R387:R450" si="39">IF(E387=0, 0, E387/N387)</f>
        <v>111.79535864978902</v>
      </c>
      <c r="S387" t="str">
        <f t="shared" ref="S387:S450" si="40">LEFT(P387,FIND("/",P387)-1)</f>
        <v>film &amp; video</v>
      </c>
      <c r="T387" t="str">
        <f t="shared" ref="T387:T450" si="41">RIGHT(P387,LEN(P387)-FIND("/",P387))</f>
        <v>documentary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6">
        <f t="shared" si="36"/>
        <v>42211.951284722221</v>
      </c>
      <c r="L388" s="16">
        <f t="shared" si="37"/>
        <v>42226.951284722221</v>
      </c>
      <c r="M388" t="b">
        <v>0</v>
      </c>
      <c r="N388">
        <v>13</v>
      </c>
      <c r="O388" t="b">
        <v>1</v>
      </c>
      <c r="P388" t="s">
        <v>8269</v>
      </c>
      <c r="Q388" s="6">
        <f t="shared" si="38"/>
        <v>100.16666666666667</v>
      </c>
      <c r="R388" s="18">
        <f t="shared" si="39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6">
        <f t="shared" si="36"/>
        <v>42200.67659722222</v>
      </c>
      <c r="L389" s="16">
        <f t="shared" si="37"/>
        <v>42231.25</v>
      </c>
      <c r="M389" t="b">
        <v>0</v>
      </c>
      <c r="N389">
        <v>562</v>
      </c>
      <c r="O389" t="b">
        <v>1</v>
      </c>
      <c r="P389" t="s">
        <v>8269</v>
      </c>
      <c r="Q389" s="6">
        <f t="shared" si="38"/>
        <v>213.98947368421051</v>
      </c>
      <c r="R389" s="18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6">
        <f t="shared" si="36"/>
        <v>42549.076157407406</v>
      </c>
      <c r="L390" s="16">
        <f t="shared" si="37"/>
        <v>42579.076157407406</v>
      </c>
      <c r="M390" t="b">
        <v>0</v>
      </c>
      <c r="N390">
        <v>71</v>
      </c>
      <c r="O390" t="b">
        <v>1</v>
      </c>
      <c r="P390" t="s">
        <v>8269</v>
      </c>
      <c r="Q390" s="6">
        <f t="shared" si="38"/>
        <v>126.16000000000001</v>
      </c>
      <c r="R390" s="18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6">
        <f t="shared" si="36"/>
        <v>41674.063078703708</v>
      </c>
      <c r="L391" s="16">
        <f t="shared" si="37"/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6">
        <f t="shared" si="38"/>
        <v>181.53547058823528</v>
      </c>
      <c r="R391" s="18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6">
        <f t="shared" si="36"/>
        <v>42112.036712962959</v>
      </c>
      <c r="L392" s="16">
        <f t="shared" si="37"/>
        <v>42132.036712962959</v>
      </c>
      <c r="M392" t="b">
        <v>0</v>
      </c>
      <c r="N392">
        <v>14</v>
      </c>
      <c r="O392" t="b">
        <v>1</v>
      </c>
      <c r="P392" t="s">
        <v>8269</v>
      </c>
      <c r="Q392" s="6">
        <f t="shared" si="38"/>
        <v>100</v>
      </c>
      <c r="R392" s="18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6">
        <f t="shared" si="36"/>
        <v>40865.042256944442</v>
      </c>
      <c r="L393" s="16">
        <f t="shared" si="37"/>
        <v>40895.040972222225</v>
      </c>
      <c r="M393" t="b">
        <v>0</v>
      </c>
      <c r="N393">
        <v>193</v>
      </c>
      <c r="O393" t="b">
        <v>1</v>
      </c>
      <c r="P393" t="s">
        <v>8269</v>
      </c>
      <c r="Q393" s="6">
        <f t="shared" si="38"/>
        <v>100.61</v>
      </c>
      <c r="R393" s="18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6">
        <f t="shared" si="36"/>
        <v>40763.717256944445</v>
      </c>
      <c r="L394" s="16">
        <f t="shared" si="37"/>
        <v>40794.125</v>
      </c>
      <c r="M394" t="b">
        <v>0</v>
      </c>
      <c r="N394">
        <v>206</v>
      </c>
      <c r="O394" t="b">
        <v>1</v>
      </c>
      <c r="P394" t="s">
        <v>8269</v>
      </c>
      <c r="Q394" s="6">
        <f t="shared" si="38"/>
        <v>100.9027027027027</v>
      </c>
      <c r="R394" s="18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6">
        <f t="shared" si="36"/>
        <v>41526.708935185183</v>
      </c>
      <c r="L395" s="16">
        <f t="shared" si="37"/>
        <v>41557.708935185183</v>
      </c>
      <c r="M395" t="b">
        <v>0</v>
      </c>
      <c r="N395">
        <v>351</v>
      </c>
      <c r="O395" t="b">
        <v>1</v>
      </c>
      <c r="P395" t="s">
        <v>8269</v>
      </c>
      <c r="Q395" s="6">
        <f t="shared" si="38"/>
        <v>110.446</v>
      </c>
      <c r="R395" s="18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6">
        <f t="shared" si="36"/>
        <v>42417.818078703705</v>
      </c>
      <c r="L396" s="16">
        <f t="shared" si="37"/>
        <v>42477.776412037041</v>
      </c>
      <c r="M396" t="b">
        <v>0</v>
      </c>
      <c r="N396">
        <v>50</v>
      </c>
      <c r="O396" t="b">
        <v>1</v>
      </c>
      <c r="P396" t="s">
        <v>8269</v>
      </c>
      <c r="Q396" s="6">
        <f t="shared" si="38"/>
        <v>111.8936170212766</v>
      </c>
      <c r="R396" s="18">
        <f t="shared" si="39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6">
        <f t="shared" si="36"/>
        <v>40990.909259259257</v>
      </c>
      <c r="L397" s="16">
        <f t="shared" si="37"/>
        <v>41026.897222222222</v>
      </c>
      <c r="M397" t="b">
        <v>0</v>
      </c>
      <c r="N397">
        <v>184</v>
      </c>
      <c r="O397" t="b">
        <v>1</v>
      </c>
      <c r="P397" t="s">
        <v>8269</v>
      </c>
      <c r="Q397" s="6">
        <f t="shared" si="38"/>
        <v>108.04450000000001</v>
      </c>
      <c r="R397" s="18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6">
        <f t="shared" si="36"/>
        <v>41082.564884259264</v>
      </c>
      <c r="L398" s="16">
        <f t="shared" si="37"/>
        <v>41097.564884259264</v>
      </c>
      <c r="M398" t="b">
        <v>0</v>
      </c>
      <c r="N398">
        <v>196</v>
      </c>
      <c r="O398" t="b">
        <v>1</v>
      </c>
      <c r="P398" t="s">
        <v>8269</v>
      </c>
      <c r="Q398" s="6">
        <f t="shared" si="38"/>
        <v>106.66666666666667</v>
      </c>
      <c r="R398" s="18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48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6">
        <f t="shared" si="36"/>
        <v>40379.776435185187</v>
      </c>
      <c r="L399" s="16">
        <f t="shared" si="37"/>
        <v>40422.155555555553</v>
      </c>
      <c r="M399" t="b">
        <v>0</v>
      </c>
      <c r="N399">
        <v>229</v>
      </c>
      <c r="O399" t="b">
        <v>1</v>
      </c>
      <c r="P399" t="s">
        <v>8269</v>
      </c>
      <c r="Q399" s="6">
        <f t="shared" si="38"/>
        <v>103.90027322404372</v>
      </c>
      <c r="R399" s="18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6">
        <f t="shared" si="36"/>
        <v>42078.793124999997</v>
      </c>
      <c r="L400" s="16">
        <f t="shared" si="37"/>
        <v>42123.793124999997</v>
      </c>
      <c r="M400" t="b">
        <v>0</v>
      </c>
      <c r="N400">
        <v>67</v>
      </c>
      <c r="O400" t="b">
        <v>1</v>
      </c>
      <c r="P400" t="s">
        <v>8269</v>
      </c>
      <c r="Q400" s="6">
        <f t="shared" si="38"/>
        <v>125.16000000000001</v>
      </c>
      <c r="R400" s="18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6">
        <f t="shared" si="36"/>
        <v>42687.875775462962</v>
      </c>
      <c r="L401" s="16">
        <f t="shared" si="37"/>
        <v>42718.5</v>
      </c>
      <c r="M401" t="b">
        <v>0</v>
      </c>
      <c r="N401">
        <v>95</v>
      </c>
      <c r="O401" t="b">
        <v>1</v>
      </c>
      <c r="P401" t="s">
        <v>8269</v>
      </c>
      <c r="Q401" s="6">
        <f t="shared" si="38"/>
        <v>106.80499999999999</v>
      </c>
      <c r="R401" s="18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32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6">
        <f t="shared" si="36"/>
        <v>41745.635960648149</v>
      </c>
      <c r="L402" s="16">
        <f t="shared" si="37"/>
        <v>41776.145833333336</v>
      </c>
      <c r="M402" t="b">
        <v>0</v>
      </c>
      <c r="N402">
        <v>62</v>
      </c>
      <c r="O402" t="b">
        <v>1</v>
      </c>
      <c r="P402" t="s">
        <v>8269</v>
      </c>
      <c r="Q402" s="6">
        <f t="shared" si="38"/>
        <v>112.30249999999999</v>
      </c>
      <c r="R402" s="18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6">
        <f t="shared" si="36"/>
        <v>40732.842245370368</v>
      </c>
      <c r="L403" s="16">
        <f t="shared" si="37"/>
        <v>40762.842245370368</v>
      </c>
      <c r="M403" t="b">
        <v>0</v>
      </c>
      <c r="N403">
        <v>73</v>
      </c>
      <c r="O403" t="b">
        <v>1</v>
      </c>
      <c r="P403" t="s">
        <v>8269</v>
      </c>
      <c r="Q403" s="6">
        <f t="shared" si="38"/>
        <v>103.812</v>
      </c>
      <c r="R403" s="18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6">
        <f t="shared" si="36"/>
        <v>42292.539548611108</v>
      </c>
      <c r="L404" s="16">
        <f t="shared" si="37"/>
        <v>42313.58121527778</v>
      </c>
      <c r="M404" t="b">
        <v>0</v>
      </c>
      <c r="N404">
        <v>43</v>
      </c>
      <c r="O404" t="b">
        <v>1</v>
      </c>
      <c r="P404" t="s">
        <v>8269</v>
      </c>
      <c r="Q404" s="6">
        <f t="shared" si="38"/>
        <v>141.65</v>
      </c>
      <c r="R404" s="18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6">
        <f t="shared" si="36"/>
        <v>40718.310659722221</v>
      </c>
      <c r="L405" s="16">
        <f t="shared" si="37"/>
        <v>40765.297222222223</v>
      </c>
      <c r="M405" t="b">
        <v>0</v>
      </c>
      <c r="N405">
        <v>70</v>
      </c>
      <c r="O405" t="b">
        <v>1</v>
      </c>
      <c r="P405" t="s">
        <v>8269</v>
      </c>
      <c r="Q405" s="6">
        <f t="shared" si="38"/>
        <v>105.25999999999999</v>
      </c>
      <c r="R405" s="18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32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6">
        <f t="shared" si="36"/>
        <v>41646.628032407403</v>
      </c>
      <c r="L406" s="16">
        <f t="shared" si="37"/>
        <v>41675.961111111115</v>
      </c>
      <c r="M406" t="b">
        <v>0</v>
      </c>
      <c r="N406">
        <v>271</v>
      </c>
      <c r="O406" t="b">
        <v>1</v>
      </c>
      <c r="P406" t="s">
        <v>8269</v>
      </c>
      <c r="Q406" s="6">
        <f t="shared" si="38"/>
        <v>103.09142857142857</v>
      </c>
      <c r="R406" s="18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6">
        <f t="shared" si="36"/>
        <v>41674.08494212963</v>
      </c>
      <c r="L407" s="16">
        <f t="shared" si="37"/>
        <v>41704.08494212963</v>
      </c>
      <c r="M407" t="b">
        <v>0</v>
      </c>
      <c r="N407">
        <v>55</v>
      </c>
      <c r="O407" t="b">
        <v>1</v>
      </c>
      <c r="P407" t="s">
        <v>8269</v>
      </c>
      <c r="Q407" s="6">
        <f t="shared" si="38"/>
        <v>107.65957446808511</v>
      </c>
      <c r="R407" s="18">
        <f t="shared" si="39"/>
        <v>55.2</v>
      </c>
      <c r="S407" t="str">
        <f t="shared" si="40"/>
        <v>film &amp; video</v>
      </c>
      <c r="T407" t="str">
        <f t="shared" si="41"/>
        <v>documentary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6">
        <f t="shared" si="36"/>
        <v>40638.162465277775</v>
      </c>
      <c r="L408" s="16">
        <f t="shared" si="37"/>
        <v>40672.249305555553</v>
      </c>
      <c r="M408" t="b">
        <v>0</v>
      </c>
      <c r="N408">
        <v>35</v>
      </c>
      <c r="O408" t="b">
        <v>1</v>
      </c>
      <c r="P408" t="s">
        <v>8269</v>
      </c>
      <c r="Q408" s="6">
        <f t="shared" si="38"/>
        <v>107.70464285714286</v>
      </c>
      <c r="R408" s="18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32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6">
        <f t="shared" si="36"/>
        <v>40806.870949074073</v>
      </c>
      <c r="L409" s="16">
        <f t="shared" si="37"/>
        <v>40866.912615740745</v>
      </c>
      <c r="M409" t="b">
        <v>0</v>
      </c>
      <c r="N409">
        <v>22</v>
      </c>
      <c r="O409" t="b">
        <v>1</v>
      </c>
      <c r="P409" t="s">
        <v>8269</v>
      </c>
      <c r="Q409" s="6">
        <f t="shared" si="38"/>
        <v>101.55000000000001</v>
      </c>
      <c r="R409" s="18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6">
        <f t="shared" si="36"/>
        <v>41543.735995370371</v>
      </c>
      <c r="L410" s="16">
        <f t="shared" si="37"/>
        <v>41583.777662037035</v>
      </c>
      <c r="M410" t="b">
        <v>0</v>
      </c>
      <c r="N410">
        <v>38</v>
      </c>
      <c r="O410" t="b">
        <v>1</v>
      </c>
      <c r="P410" t="s">
        <v>8269</v>
      </c>
      <c r="Q410" s="6">
        <f t="shared" si="38"/>
        <v>101.43766666666667</v>
      </c>
      <c r="R410" s="18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6">
        <f t="shared" si="36"/>
        <v>42543.862777777773</v>
      </c>
      <c r="L411" s="16">
        <f t="shared" si="37"/>
        <v>42573.862777777773</v>
      </c>
      <c r="M411" t="b">
        <v>0</v>
      </c>
      <c r="N411">
        <v>15</v>
      </c>
      <c r="O411" t="b">
        <v>1</v>
      </c>
      <c r="P411" t="s">
        <v>8269</v>
      </c>
      <c r="Q411" s="6">
        <f t="shared" si="38"/>
        <v>136.80000000000001</v>
      </c>
      <c r="R411" s="18">
        <f t="shared" si="39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6">
        <f t="shared" si="36"/>
        <v>42113.981446759259</v>
      </c>
      <c r="L412" s="16">
        <f t="shared" si="37"/>
        <v>42173.981446759259</v>
      </c>
      <c r="M412" t="b">
        <v>0</v>
      </c>
      <c r="N412">
        <v>7</v>
      </c>
      <c r="O412" t="b">
        <v>1</v>
      </c>
      <c r="P412" t="s">
        <v>8269</v>
      </c>
      <c r="Q412" s="6">
        <f t="shared" si="38"/>
        <v>128.29999999999998</v>
      </c>
      <c r="R412" s="18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6">
        <f t="shared" si="36"/>
        <v>41598.17597222222</v>
      </c>
      <c r="L413" s="16">
        <f t="shared" si="37"/>
        <v>41630.208333333336</v>
      </c>
      <c r="M413" t="b">
        <v>0</v>
      </c>
      <c r="N413">
        <v>241</v>
      </c>
      <c r="O413" t="b">
        <v>1</v>
      </c>
      <c r="P413" t="s">
        <v>8269</v>
      </c>
      <c r="Q413" s="6">
        <f t="shared" si="38"/>
        <v>101.05</v>
      </c>
      <c r="R413" s="18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6">
        <f t="shared" si="36"/>
        <v>41099.742800925924</v>
      </c>
      <c r="L414" s="16">
        <f t="shared" si="37"/>
        <v>41115.742800925924</v>
      </c>
      <c r="M414" t="b">
        <v>0</v>
      </c>
      <c r="N414">
        <v>55</v>
      </c>
      <c r="O414" t="b">
        <v>1</v>
      </c>
      <c r="P414" t="s">
        <v>8269</v>
      </c>
      <c r="Q414" s="6">
        <f t="shared" si="38"/>
        <v>126.84</v>
      </c>
      <c r="R414" s="18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6">
        <f t="shared" si="36"/>
        <v>41079.877442129626</v>
      </c>
      <c r="L415" s="16">
        <f t="shared" si="37"/>
        <v>41109.877442129626</v>
      </c>
      <c r="M415" t="b">
        <v>0</v>
      </c>
      <c r="N415">
        <v>171</v>
      </c>
      <c r="O415" t="b">
        <v>1</v>
      </c>
      <c r="P415" t="s">
        <v>8269</v>
      </c>
      <c r="Q415" s="6">
        <f t="shared" si="38"/>
        <v>105.0859375</v>
      </c>
      <c r="R415" s="18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6">
        <f t="shared" si="36"/>
        <v>41529.063252314816</v>
      </c>
      <c r="L416" s="16">
        <f t="shared" si="37"/>
        <v>41559.063252314816</v>
      </c>
      <c r="M416" t="b">
        <v>0</v>
      </c>
      <c r="N416">
        <v>208</v>
      </c>
      <c r="O416" t="b">
        <v>1</v>
      </c>
      <c r="P416" t="s">
        <v>8269</v>
      </c>
      <c r="Q416" s="6">
        <f t="shared" si="38"/>
        <v>102.85405405405406</v>
      </c>
      <c r="R416" s="18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48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6">
        <f t="shared" si="36"/>
        <v>41904.851875</v>
      </c>
      <c r="L417" s="16">
        <f t="shared" si="37"/>
        <v>41929.5</v>
      </c>
      <c r="M417" t="b">
        <v>0</v>
      </c>
      <c r="N417">
        <v>21</v>
      </c>
      <c r="O417" t="b">
        <v>1</v>
      </c>
      <c r="P417" t="s">
        <v>8269</v>
      </c>
      <c r="Q417" s="6">
        <f t="shared" si="38"/>
        <v>102.14714285714285</v>
      </c>
      <c r="R417" s="18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6">
        <f t="shared" si="36"/>
        <v>41648.396192129629</v>
      </c>
      <c r="L418" s="16">
        <f t="shared" si="37"/>
        <v>41678.396192129629</v>
      </c>
      <c r="M418" t="b">
        <v>0</v>
      </c>
      <c r="N418">
        <v>25</v>
      </c>
      <c r="O418" t="b">
        <v>1</v>
      </c>
      <c r="P418" t="s">
        <v>8269</v>
      </c>
      <c r="Q418" s="6">
        <f t="shared" si="38"/>
        <v>120.21700000000001</v>
      </c>
      <c r="R418" s="18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6">
        <f t="shared" si="36"/>
        <v>41360.970601851848</v>
      </c>
      <c r="L419" s="16">
        <f t="shared" si="37"/>
        <v>41372.189583333333</v>
      </c>
      <c r="M419" t="b">
        <v>0</v>
      </c>
      <c r="N419">
        <v>52</v>
      </c>
      <c r="O419" t="b">
        <v>1</v>
      </c>
      <c r="P419" t="s">
        <v>8269</v>
      </c>
      <c r="Q419" s="6">
        <f t="shared" si="38"/>
        <v>100.24761904761905</v>
      </c>
      <c r="R419" s="18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6">
        <f t="shared" si="36"/>
        <v>42178.282372685186</v>
      </c>
      <c r="L420" s="16">
        <f t="shared" si="37"/>
        <v>42208.282372685186</v>
      </c>
      <c r="M420" t="b">
        <v>0</v>
      </c>
      <c r="N420">
        <v>104</v>
      </c>
      <c r="O420" t="b">
        <v>1</v>
      </c>
      <c r="P420" t="s">
        <v>8269</v>
      </c>
      <c r="Q420" s="6">
        <f t="shared" si="38"/>
        <v>100.63392857142857</v>
      </c>
      <c r="R420" s="18">
        <f t="shared" si="39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6">
        <f t="shared" si="36"/>
        <v>41394.842442129629</v>
      </c>
      <c r="L421" s="16">
        <f t="shared" si="37"/>
        <v>41454.842442129629</v>
      </c>
      <c r="M421" t="b">
        <v>0</v>
      </c>
      <c r="N421">
        <v>73</v>
      </c>
      <c r="O421" t="b">
        <v>1</v>
      </c>
      <c r="P421" t="s">
        <v>8269</v>
      </c>
      <c r="Q421" s="6">
        <f t="shared" si="38"/>
        <v>100.4375</v>
      </c>
      <c r="R421" s="18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6">
        <f t="shared" si="36"/>
        <v>41682.23646990741</v>
      </c>
      <c r="L422" s="16">
        <f t="shared" si="37"/>
        <v>41712.194803240738</v>
      </c>
      <c r="M422" t="b">
        <v>0</v>
      </c>
      <c r="N422">
        <v>3</v>
      </c>
      <c r="O422" t="b">
        <v>0</v>
      </c>
      <c r="P422" t="s">
        <v>8270</v>
      </c>
      <c r="Q422" s="6">
        <f t="shared" si="38"/>
        <v>0.43939393939393934</v>
      </c>
      <c r="R422" s="18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6">
        <f t="shared" si="36"/>
        <v>42177.491388888884</v>
      </c>
      <c r="L423" s="16">
        <f t="shared" si="37"/>
        <v>42237.491388888884</v>
      </c>
      <c r="M423" t="b">
        <v>0</v>
      </c>
      <c r="N423">
        <v>6</v>
      </c>
      <c r="O423" t="b">
        <v>0</v>
      </c>
      <c r="P423" t="s">
        <v>8270</v>
      </c>
      <c r="Q423" s="6">
        <f t="shared" si="38"/>
        <v>2.0066666666666668</v>
      </c>
      <c r="R423" s="18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6">
        <f t="shared" si="36"/>
        <v>41863.260381944448</v>
      </c>
      <c r="L424" s="16">
        <f t="shared" si="37"/>
        <v>41893.260381944448</v>
      </c>
      <c r="M424" t="b">
        <v>0</v>
      </c>
      <c r="N424">
        <v>12</v>
      </c>
      <c r="O424" t="b">
        <v>0</v>
      </c>
      <c r="P424" t="s">
        <v>8270</v>
      </c>
      <c r="Q424" s="6">
        <f t="shared" si="38"/>
        <v>1.075</v>
      </c>
      <c r="R424" s="18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6">
        <f t="shared" si="36"/>
        <v>41400.92627314815</v>
      </c>
      <c r="L425" s="16">
        <f t="shared" si="37"/>
        <v>41430.92627314815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38"/>
        <v>0.76500000000000001</v>
      </c>
      <c r="R425" s="18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6">
        <f t="shared" si="36"/>
        <v>40934.376145833332</v>
      </c>
      <c r="L426" s="16">
        <f t="shared" si="37"/>
        <v>40994.334479166668</v>
      </c>
      <c r="M426" t="b">
        <v>0</v>
      </c>
      <c r="N426">
        <v>5</v>
      </c>
      <c r="O426" t="b">
        <v>0</v>
      </c>
      <c r="P426" t="s">
        <v>8270</v>
      </c>
      <c r="Q426" s="6">
        <f t="shared" si="38"/>
        <v>6.7966666666666677</v>
      </c>
      <c r="R426" s="18">
        <f t="shared" si="39"/>
        <v>40.78</v>
      </c>
      <c r="S426" t="str">
        <f t="shared" si="40"/>
        <v>film &amp; video</v>
      </c>
      <c r="T426" t="str">
        <f t="shared" si="41"/>
        <v>animation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6">
        <f t="shared" si="36"/>
        <v>42275.861157407402</v>
      </c>
      <c r="L427" s="16">
        <f t="shared" si="37"/>
        <v>42335.902824074074</v>
      </c>
      <c r="M427" t="b">
        <v>0</v>
      </c>
      <c r="N427">
        <v>2</v>
      </c>
      <c r="O427" t="b">
        <v>0</v>
      </c>
      <c r="P427" t="s">
        <v>8270</v>
      </c>
      <c r="Q427" s="6">
        <f t="shared" si="38"/>
        <v>1.2E-2</v>
      </c>
      <c r="R427" s="18">
        <f t="shared" si="39"/>
        <v>3</v>
      </c>
      <c r="S427" t="str">
        <f t="shared" si="40"/>
        <v>film &amp; video</v>
      </c>
      <c r="T427" t="str">
        <f t="shared" si="41"/>
        <v>animation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6">
        <f t="shared" si="36"/>
        <v>42400.711967592593</v>
      </c>
      <c r="L428" s="16">
        <f t="shared" si="37"/>
        <v>42430.711967592593</v>
      </c>
      <c r="M428" t="b">
        <v>0</v>
      </c>
      <c r="N428">
        <v>8</v>
      </c>
      <c r="O428" t="b">
        <v>0</v>
      </c>
      <c r="P428" t="s">
        <v>8270</v>
      </c>
      <c r="Q428" s="6">
        <f t="shared" si="38"/>
        <v>1.3299999999999998</v>
      </c>
      <c r="R428" s="18">
        <f t="shared" si="39"/>
        <v>16.625</v>
      </c>
      <c r="S428" t="str">
        <f t="shared" si="40"/>
        <v>film &amp; video</v>
      </c>
      <c r="T428" t="str">
        <f t="shared" si="41"/>
        <v>animation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6">
        <f t="shared" si="36"/>
        <v>42285.90902777778</v>
      </c>
      <c r="L429" s="16">
        <f t="shared" si="37"/>
        <v>42299.790972222225</v>
      </c>
      <c r="M429" t="b">
        <v>0</v>
      </c>
      <c r="N429">
        <v>0</v>
      </c>
      <c r="O429" t="b">
        <v>0</v>
      </c>
      <c r="P429" t="s">
        <v>8270</v>
      </c>
      <c r="Q429" s="6">
        <f t="shared" si="38"/>
        <v>0</v>
      </c>
      <c r="R429" s="18">
        <f t="shared" si="39"/>
        <v>0</v>
      </c>
      <c r="S429" t="str">
        <f t="shared" si="40"/>
        <v>film &amp; video</v>
      </c>
      <c r="T429" t="str">
        <f t="shared" si="41"/>
        <v>animation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6">
        <f t="shared" si="36"/>
        <v>41778.766724537039</v>
      </c>
      <c r="L430" s="16">
        <f t="shared" si="37"/>
        <v>41806.916666666664</v>
      </c>
      <c r="M430" t="b">
        <v>0</v>
      </c>
      <c r="N430">
        <v>13</v>
      </c>
      <c r="O430" t="b">
        <v>0</v>
      </c>
      <c r="P430" t="s">
        <v>8270</v>
      </c>
      <c r="Q430" s="6">
        <f t="shared" si="38"/>
        <v>5.6333333333333329</v>
      </c>
      <c r="R430" s="18">
        <f t="shared" si="39"/>
        <v>52</v>
      </c>
      <c r="S430" t="str">
        <f t="shared" si="40"/>
        <v>film &amp; video</v>
      </c>
      <c r="T430" t="str">
        <f t="shared" si="41"/>
        <v>animation</v>
      </c>
    </row>
    <row r="431" spans="1:20" ht="48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6">
        <f t="shared" si="36"/>
        <v>40070.901412037041</v>
      </c>
      <c r="L431" s="16">
        <f t="shared" si="37"/>
        <v>40144.207638888889</v>
      </c>
      <c r="M431" t="b">
        <v>0</v>
      </c>
      <c r="N431">
        <v>0</v>
      </c>
      <c r="O431" t="b">
        <v>0</v>
      </c>
      <c r="P431" t="s">
        <v>8270</v>
      </c>
      <c r="Q431" s="6">
        <f t="shared" si="38"/>
        <v>0</v>
      </c>
      <c r="R431" s="18">
        <f t="shared" si="39"/>
        <v>0</v>
      </c>
      <c r="S431" t="str">
        <f t="shared" si="40"/>
        <v>film &amp; video</v>
      </c>
      <c r="T431" t="str">
        <f t="shared" si="41"/>
        <v>animation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6">
        <f t="shared" si="36"/>
        <v>41513.107256944444</v>
      </c>
      <c r="L432" s="16">
        <f t="shared" si="37"/>
        <v>41528.107256944444</v>
      </c>
      <c r="M432" t="b">
        <v>0</v>
      </c>
      <c r="N432">
        <v>5</v>
      </c>
      <c r="O432" t="b">
        <v>0</v>
      </c>
      <c r="P432" t="s">
        <v>8270</v>
      </c>
      <c r="Q432" s="6">
        <f t="shared" si="38"/>
        <v>2.4</v>
      </c>
      <c r="R432" s="18">
        <f t="shared" si="39"/>
        <v>4.8</v>
      </c>
      <c r="S432" t="str">
        <f t="shared" si="40"/>
        <v>film &amp; video</v>
      </c>
      <c r="T432" t="str">
        <f t="shared" si="41"/>
        <v>animation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6">
        <f t="shared" si="36"/>
        <v>42526.871331018519</v>
      </c>
      <c r="L433" s="16">
        <f t="shared" si="37"/>
        <v>42556.871331018519</v>
      </c>
      <c r="M433" t="b">
        <v>0</v>
      </c>
      <c r="N433">
        <v>8</v>
      </c>
      <c r="O433" t="b">
        <v>0</v>
      </c>
      <c r="P433" t="s">
        <v>8270</v>
      </c>
      <c r="Q433" s="6">
        <f t="shared" si="38"/>
        <v>13.833333333333334</v>
      </c>
      <c r="R433" s="18">
        <f t="shared" si="39"/>
        <v>51.875</v>
      </c>
      <c r="S433" t="str">
        <f t="shared" si="40"/>
        <v>film &amp; video</v>
      </c>
      <c r="T433" t="str">
        <f t="shared" si="41"/>
        <v>animation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6">
        <f t="shared" si="36"/>
        <v>42238.726631944446</v>
      </c>
      <c r="L434" s="16">
        <f t="shared" si="37"/>
        <v>42298.726631944446</v>
      </c>
      <c r="M434" t="b">
        <v>0</v>
      </c>
      <c r="N434">
        <v>8</v>
      </c>
      <c r="O434" t="b">
        <v>0</v>
      </c>
      <c r="P434" t="s">
        <v>8270</v>
      </c>
      <c r="Q434" s="6">
        <f t="shared" si="38"/>
        <v>9.5</v>
      </c>
      <c r="R434" s="18">
        <f t="shared" si="39"/>
        <v>71.25</v>
      </c>
      <c r="S434" t="str">
        <f t="shared" si="40"/>
        <v>film &amp; video</v>
      </c>
      <c r="T434" t="str">
        <f t="shared" si="41"/>
        <v>animation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6">
        <f t="shared" si="36"/>
        <v>42228.629884259259</v>
      </c>
      <c r="L435" s="16">
        <f t="shared" si="37"/>
        <v>42288.629884259259</v>
      </c>
      <c r="M435" t="b">
        <v>0</v>
      </c>
      <c r="N435">
        <v>0</v>
      </c>
      <c r="O435" t="b">
        <v>0</v>
      </c>
      <c r="P435" t="s">
        <v>8270</v>
      </c>
      <c r="Q435" s="6">
        <f t="shared" si="38"/>
        <v>0</v>
      </c>
      <c r="R435" s="18">
        <f t="shared" si="39"/>
        <v>0</v>
      </c>
      <c r="S435" t="str">
        <f t="shared" si="40"/>
        <v>film &amp; video</v>
      </c>
      <c r="T435" t="str">
        <f t="shared" si="41"/>
        <v>animation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6">
        <f t="shared" si="36"/>
        <v>41576.834513888891</v>
      </c>
      <c r="L436" s="16">
        <f t="shared" si="37"/>
        <v>41609.876180555555</v>
      </c>
      <c r="M436" t="b">
        <v>0</v>
      </c>
      <c r="N436">
        <v>2</v>
      </c>
      <c r="O436" t="b">
        <v>0</v>
      </c>
      <c r="P436" t="s">
        <v>8270</v>
      </c>
      <c r="Q436" s="6">
        <f t="shared" si="38"/>
        <v>5</v>
      </c>
      <c r="R436" s="18">
        <f t="shared" si="39"/>
        <v>62.5</v>
      </c>
      <c r="S436" t="str">
        <f t="shared" si="40"/>
        <v>film &amp; video</v>
      </c>
      <c r="T436" t="str">
        <f t="shared" si="41"/>
        <v>animation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6">
        <f t="shared" si="36"/>
        <v>41500.747453703705</v>
      </c>
      <c r="L437" s="16">
        <f t="shared" si="37"/>
        <v>41530.747453703705</v>
      </c>
      <c r="M437" t="b">
        <v>0</v>
      </c>
      <c r="N437">
        <v>3</v>
      </c>
      <c r="O437" t="b">
        <v>0</v>
      </c>
      <c r="P437" t="s">
        <v>8270</v>
      </c>
      <c r="Q437" s="6">
        <f t="shared" si="38"/>
        <v>2.7272727272727275E-3</v>
      </c>
      <c r="R437" s="18">
        <f t="shared" si="39"/>
        <v>1</v>
      </c>
      <c r="S437" t="str">
        <f t="shared" si="40"/>
        <v>film &amp; video</v>
      </c>
      <c r="T437" t="str">
        <f t="shared" si="41"/>
        <v>animation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6">
        <f t="shared" si="36"/>
        <v>41456.36241898148</v>
      </c>
      <c r="L438" s="16">
        <f t="shared" si="37"/>
        <v>41486.36241898148</v>
      </c>
      <c r="M438" t="b">
        <v>0</v>
      </c>
      <c r="N438">
        <v>0</v>
      </c>
      <c r="O438" t="b">
        <v>0</v>
      </c>
      <c r="P438" t="s">
        <v>8270</v>
      </c>
      <c r="Q438" s="6">
        <f t="shared" si="38"/>
        <v>0</v>
      </c>
      <c r="R438" s="18">
        <f t="shared" si="39"/>
        <v>0</v>
      </c>
      <c r="S438" t="str">
        <f t="shared" si="40"/>
        <v>film &amp; video</v>
      </c>
      <c r="T438" t="str">
        <f t="shared" si="41"/>
        <v>animation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6">
        <f t="shared" si="36"/>
        <v>42591.31858796296</v>
      </c>
      <c r="L439" s="16">
        <f t="shared" si="37"/>
        <v>42651.31858796296</v>
      </c>
      <c r="M439" t="b">
        <v>0</v>
      </c>
      <c r="N439">
        <v>0</v>
      </c>
      <c r="O439" t="b">
        <v>0</v>
      </c>
      <c r="P439" t="s">
        <v>8270</v>
      </c>
      <c r="Q439" s="6">
        <f t="shared" si="38"/>
        <v>0</v>
      </c>
      <c r="R439" s="18">
        <f t="shared" si="39"/>
        <v>0</v>
      </c>
      <c r="S439" t="str">
        <f t="shared" si="40"/>
        <v>film &amp; video</v>
      </c>
      <c r="T439" t="str">
        <f t="shared" si="41"/>
        <v>animation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6">
        <f t="shared" si="36"/>
        <v>42296.261087962965</v>
      </c>
      <c r="L440" s="16">
        <f t="shared" si="37"/>
        <v>42326.302754629629</v>
      </c>
      <c r="M440" t="b">
        <v>0</v>
      </c>
      <c r="N440">
        <v>11</v>
      </c>
      <c r="O440" t="b">
        <v>0</v>
      </c>
      <c r="P440" t="s">
        <v>8270</v>
      </c>
      <c r="Q440" s="6">
        <f t="shared" si="38"/>
        <v>9.379999999999999</v>
      </c>
      <c r="R440" s="18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6">
        <f t="shared" si="36"/>
        <v>41919.761782407411</v>
      </c>
      <c r="L441" s="16">
        <f t="shared" si="37"/>
        <v>41929.761782407411</v>
      </c>
      <c r="M441" t="b">
        <v>0</v>
      </c>
      <c r="N441">
        <v>0</v>
      </c>
      <c r="O441" t="b">
        <v>0</v>
      </c>
      <c r="P441" t="s">
        <v>8270</v>
      </c>
      <c r="Q441" s="6">
        <f t="shared" si="38"/>
        <v>0</v>
      </c>
      <c r="R441" s="18">
        <f t="shared" si="39"/>
        <v>0</v>
      </c>
      <c r="S441" t="str">
        <f t="shared" si="40"/>
        <v>film &amp; video</v>
      </c>
      <c r="T441" t="str">
        <f t="shared" si="41"/>
        <v>animation</v>
      </c>
    </row>
    <row r="442" spans="1:20" ht="32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6">
        <f t="shared" si="36"/>
        <v>42423.985567129625</v>
      </c>
      <c r="L442" s="16">
        <f t="shared" si="37"/>
        <v>42453.943900462968</v>
      </c>
      <c r="M442" t="b">
        <v>0</v>
      </c>
      <c r="N442">
        <v>1</v>
      </c>
      <c r="O442" t="b">
        <v>0</v>
      </c>
      <c r="P442" t="s">
        <v>8270</v>
      </c>
      <c r="Q442" s="6">
        <f t="shared" si="38"/>
        <v>0.1</v>
      </c>
      <c r="R442" s="18">
        <f t="shared" si="39"/>
        <v>5</v>
      </c>
      <c r="S442" t="str">
        <f t="shared" si="40"/>
        <v>film &amp; video</v>
      </c>
      <c r="T442" t="str">
        <f t="shared" si="41"/>
        <v>animation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6">
        <f t="shared" si="36"/>
        <v>41550.793935185182</v>
      </c>
      <c r="L443" s="16">
        <f t="shared" si="37"/>
        <v>41580.793935185182</v>
      </c>
      <c r="M443" t="b">
        <v>0</v>
      </c>
      <c r="N443">
        <v>0</v>
      </c>
      <c r="O443" t="b">
        <v>0</v>
      </c>
      <c r="P443" t="s">
        <v>8270</v>
      </c>
      <c r="Q443" s="6">
        <f t="shared" si="38"/>
        <v>0</v>
      </c>
      <c r="R443" s="18">
        <f t="shared" si="39"/>
        <v>0</v>
      </c>
      <c r="S443" t="str">
        <f t="shared" si="40"/>
        <v>film &amp; video</v>
      </c>
      <c r="T443" t="str">
        <f t="shared" si="41"/>
        <v>animation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6">
        <f t="shared" si="36"/>
        <v>42024.888692129629</v>
      </c>
      <c r="L444" s="16">
        <f t="shared" si="37"/>
        <v>42054.888692129629</v>
      </c>
      <c r="M444" t="b">
        <v>0</v>
      </c>
      <c r="N444">
        <v>17</v>
      </c>
      <c r="O444" t="b">
        <v>0</v>
      </c>
      <c r="P444" t="s">
        <v>8270</v>
      </c>
      <c r="Q444" s="6">
        <f t="shared" si="38"/>
        <v>39.358823529411765</v>
      </c>
      <c r="R444" s="18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6">
        <f t="shared" si="36"/>
        <v>41650.015057870369</v>
      </c>
      <c r="L445" s="16">
        <f t="shared" si="37"/>
        <v>41680.015057870369</v>
      </c>
      <c r="M445" t="b">
        <v>0</v>
      </c>
      <c r="N445">
        <v>2</v>
      </c>
      <c r="O445" t="b">
        <v>0</v>
      </c>
      <c r="P445" t="s">
        <v>8270</v>
      </c>
      <c r="Q445" s="6">
        <f t="shared" si="38"/>
        <v>0.1</v>
      </c>
      <c r="R445" s="18">
        <f t="shared" si="39"/>
        <v>5</v>
      </c>
      <c r="S445" t="str">
        <f t="shared" si="40"/>
        <v>film &amp; video</v>
      </c>
      <c r="T445" t="str">
        <f t="shared" si="41"/>
        <v>animation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6">
        <f t="shared" si="36"/>
        <v>40894.906956018516</v>
      </c>
      <c r="L446" s="16">
        <f t="shared" si="37"/>
        <v>40954.906956018516</v>
      </c>
      <c r="M446" t="b">
        <v>0</v>
      </c>
      <c r="N446">
        <v>1</v>
      </c>
      <c r="O446" t="b">
        <v>0</v>
      </c>
      <c r="P446" t="s">
        <v>8270</v>
      </c>
      <c r="Q446" s="6">
        <f t="shared" si="38"/>
        <v>5</v>
      </c>
      <c r="R446" s="18">
        <f t="shared" si="39"/>
        <v>50</v>
      </c>
      <c r="S446" t="str">
        <f t="shared" si="40"/>
        <v>film &amp; video</v>
      </c>
      <c r="T446" t="str">
        <f t="shared" si="41"/>
        <v>animation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6">
        <f t="shared" si="36"/>
        <v>42130.335358796292</v>
      </c>
      <c r="L447" s="16">
        <f t="shared" si="37"/>
        <v>42145.335358796292</v>
      </c>
      <c r="M447" t="b">
        <v>0</v>
      </c>
      <c r="N447">
        <v>2</v>
      </c>
      <c r="O447" t="b">
        <v>0</v>
      </c>
      <c r="P447" t="s">
        <v>8270</v>
      </c>
      <c r="Q447" s="6">
        <f t="shared" si="38"/>
        <v>3.3333333333333335E-3</v>
      </c>
      <c r="R447" s="18">
        <f t="shared" si="39"/>
        <v>1</v>
      </c>
      <c r="S447" t="str">
        <f t="shared" si="40"/>
        <v>film &amp; video</v>
      </c>
      <c r="T447" t="str">
        <f t="shared" si="41"/>
        <v>animation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6">
        <f t="shared" si="36"/>
        <v>42037.083564814813</v>
      </c>
      <c r="L448" s="16">
        <f t="shared" si="37"/>
        <v>42067.083564814813</v>
      </c>
      <c r="M448" t="b">
        <v>0</v>
      </c>
      <c r="N448">
        <v>16</v>
      </c>
      <c r="O448" t="b">
        <v>0</v>
      </c>
      <c r="P448" t="s">
        <v>8270</v>
      </c>
      <c r="Q448" s="6">
        <f t="shared" si="38"/>
        <v>7.2952380952380951</v>
      </c>
      <c r="R448" s="18">
        <f t="shared" si="39"/>
        <v>47.875</v>
      </c>
      <c r="S448" t="str">
        <f t="shared" si="40"/>
        <v>film &amp; video</v>
      </c>
      <c r="T448" t="str">
        <f t="shared" si="41"/>
        <v>animation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6">
        <f t="shared" si="36"/>
        <v>41331.555127314816</v>
      </c>
      <c r="L449" s="16">
        <f t="shared" si="37"/>
        <v>41356.513460648144</v>
      </c>
      <c r="M449" t="b">
        <v>0</v>
      </c>
      <c r="N449">
        <v>1</v>
      </c>
      <c r="O449" t="b">
        <v>0</v>
      </c>
      <c r="P449" t="s">
        <v>8270</v>
      </c>
      <c r="Q449" s="6">
        <f t="shared" si="38"/>
        <v>1.6666666666666666E-2</v>
      </c>
      <c r="R449" s="18">
        <f t="shared" si="39"/>
        <v>5</v>
      </c>
      <c r="S449" t="str">
        <f t="shared" si="40"/>
        <v>film &amp; video</v>
      </c>
      <c r="T449" t="str">
        <f t="shared" si="41"/>
        <v>animation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6">
        <f t="shared" si="36"/>
        <v>41753.758043981477</v>
      </c>
      <c r="L450" s="16">
        <f t="shared" si="37"/>
        <v>41773.758043981477</v>
      </c>
      <c r="M450" t="b">
        <v>0</v>
      </c>
      <c r="N450">
        <v>4</v>
      </c>
      <c r="O450" t="b">
        <v>0</v>
      </c>
      <c r="P450" t="s">
        <v>8270</v>
      </c>
      <c r="Q450" s="6">
        <f t="shared" si="38"/>
        <v>3.2804000000000002</v>
      </c>
      <c r="R450" s="18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6">
        <f t="shared" ref="K451:K514" si="42">(J451/86400)+DATE(1970,1,1)</f>
        <v>41534.568113425928</v>
      </c>
      <c r="L451" s="16">
        <f t="shared" ref="L451:L514" si="43">(I451/86400)+DATE(1970,1,1)</f>
        <v>41564.568113425928</v>
      </c>
      <c r="M451" t="b">
        <v>0</v>
      </c>
      <c r="N451">
        <v>5</v>
      </c>
      <c r="O451" t="b">
        <v>0</v>
      </c>
      <c r="P451" t="s">
        <v>8270</v>
      </c>
      <c r="Q451" s="6">
        <f t="shared" ref="Q451:Q514" si="44">E451/D451*100</f>
        <v>2.25</v>
      </c>
      <c r="R451" s="18">
        <f t="shared" ref="R451:R514" si="45">IF(E451=0, 0, E451/N451)</f>
        <v>9</v>
      </c>
      <c r="S451" t="str">
        <f t="shared" ref="S451:S514" si="46">LEFT(P451,FIND("/",P451)-1)</f>
        <v>film &amp; video</v>
      </c>
      <c r="T451" t="str">
        <f t="shared" ref="T451:T514" si="47">RIGHT(P451,LEN(P451)-FIND("/",P451))</f>
        <v>animation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6">
        <f t="shared" si="42"/>
        <v>41654.946759259255</v>
      </c>
      <c r="L452" s="16">
        <f t="shared" si="43"/>
        <v>41684.946759259255</v>
      </c>
      <c r="M452" t="b">
        <v>0</v>
      </c>
      <c r="N452">
        <v>7</v>
      </c>
      <c r="O452" t="b">
        <v>0</v>
      </c>
      <c r="P452" t="s">
        <v>8270</v>
      </c>
      <c r="Q452" s="6">
        <f t="shared" si="44"/>
        <v>0.79200000000000004</v>
      </c>
      <c r="R452" s="18">
        <f t="shared" si="45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6">
        <f t="shared" si="42"/>
        <v>41634.715173611112</v>
      </c>
      <c r="L453" s="16">
        <f t="shared" si="43"/>
        <v>41664.715173611112</v>
      </c>
      <c r="M453" t="b">
        <v>0</v>
      </c>
      <c r="N453">
        <v>0</v>
      </c>
      <c r="O453" t="b">
        <v>0</v>
      </c>
      <c r="P453" t="s">
        <v>8270</v>
      </c>
      <c r="Q453" s="6">
        <f t="shared" si="44"/>
        <v>0</v>
      </c>
      <c r="R453" s="18">
        <f t="shared" si="45"/>
        <v>0</v>
      </c>
      <c r="S453" t="str">
        <f t="shared" si="46"/>
        <v>film &amp; video</v>
      </c>
      <c r="T453" t="str">
        <f t="shared" si="47"/>
        <v>animation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6">
        <f t="shared" si="42"/>
        <v>42107.703877314816</v>
      </c>
      <c r="L454" s="16">
        <f t="shared" si="43"/>
        <v>42137.703877314816</v>
      </c>
      <c r="M454" t="b">
        <v>0</v>
      </c>
      <c r="N454">
        <v>12</v>
      </c>
      <c r="O454" t="b">
        <v>0</v>
      </c>
      <c r="P454" t="s">
        <v>8270</v>
      </c>
      <c r="Q454" s="6">
        <f t="shared" si="44"/>
        <v>64</v>
      </c>
      <c r="R454" s="18">
        <f t="shared" si="45"/>
        <v>40</v>
      </c>
      <c r="S454" t="str">
        <f t="shared" si="46"/>
        <v>film &amp; video</v>
      </c>
      <c r="T454" t="str">
        <f t="shared" si="47"/>
        <v>animation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6">
        <f t="shared" si="42"/>
        <v>42038.824988425928</v>
      </c>
      <c r="L455" s="16">
        <f t="shared" si="43"/>
        <v>42054.824988425928</v>
      </c>
      <c r="M455" t="b">
        <v>0</v>
      </c>
      <c r="N455">
        <v>2</v>
      </c>
      <c r="O455" t="b">
        <v>0</v>
      </c>
      <c r="P455" t="s">
        <v>8270</v>
      </c>
      <c r="Q455" s="6">
        <f t="shared" si="44"/>
        <v>2.7404479578392621E-2</v>
      </c>
      <c r="R455" s="18">
        <f t="shared" si="45"/>
        <v>13</v>
      </c>
      <c r="S455" t="str">
        <f t="shared" si="46"/>
        <v>film &amp; video</v>
      </c>
      <c r="T455" t="str">
        <f t="shared" si="47"/>
        <v>animation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6">
        <f t="shared" si="42"/>
        <v>41938.717256944445</v>
      </c>
      <c r="L456" s="16">
        <f t="shared" si="43"/>
        <v>41969.551388888889</v>
      </c>
      <c r="M456" t="b">
        <v>0</v>
      </c>
      <c r="N456">
        <v>5</v>
      </c>
      <c r="O456" t="b">
        <v>0</v>
      </c>
      <c r="P456" t="s">
        <v>8270</v>
      </c>
      <c r="Q456" s="6">
        <f t="shared" si="44"/>
        <v>0.82000000000000006</v>
      </c>
      <c r="R456" s="18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6">
        <f t="shared" si="42"/>
        <v>40971.002569444448</v>
      </c>
      <c r="L457" s="16">
        <f t="shared" si="43"/>
        <v>41016.021527777775</v>
      </c>
      <c r="M457" t="b">
        <v>0</v>
      </c>
      <c r="N457">
        <v>2</v>
      </c>
      <c r="O457" t="b">
        <v>0</v>
      </c>
      <c r="P457" t="s">
        <v>8270</v>
      </c>
      <c r="Q457" s="6">
        <f t="shared" si="44"/>
        <v>6.9230769230769221E-2</v>
      </c>
      <c r="R457" s="18">
        <f t="shared" si="45"/>
        <v>22.5</v>
      </c>
      <c r="S457" t="str">
        <f t="shared" si="46"/>
        <v>film &amp; video</v>
      </c>
      <c r="T457" t="str">
        <f t="shared" si="47"/>
        <v>animation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6">
        <f t="shared" si="42"/>
        <v>41547.694456018522</v>
      </c>
      <c r="L458" s="16">
        <f t="shared" si="43"/>
        <v>41569.165972222225</v>
      </c>
      <c r="M458" t="b">
        <v>0</v>
      </c>
      <c r="N458">
        <v>3</v>
      </c>
      <c r="O458" t="b">
        <v>0</v>
      </c>
      <c r="P458" t="s">
        <v>8270</v>
      </c>
      <c r="Q458" s="6">
        <f t="shared" si="44"/>
        <v>0.68631863186318631</v>
      </c>
      <c r="R458" s="18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6">
        <f t="shared" si="42"/>
        <v>41837.767500000002</v>
      </c>
      <c r="L459" s="16">
        <f t="shared" si="43"/>
        <v>41867.767500000002</v>
      </c>
      <c r="M459" t="b">
        <v>0</v>
      </c>
      <c r="N459">
        <v>0</v>
      </c>
      <c r="O459" t="b">
        <v>0</v>
      </c>
      <c r="P459" t="s">
        <v>8270</v>
      </c>
      <c r="Q459" s="6">
        <f t="shared" si="44"/>
        <v>0</v>
      </c>
      <c r="R459" s="18">
        <f t="shared" si="45"/>
        <v>0</v>
      </c>
      <c r="S459" t="str">
        <f t="shared" si="46"/>
        <v>film &amp; video</v>
      </c>
      <c r="T459" t="str">
        <f t="shared" si="47"/>
        <v>animation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6">
        <f t="shared" si="42"/>
        <v>41378.69976851852</v>
      </c>
      <c r="L460" s="16">
        <f t="shared" si="43"/>
        <v>41408.69976851852</v>
      </c>
      <c r="M460" t="b">
        <v>0</v>
      </c>
      <c r="N460">
        <v>49</v>
      </c>
      <c r="O460" t="b">
        <v>0</v>
      </c>
      <c r="P460" t="s">
        <v>8270</v>
      </c>
      <c r="Q460" s="6">
        <f t="shared" si="44"/>
        <v>8.2100000000000009</v>
      </c>
      <c r="R460" s="18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6">
        <f t="shared" si="42"/>
        <v>40800.6403587963</v>
      </c>
      <c r="L461" s="16">
        <f t="shared" si="43"/>
        <v>40860.682025462964</v>
      </c>
      <c r="M461" t="b">
        <v>0</v>
      </c>
      <c r="N461">
        <v>1</v>
      </c>
      <c r="O461" t="b">
        <v>0</v>
      </c>
      <c r="P461" t="s">
        <v>8270</v>
      </c>
      <c r="Q461" s="6">
        <f t="shared" si="44"/>
        <v>6.4102564102564097E-2</v>
      </c>
      <c r="R461" s="18">
        <f t="shared" si="45"/>
        <v>25</v>
      </c>
      <c r="S461" t="str">
        <f t="shared" si="46"/>
        <v>film &amp; video</v>
      </c>
      <c r="T461" t="str">
        <f t="shared" si="47"/>
        <v>animation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6">
        <f t="shared" si="42"/>
        <v>41759.542534722219</v>
      </c>
      <c r="L462" s="16">
        <f t="shared" si="43"/>
        <v>41791.166666666664</v>
      </c>
      <c r="M462" t="b">
        <v>0</v>
      </c>
      <c r="N462">
        <v>2</v>
      </c>
      <c r="O462" t="b">
        <v>0</v>
      </c>
      <c r="P462" t="s">
        <v>8270</v>
      </c>
      <c r="Q462" s="6">
        <f t="shared" si="44"/>
        <v>0.29411764705882354</v>
      </c>
      <c r="R462" s="18">
        <f t="shared" si="45"/>
        <v>12.5</v>
      </c>
      <c r="S462" t="str">
        <f t="shared" si="46"/>
        <v>film &amp; video</v>
      </c>
      <c r="T462" t="str">
        <f t="shared" si="47"/>
        <v>animation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6">
        <f t="shared" si="42"/>
        <v>41407.84684027778</v>
      </c>
      <c r="L463" s="16">
        <f t="shared" si="43"/>
        <v>41427.84684027778</v>
      </c>
      <c r="M463" t="b">
        <v>0</v>
      </c>
      <c r="N463">
        <v>0</v>
      </c>
      <c r="O463" t="b">
        <v>0</v>
      </c>
      <c r="P463" t="s">
        <v>8270</v>
      </c>
      <c r="Q463" s="6">
        <f t="shared" si="44"/>
        <v>0</v>
      </c>
      <c r="R463" s="18">
        <f t="shared" si="45"/>
        <v>0</v>
      </c>
      <c r="S463" t="str">
        <f t="shared" si="46"/>
        <v>film &amp; video</v>
      </c>
      <c r="T463" t="str">
        <f t="shared" si="47"/>
        <v>animation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6">
        <f t="shared" si="42"/>
        <v>40705.12663194444</v>
      </c>
      <c r="L464" s="16">
        <f t="shared" si="43"/>
        <v>40765.12663194444</v>
      </c>
      <c r="M464" t="b">
        <v>0</v>
      </c>
      <c r="N464">
        <v>0</v>
      </c>
      <c r="O464" t="b">
        <v>0</v>
      </c>
      <c r="P464" t="s">
        <v>8270</v>
      </c>
      <c r="Q464" s="6">
        <f t="shared" si="44"/>
        <v>0</v>
      </c>
      <c r="R464" s="18">
        <f t="shared" si="45"/>
        <v>0</v>
      </c>
      <c r="S464" t="str">
        <f t="shared" si="46"/>
        <v>film &amp; video</v>
      </c>
      <c r="T464" t="str">
        <f t="shared" si="47"/>
        <v>animation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6">
        <f t="shared" si="42"/>
        <v>40750.710104166668</v>
      </c>
      <c r="L465" s="16">
        <f t="shared" si="43"/>
        <v>40810.710104166668</v>
      </c>
      <c r="M465" t="b">
        <v>0</v>
      </c>
      <c r="N465">
        <v>11</v>
      </c>
      <c r="O465" t="b">
        <v>0</v>
      </c>
      <c r="P465" t="s">
        <v>8270</v>
      </c>
      <c r="Q465" s="6">
        <f t="shared" si="44"/>
        <v>2.2727272727272729</v>
      </c>
      <c r="R465" s="18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6">
        <f t="shared" si="42"/>
        <v>42488.84878472222</v>
      </c>
      <c r="L466" s="16">
        <f t="shared" si="43"/>
        <v>42508.84878472222</v>
      </c>
      <c r="M466" t="b">
        <v>0</v>
      </c>
      <c r="N466">
        <v>1</v>
      </c>
      <c r="O466" t="b">
        <v>0</v>
      </c>
      <c r="P466" t="s">
        <v>8270</v>
      </c>
      <c r="Q466" s="6">
        <f t="shared" si="44"/>
        <v>9.9009900990099015E-2</v>
      </c>
      <c r="R466" s="18">
        <f t="shared" si="45"/>
        <v>1</v>
      </c>
      <c r="S466" t="str">
        <f t="shared" si="46"/>
        <v>film &amp; video</v>
      </c>
      <c r="T466" t="str">
        <f t="shared" si="47"/>
        <v>animation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6">
        <f t="shared" si="42"/>
        <v>41801.120069444441</v>
      </c>
      <c r="L467" s="16">
        <f t="shared" si="43"/>
        <v>41817.120069444441</v>
      </c>
      <c r="M467" t="b">
        <v>0</v>
      </c>
      <c r="N467">
        <v>8</v>
      </c>
      <c r="O467" t="b">
        <v>0</v>
      </c>
      <c r="P467" t="s">
        <v>8270</v>
      </c>
      <c r="Q467" s="6">
        <f t="shared" si="44"/>
        <v>26.953125</v>
      </c>
      <c r="R467" s="18">
        <f t="shared" si="45"/>
        <v>17.25</v>
      </c>
      <c r="S467" t="str">
        <f t="shared" si="46"/>
        <v>film &amp; video</v>
      </c>
      <c r="T467" t="str">
        <f t="shared" si="47"/>
        <v>animation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6">
        <f t="shared" si="42"/>
        <v>41129.942870370374</v>
      </c>
      <c r="L468" s="16">
        <f t="shared" si="43"/>
        <v>41159.942870370374</v>
      </c>
      <c r="M468" t="b">
        <v>0</v>
      </c>
      <c r="N468">
        <v>5</v>
      </c>
      <c r="O468" t="b">
        <v>0</v>
      </c>
      <c r="P468" t="s">
        <v>8270</v>
      </c>
      <c r="Q468" s="6">
        <f t="shared" si="44"/>
        <v>0.76</v>
      </c>
      <c r="R468" s="18">
        <f t="shared" si="45"/>
        <v>15.2</v>
      </c>
      <c r="S468" t="str">
        <f t="shared" si="46"/>
        <v>film &amp; video</v>
      </c>
      <c r="T468" t="str">
        <f t="shared" si="47"/>
        <v>animation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6">
        <f t="shared" si="42"/>
        <v>41135.679791666669</v>
      </c>
      <c r="L469" s="16">
        <f t="shared" si="43"/>
        <v>41180.679791666669</v>
      </c>
      <c r="M469" t="b">
        <v>0</v>
      </c>
      <c r="N469">
        <v>39</v>
      </c>
      <c r="O469" t="b">
        <v>0</v>
      </c>
      <c r="P469" t="s">
        <v>8270</v>
      </c>
      <c r="Q469" s="6">
        <f t="shared" si="44"/>
        <v>21.574999999999999</v>
      </c>
      <c r="R469" s="18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6">
        <f t="shared" si="42"/>
        <v>41041.167627314819</v>
      </c>
      <c r="L470" s="16">
        <f t="shared" si="43"/>
        <v>41101.160474537035</v>
      </c>
      <c r="M470" t="b">
        <v>0</v>
      </c>
      <c r="N470">
        <v>0</v>
      </c>
      <c r="O470" t="b">
        <v>0</v>
      </c>
      <c r="P470" t="s">
        <v>8270</v>
      </c>
      <c r="Q470" s="6">
        <f t="shared" si="44"/>
        <v>0</v>
      </c>
      <c r="R470" s="18">
        <f t="shared" si="45"/>
        <v>0</v>
      </c>
      <c r="S470" t="str">
        <f t="shared" si="46"/>
        <v>film &amp; video</v>
      </c>
      <c r="T470" t="str">
        <f t="shared" si="47"/>
        <v>animation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6">
        <f t="shared" si="42"/>
        <v>41827.989861111113</v>
      </c>
      <c r="L471" s="16">
        <f t="shared" si="43"/>
        <v>41887.989861111113</v>
      </c>
      <c r="M471" t="b">
        <v>0</v>
      </c>
      <c r="N471">
        <v>0</v>
      </c>
      <c r="O471" t="b">
        <v>0</v>
      </c>
      <c r="P471" t="s">
        <v>8270</v>
      </c>
      <c r="Q471" s="6">
        <f t="shared" si="44"/>
        <v>0</v>
      </c>
      <c r="R471" s="18">
        <f t="shared" si="45"/>
        <v>0</v>
      </c>
      <c r="S471" t="str">
        <f t="shared" si="46"/>
        <v>film &amp; video</v>
      </c>
      <c r="T471" t="str">
        <f t="shared" si="47"/>
        <v>animation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6">
        <f t="shared" si="42"/>
        <v>41605.167696759258</v>
      </c>
      <c r="L472" s="16">
        <f t="shared" si="43"/>
        <v>41655.166666666664</v>
      </c>
      <c r="M472" t="b">
        <v>0</v>
      </c>
      <c r="N472">
        <v>2</v>
      </c>
      <c r="O472" t="b">
        <v>0</v>
      </c>
      <c r="P472" t="s">
        <v>8270</v>
      </c>
      <c r="Q472" s="6">
        <f t="shared" si="44"/>
        <v>1.02</v>
      </c>
      <c r="R472" s="18">
        <f t="shared" si="45"/>
        <v>25.5</v>
      </c>
      <c r="S472" t="str">
        <f t="shared" si="46"/>
        <v>film &amp; video</v>
      </c>
      <c r="T472" t="str">
        <f t="shared" si="47"/>
        <v>animation</v>
      </c>
    </row>
    <row r="473" spans="1:20" ht="48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6">
        <f t="shared" si="42"/>
        <v>41703.721979166665</v>
      </c>
      <c r="L473" s="16">
        <f t="shared" si="43"/>
        <v>41748.680312500001</v>
      </c>
      <c r="M473" t="b">
        <v>0</v>
      </c>
      <c r="N473">
        <v>170</v>
      </c>
      <c r="O473" t="b">
        <v>0</v>
      </c>
      <c r="P473" t="s">
        <v>8270</v>
      </c>
      <c r="Q473" s="6">
        <f t="shared" si="44"/>
        <v>11.892727272727273</v>
      </c>
      <c r="R473" s="18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6">
        <f t="shared" si="42"/>
        <v>41844.922662037039</v>
      </c>
      <c r="L474" s="16">
        <f t="shared" si="43"/>
        <v>41874.922662037039</v>
      </c>
      <c r="M474" t="b">
        <v>0</v>
      </c>
      <c r="N474">
        <v>5</v>
      </c>
      <c r="O474" t="b">
        <v>0</v>
      </c>
      <c r="P474" t="s">
        <v>8270</v>
      </c>
      <c r="Q474" s="6">
        <f t="shared" si="44"/>
        <v>17.625</v>
      </c>
      <c r="R474" s="18">
        <f t="shared" si="45"/>
        <v>28.2</v>
      </c>
      <c r="S474" t="str">
        <f t="shared" si="46"/>
        <v>film &amp; video</v>
      </c>
      <c r="T474" t="str">
        <f t="shared" si="47"/>
        <v>animation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6">
        <f t="shared" si="42"/>
        <v>41869.698136574072</v>
      </c>
      <c r="L475" s="16">
        <f t="shared" si="43"/>
        <v>41899.698136574072</v>
      </c>
      <c r="M475" t="b">
        <v>0</v>
      </c>
      <c r="N475">
        <v>14</v>
      </c>
      <c r="O475" t="b">
        <v>0</v>
      </c>
      <c r="P475" t="s">
        <v>8270</v>
      </c>
      <c r="Q475" s="6">
        <f t="shared" si="44"/>
        <v>2.87</v>
      </c>
      <c r="R475" s="18">
        <f t="shared" si="45"/>
        <v>61.5</v>
      </c>
      <c r="S475" t="str">
        <f t="shared" si="46"/>
        <v>film &amp; video</v>
      </c>
      <c r="T475" t="str">
        <f t="shared" si="47"/>
        <v>animation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6">
        <f t="shared" si="42"/>
        <v>42753.329039351855</v>
      </c>
      <c r="L476" s="16">
        <f t="shared" si="43"/>
        <v>42783.329039351855</v>
      </c>
      <c r="M476" t="b">
        <v>0</v>
      </c>
      <c r="N476">
        <v>1</v>
      </c>
      <c r="O476" t="b">
        <v>0</v>
      </c>
      <c r="P476" t="s">
        <v>8270</v>
      </c>
      <c r="Q476" s="6">
        <f t="shared" si="44"/>
        <v>3.0303030303030304E-2</v>
      </c>
      <c r="R476" s="18">
        <f t="shared" si="45"/>
        <v>1</v>
      </c>
      <c r="S476" t="str">
        <f t="shared" si="46"/>
        <v>film &amp; video</v>
      </c>
      <c r="T476" t="str">
        <f t="shared" si="47"/>
        <v>animation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6">
        <f t="shared" si="42"/>
        <v>42100.086145833338</v>
      </c>
      <c r="L477" s="16">
        <f t="shared" si="43"/>
        <v>42130.086145833338</v>
      </c>
      <c r="M477" t="b">
        <v>0</v>
      </c>
      <c r="N477">
        <v>0</v>
      </c>
      <c r="O477" t="b">
        <v>0</v>
      </c>
      <c r="P477" t="s">
        <v>8270</v>
      </c>
      <c r="Q477" s="6">
        <f t="shared" si="44"/>
        <v>0</v>
      </c>
      <c r="R477" s="18">
        <f t="shared" si="45"/>
        <v>0</v>
      </c>
      <c r="S477" t="str">
        <f t="shared" si="46"/>
        <v>film &amp; video</v>
      </c>
      <c r="T477" t="str">
        <f t="shared" si="47"/>
        <v>animation</v>
      </c>
    </row>
    <row r="478" spans="1:20" ht="16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6">
        <f t="shared" si="42"/>
        <v>41757.975011574075</v>
      </c>
      <c r="L478" s="16">
        <f t="shared" si="43"/>
        <v>41793.165972222225</v>
      </c>
      <c r="M478" t="b">
        <v>0</v>
      </c>
      <c r="N478">
        <v>124</v>
      </c>
      <c r="O478" t="b">
        <v>0</v>
      </c>
      <c r="P478" t="s">
        <v>8270</v>
      </c>
      <c r="Q478" s="6">
        <f t="shared" si="44"/>
        <v>2.230268181818182</v>
      </c>
      <c r="R478" s="18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6">
        <f t="shared" si="42"/>
        <v>40987.83488425926</v>
      </c>
      <c r="L479" s="16">
        <f t="shared" si="43"/>
        <v>41047.83488425926</v>
      </c>
      <c r="M479" t="b">
        <v>0</v>
      </c>
      <c r="N479">
        <v>0</v>
      </c>
      <c r="O479" t="b">
        <v>0</v>
      </c>
      <c r="P479" t="s">
        <v>8270</v>
      </c>
      <c r="Q479" s="6">
        <f t="shared" si="44"/>
        <v>0</v>
      </c>
      <c r="R479" s="18">
        <f t="shared" si="45"/>
        <v>0</v>
      </c>
      <c r="S479" t="str">
        <f t="shared" si="46"/>
        <v>film &amp; video</v>
      </c>
      <c r="T479" t="str">
        <f t="shared" si="47"/>
        <v>animation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6">
        <f t="shared" si="42"/>
        <v>42065.910983796297</v>
      </c>
      <c r="L480" s="16">
        <f t="shared" si="43"/>
        <v>42095.869317129633</v>
      </c>
      <c r="M480" t="b">
        <v>0</v>
      </c>
      <c r="N480">
        <v>0</v>
      </c>
      <c r="O480" t="b">
        <v>0</v>
      </c>
      <c r="P480" t="s">
        <v>8270</v>
      </c>
      <c r="Q480" s="6">
        <f t="shared" si="44"/>
        <v>0</v>
      </c>
      <c r="R480" s="18">
        <f t="shared" si="45"/>
        <v>0</v>
      </c>
      <c r="S480" t="str">
        <f t="shared" si="46"/>
        <v>film &amp; video</v>
      </c>
      <c r="T480" t="str">
        <f t="shared" si="47"/>
        <v>animation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6">
        <f t="shared" si="42"/>
        <v>41904.407812500001</v>
      </c>
      <c r="L481" s="16">
        <f t="shared" si="43"/>
        <v>41964.449479166666</v>
      </c>
      <c r="M481" t="b">
        <v>0</v>
      </c>
      <c r="N481">
        <v>55</v>
      </c>
      <c r="O481" t="b">
        <v>0</v>
      </c>
      <c r="P481" t="s">
        <v>8270</v>
      </c>
      <c r="Q481" s="6">
        <f t="shared" si="44"/>
        <v>32.56</v>
      </c>
      <c r="R481" s="18">
        <f t="shared" si="45"/>
        <v>88.8</v>
      </c>
      <c r="S481" t="str">
        <f t="shared" si="46"/>
        <v>film &amp; video</v>
      </c>
      <c r="T481" t="str">
        <f t="shared" si="47"/>
        <v>animation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6">
        <f t="shared" si="42"/>
        <v>41465.500173611115</v>
      </c>
      <c r="L482" s="16">
        <f t="shared" si="43"/>
        <v>41495.500173611115</v>
      </c>
      <c r="M482" t="b">
        <v>0</v>
      </c>
      <c r="N482">
        <v>140</v>
      </c>
      <c r="O482" t="b">
        <v>0</v>
      </c>
      <c r="P482" t="s">
        <v>8270</v>
      </c>
      <c r="Q482" s="6">
        <f t="shared" si="44"/>
        <v>19.41</v>
      </c>
      <c r="R482" s="18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6">
        <f t="shared" si="42"/>
        <v>41162.672326388885</v>
      </c>
      <c r="L483" s="16">
        <f t="shared" si="43"/>
        <v>41192.672326388885</v>
      </c>
      <c r="M483" t="b">
        <v>0</v>
      </c>
      <c r="N483">
        <v>21</v>
      </c>
      <c r="O483" t="b">
        <v>0</v>
      </c>
      <c r="P483" t="s">
        <v>8270</v>
      </c>
      <c r="Q483" s="6">
        <f t="shared" si="44"/>
        <v>6.1</v>
      </c>
      <c r="R483" s="18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6">
        <f t="shared" si="42"/>
        <v>42447.896874999999</v>
      </c>
      <c r="L484" s="16">
        <f t="shared" si="43"/>
        <v>42474.606944444444</v>
      </c>
      <c r="M484" t="b">
        <v>0</v>
      </c>
      <c r="N484">
        <v>1</v>
      </c>
      <c r="O484" t="b">
        <v>0</v>
      </c>
      <c r="P484" t="s">
        <v>8270</v>
      </c>
      <c r="Q484" s="6">
        <f t="shared" si="44"/>
        <v>0.1</v>
      </c>
      <c r="R484" s="18">
        <f t="shared" si="45"/>
        <v>10</v>
      </c>
      <c r="S484" t="str">
        <f t="shared" si="46"/>
        <v>film &amp; video</v>
      </c>
      <c r="T484" t="str">
        <f t="shared" si="47"/>
        <v>animation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6">
        <f t="shared" si="42"/>
        <v>41243.197592592594</v>
      </c>
      <c r="L485" s="16">
        <f t="shared" si="43"/>
        <v>41303.197592592594</v>
      </c>
      <c r="M485" t="b">
        <v>0</v>
      </c>
      <c r="N485">
        <v>147</v>
      </c>
      <c r="O485" t="b">
        <v>0</v>
      </c>
      <c r="P485" t="s">
        <v>8270</v>
      </c>
      <c r="Q485" s="6">
        <f t="shared" si="44"/>
        <v>50.2</v>
      </c>
      <c r="R485" s="18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48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6">
        <f t="shared" si="42"/>
        <v>42272.93949074074</v>
      </c>
      <c r="L486" s="16">
        <f t="shared" si="43"/>
        <v>42313.981157407412</v>
      </c>
      <c r="M486" t="b">
        <v>0</v>
      </c>
      <c r="N486">
        <v>11</v>
      </c>
      <c r="O486" t="b">
        <v>0</v>
      </c>
      <c r="P486" t="s">
        <v>8270</v>
      </c>
      <c r="Q486" s="6">
        <f t="shared" si="44"/>
        <v>0.18625</v>
      </c>
      <c r="R486" s="18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6">
        <f t="shared" si="42"/>
        <v>41381.505775462967</v>
      </c>
      <c r="L487" s="16">
        <f t="shared" si="43"/>
        <v>41411.505775462967</v>
      </c>
      <c r="M487" t="b">
        <v>0</v>
      </c>
      <c r="N487">
        <v>125</v>
      </c>
      <c r="O487" t="b">
        <v>0</v>
      </c>
      <c r="P487" t="s">
        <v>8270</v>
      </c>
      <c r="Q487" s="6">
        <f t="shared" si="44"/>
        <v>21.906971229845084</v>
      </c>
      <c r="R487" s="18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6">
        <f t="shared" si="42"/>
        <v>41761.94258101852</v>
      </c>
      <c r="L488" s="16">
        <f t="shared" si="43"/>
        <v>41791.94258101852</v>
      </c>
      <c r="M488" t="b">
        <v>0</v>
      </c>
      <c r="N488">
        <v>1</v>
      </c>
      <c r="O488" t="b">
        <v>0</v>
      </c>
      <c r="P488" t="s">
        <v>8270</v>
      </c>
      <c r="Q488" s="6">
        <f t="shared" si="44"/>
        <v>9.0909090909090905E-3</v>
      </c>
      <c r="R488" s="18">
        <f t="shared" si="45"/>
        <v>50</v>
      </c>
      <c r="S488" t="str">
        <f t="shared" si="46"/>
        <v>film &amp; video</v>
      </c>
      <c r="T488" t="str">
        <f t="shared" si="47"/>
        <v>animation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6">
        <f t="shared" si="42"/>
        <v>42669.594837962963</v>
      </c>
      <c r="L489" s="16">
        <f t="shared" si="43"/>
        <v>42729.636504629627</v>
      </c>
      <c r="M489" t="b">
        <v>0</v>
      </c>
      <c r="N489">
        <v>0</v>
      </c>
      <c r="O489" t="b">
        <v>0</v>
      </c>
      <c r="P489" t="s">
        <v>8270</v>
      </c>
      <c r="Q489" s="6">
        <f t="shared" si="44"/>
        <v>0</v>
      </c>
      <c r="R489" s="18">
        <f t="shared" si="45"/>
        <v>0</v>
      </c>
      <c r="S489" t="str">
        <f t="shared" si="46"/>
        <v>film &amp; video</v>
      </c>
      <c r="T489" t="str">
        <f t="shared" si="47"/>
        <v>animation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6">
        <f t="shared" si="42"/>
        <v>42714.054398148146</v>
      </c>
      <c r="L490" s="16">
        <f t="shared" si="43"/>
        <v>42744.054398148146</v>
      </c>
      <c r="M490" t="b">
        <v>0</v>
      </c>
      <c r="N490">
        <v>0</v>
      </c>
      <c r="O490" t="b">
        <v>0</v>
      </c>
      <c r="P490" t="s">
        <v>8270</v>
      </c>
      <c r="Q490" s="6">
        <f t="shared" si="44"/>
        <v>0</v>
      </c>
      <c r="R490" s="18">
        <f t="shared" si="45"/>
        <v>0</v>
      </c>
      <c r="S490" t="str">
        <f t="shared" si="46"/>
        <v>film &amp; video</v>
      </c>
      <c r="T490" t="str">
        <f t="shared" si="47"/>
        <v>animation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6">
        <f t="shared" si="42"/>
        <v>40882.481666666667</v>
      </c>
      <c r="L491" s="16">
        <f t="shared" si="43"/>
        <v>40913.481249999997</v>
      </c>
      <c r="M491" t="b">
        <v>0</v>
      </c>
      <c r="N491">
        <v>3</v>
      </c>
      <c r="O491" t="b">
        <v>0</v>
      </c>
      <c r="P491" t="s">
        <v>8270</v>
      </c>
      <c r="Q491" s="6">
        <f t="shared" si="44"/>
        <v>0.28667813379201834</v>
      </c>
      <c r="R491" s="18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6">
        <f t="shared" si="42"/>
        <v>41113.968576388885</v>
      </c>
      <c r="L492" s="16">
        <f t="shared" si="43"/>
        <v>41143.968576388885</v>
      </c>
      <c r="M492" t="b">
        <v>0</v>
      </c>
      <c r="N492">
        <v>0</v>
      </c>
      <c r="O492" t="b">
        <v>0</v>
      </c>
      <c r="P492" t="s">
        <v>8270</v>
      </c>
      <c r="Q492" s="6">
        <f t="shared" si="44"/>
        <v>0</v>
      </c>
      <c r="R492" s="18">
        <f t="shared" si="45"/>
        <v>0</v>
      </c>
      <c r="S492" t="str">
        <f t="shared" si="46"/>
        <v>film &amp; video</v>
      </c>
      <c r="T492" t="str">
        <f t="shared" si="47"/>
        <v>animation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6">
        <f t="shared" si="42"/>
        <v>42366.982627314814</v>
      </c>
      <c r="L493" s="16">
        <f t="shared" si="43"/>
        <v>42396.982627314814</v>
      </c>
      <c r="M493" t="b">
        <v>0</v>
      </c>
      <c r="N493">
        <v>0</v>
      </c>
      <c r="O493" t="b">
        <v>0</v>
      </c>
      <c r="P493" t="s">
        <v>8270</v>
      </c>
      <c r="Q493" s="6">
        <f t="shared" si="44"/>
        <v>0</v>
      </c>
      <c r="R493" s="18">
        <f t="shared" si="45"/>
        <v>0</v>
      </c>
      <c r="S493" t="str">
        <f t="shared" si="46"/>
        <v>film &amp; video</v>
      </c>
      <c r="T493" t="str">
        <f t="shared" si="47"/>
        <v>animation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6">
        <f t="shared" si="42"/>
        <v>42596.03506944445</v>
      </c>
      <c r="L494" s="16">
        <f t="shared" si="43"/>
        <v>42656.03506944445</v>
      </c>
      <c r="M494" t="b">
        <v>0</v>
      </c>
      <c r="N494">
        <v>0</v>
      </c>
      <c r="O494" t="b">
        <v>0</v>
      </c>
      <c r="P494" t="s">
        <v>8270</v>
      </c>
      <c r="Q494" s="6">
        <f t="shared" si="44"/>
        <v>0</v>
      </c>
      <c r="R494" s="18">
        <f t="shared" si="45"/>
        <v>0</v>
      </c>
      <c r="S494" t="str">
        <f t="shared" si="46"/>
        <v>film &amp; video</v>
      </c>
      <c r="T494" t="str">
        <f t="shared" si="47"/>
        <v>animation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6">
        <f t="shared" si="42"/>
        <v>42114.726134259261</v>
      </c>
      <c r="L495" s="16">
        <f t="shared" si="43"/>
        <v>42144.726134259261</v>
      </c>
      <c r="M495" t="b">
        <v>0</v>
      </c>
      <c r="N495">
        <v>0</v>
      </c>
      <c r="O495" t="b">
        <v>0</v>
      </c>
      <c r="P495" t="s">
        <v>8270</v>
      </c>
      <c r="Q495" s="6">
        <f t="shared" si="44"/>
        <v>0</v>
      </c>
      <c r="R495" s="18">
        <f t="shared" si="45"/>
        <v>0</v>
      </c>
      <c r="S495" t="str">
        <f t="shared" si="46"/>
        <v>film &amp; video</v>
      </c>
      <c r="T495" t="str">
        <f t="shared" si="47"/>
        <v>animation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6">
        <f t="shared" si="42"/>
        <v>41799.830613425926</v>
      </c>
      <c r="L496" s="16">
        <f t="shared" si="43"/>
        <v>41823.125</v>
      </c>
      <c r="M496" t="b">
        <v>0</v>
      </c>
      <c r="N496">
        <v>3</v>
      </c>
      <c r="O496" t="b">
        <v>0</v>
      </c>
      <c r="P496" t="s">
        <v>8270</v>
      </c>
      <c r="Q496" s="6">
        <f t="shared" si="44"/>
        <v>0.155</v>
      </c>
      <c r="R496" s="18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6">
        <f t="shared" si="42"/>
        <v>42171.827604166669</v>
      </c>
      <c r="L497" s="16">
        <f t="shared" si="43"/>
        <v>42201.827604166669</v>
      </c>
      <c r="M497" t="b">
        <v>0</v>
      </c>
      <c r="N497">
        <v>0</v>
      </c>
      <c r="O497" t="b">
        <v>0</v>
      </c>
      <c r="P497" t="s">
        <v>8270</v>
      </c>
      <c r="Q497" s="6">
        <f t="shared" si="44"/>
        <v>0</v>
      </c>
      <c r="R497" s="18">
        <f t="shared" si="45"/>
        <v>0</v>
      </c>
      <c r="S497" t="str">
        <f t="shared" si="46"/>
        <v>film &amp; video</v>
      </c>
      <c r="T497" t="str">
        <f t="shared" si="47"/>
        <v>animation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6">
        <f t="shared" si="42"/>
        <v>41620.93141203704</v>
      </c>
      <c r="L498" s="16">
        <f t="shared" si="43"/>
        <v>41680.93141203704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44"/>
        <v>1.6666666666666668E-3</v>
      </c>
      <c r="R498" s="18">
        <f t="shared" si="45"/>
        <v>1</v>
      </c>
      <c r="S498" t="str">
        <f t="shared" si="46"/>
        <v>film &amp; video</v>
      </c>
      <c r="T498" t="str">
        <f t="shared" si="47"/>
        <v>animation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6">
        <f t="shared" si="42"/>
        <v>41945.037789351853</v>
      </c>
      <c r="L499" s="16">
        <f t="shared" si="43"/>
        <v>41998.208333333328</v>
      </c>
      <c r="M499" t="b">
        <v>0</v>
      </c>
      <c r="N499">
        <v>3</v>
      </c>
      <c r="O499" t="b">
        <v>0</v>
      </c>
      <c r="P499" t="s">
        <v>8270</v>
      </c>
      <c r="Q499" s="6">
        <f t="shared" si="44"/>
        <v>0.6696428571428571</v>
      </c>
      <c r="R499" s="18">
        <f t="shared" si="45"/>
        <v>10</v>
      </c>
      <c r="S499" t="str">
        <f t="shared" si="46"/>
        <v>film &amp; video</v>
      </c>
      <c r="T499" t="str">
        <f t="shared" si="47"/>
        <v>animation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6">
        <f t="shared" si="42"/>
        <v>40858.762141203704</v>
      </c>
      <c r="L500" s="16">
        <f t="shared" si="43"/>
        <v>40900.762141203704</v>
      </c>
      <c r="M500" t="b">
        <v>0</v>
      </c>
      <c r="N500">
        <v>22</v>
      </c>
      <c r="O500" t="b">
        <v>0</v>
      </c>
      <c r="P500" t="s">
        <v>8270</v>
      </c>
      <c r="Q500" s="6">
        <f t="shared" si="44"/>
        <v>4.5985132395404564</v>
      </c>
      <c r="R500" s="18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6">
        <f t="shared" si="42"/>
        <v>40043.895462962959</v>
      </c>
      <c r="L501" s="16">
        <f t="shared" si="43"/>
        <v>40098.874305555553</v>
      </c>
      <c r="M501" t="b">
        <v>0</v>
      </c>
      <c r="N501">
        <v>26</v>
      </c>
      <c r="O501" t="b">
        <v>0</v>
      </c>
      <c r="P501" t="s">
        <v>8270</v>
      </c>
      <c r="Q501" s="6">
        <f t="shared" si="44"/>
        <v>9.5500000000000007</v>
      </c>
      <c r="R501" s="18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48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6">
        <f t="shared" si="42"/>
        <v>40247.886006944442</v>
      </c>
      <c r="L502" s="16">
        <f t="shared" si="43"/>
        <v>40306.927777777775</v>
      </c>
      <c r="M502" t="b">
        <v>0</v>
      </c>
      <c r="N502">
        <v>4</v>
      </c>
      <c r="O502" t="b">
        <v>0</v>
      </c>
      <c r="P502" t="s">
        <v>8270</v>
      </c>
      <c r="Q502" s="6">
        <f t="shared" si="44"/>
        <v>3.3076923076923079</v>
      </c>
      <c r="R502" s="18">
        <f t="shared" si="45"/>
        <v>53.75</v>
      </c>
      <c r="S502" t="str">
        <f t="shared" si="46"/>
        <v>film &amp; video</v>
      </c>
      <c r="T502" t="str">
        <f t="shared" si="47"/>
        <v>animation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6">
        <f t="shared" si="42"/>
        <v>40703.234386574077</v>
      </c>
      <c r="L503" s="16">
        <f t="shared" si="43"/>
        <v>40733.234386574077</v>
      </c>
      <c r="M503" t="b">
        <v>0</v>
      </c>
      <c r="N503">
        <v>0</v>
      </c>
      <c r="O503" t="b">
        <v>0</v>
      </c>
      <c r="P503" t="s">
        <v>8270</v>
      </c>
      <c r="Q503" s="6">
        <f t="shared" si="44"/>
        <v>0</v>
      </c>
      <c r="R503" s="18">
        <f t="shared" si="45"/>
        <v>0</v>
      </c>
      <c r="S503" t="str">
        <f t="shared" si="46"/>
        <v>film &amp; video</v>
      </c>
      <c r="T503" t="str">
        <f t="shared" si="47"/>
        <v>animation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6">
        <f t="shared" si="42"/>
        <v>40956.553530092591</v>
      </c>
      <c r="L504" s="16">
        <f t="shared" si="43"/>
        <v>40986.511863425927</v>
      </c>
      <c r="M504" t="b">
        <v>0</v>
      </c>
      <c r="N504">
        <v>4</v>
      </c>
      <c r="O504" t="b">
        <v>0</v>
      </c>
      <c r="P504" t="s">
        <v>8270</v>
      </c>
      <c r="Q504" s="6">
        <f t="shared" si="44"/>
        <v>1.1499999999999999</v>
      </c>
      <c r="R504" s="18">
        <f t="shared" si="45"/>
        <v>57.5</v>
      </c>
      <c r="S504" t="str">
        <f t="shared" si="46"/>
        <v>film &amp; video</v>
      </c>
      <c r="T504" t="str">
        <f t="shared" si="47"/>
        <v>animation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6">
        <f t="shared" si="42"/>
        <v>41991.526655092588</v>
      </c>
      <c r="L505" s="16">
        <f t="shared" si="43"/>
        <v>42021.526655092588</v>
      </c>
      <c r="M505" t="b">
        <v>0</v>
      </c>
      <c r="N505">
        <v>9</v>
      </c>
      <c r="O505" t="b">
        <v>0</v>
      </c>
      <c r="P505" t="s">
        <v>8270</v>
      </c>
      <c r="Q505" s="6">
        <f t="shared" si="44"/>
        <v>1.7538461538461538</v>
      </c>
      <c r="R505" s="18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6">
        <f t="shared" si="42"/>
        <v>40949.98364583333</v>
      </c>
      <c r="L506" s="16">
        <f t="shared" si="43"/>
        <v>41009.941979166666</v>
      </c>
      <c r="M506" t="b">
        <v>0</v>
      </c>
      <c r="N506">
        <v>5</v>
      </c>
      <c r="O506" t="b">
        <v>0</v>
      </c>
      <c r="P506" t="s">
        <v>8270</v>
      </c>
      <c r="Q506" s="6">
        <f t="shared" si="44"/>
        <v>1.3673469387755102</v>
      </c>
      <c r="R506" s="18">
        <f t="shared" si="45"/>
        <v>67</v>
      </c>
      <c r="S506" t="str">
        <f t="shared" si="46"/>
        <v>film &amp; video</v>
      </c>
      <c r="T506" t="str">
        <f t="shared" si="47"/>
        <v>animation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6">
        <f t="shared" si="42"/>
        <v>42318.098217592589</v>
      </c>
      <c r="L507" s="16">
        <f t="shared" si="43"/>
        <v>42363.098217592589</v>
      </c>
      <c r="M507" t="b">
        <v>0</v>
      </c>
      <c r="N507">
        <v>14</v>
      </c>
      <c r="O507" t="b">
        <v>0</v>
      </c>
      <c r="P507" t="s">
        <v>8270</v>
      </c>
      <c r="Q507" s="6">
        <f t="shared" si="44"/>
        <v>0.43333333333333329</v>
      </c>
      <c r="R507" s="18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6">
        <f t="shared" si="42"/>
        <v>41466.552314814813</v>
      </c>
      <c r="L508" s="16">
        <f t="shared" si="43"/>
        <v>41496.552314814813</v>
      </c>
      <c r="M508" t="b">
        <v>0</v>
      </c>
      <c r="N508">
        <v>1</v>
      </c>
      <c r="O508" t="b">
        <v>0</v>
      </c>
      <c r="P508" t="s">
        <v>8270</v>
      </c>
      <c r="Q508" s="6">
        <f t="shared" si="44"/>
        <v>0.125</v>
      </c>
      <c r="R508" s="18">
        <f t="shared" si="45"/>
        <v>250</v>
      </c>
      <c r="S508" t="str">
        <f t="shared" si="46"/>
        <v>film &amp; video</v>
      </c>
      <c r="T508" t="str">
        <f t="shared" si="47"/>
        <v>animation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6">
        <f t="shared" si="42"/>
        <v>41156.958993055552</v>
      </c>
      <c r="L509" s="16">
        <f t="shared" si="43"/>
        <v>41201.958993055552</v>
      </c>
      <c r="M509" t="b">
        <v>0</v>
      </c>
      <c r="N509">
        <v>10</v>
      </c>
      <c r="O509" t="b">
        <v>0</v>
      </c>
      <c r="P509" t="s">
        <v>8270</v>
      </c>
      <c r="Q509" s="6">
        <f t="shared" si="44"/>
        <v>3.2</v>
      </c>
      <c r="R509" s="18">
        <f t="shared" si="45"/>
        <v>64</v>
      </c>
      <c r="S509" t="str">
        <f t="shared" si="46"/>
        <v>film &amp; video</v>
      </c>
      <c r="T509" t="str">
        <f t="shared" si="47"/>
        <v>animation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6">
        <f t="shared" si="42"/>
        <v>40995.024317129632</v>
      </c>
      <c r="L510" s="16">
        <f t="shared" si="43"/>
        <v>41054.593055555553</v>
      </c>
      <c r="M510" t="b">
        <v>0</v>
      </c>
      <c r="N510">
        <v>3</v>
      </c>
      <c r="O510" t="b">
        <v>0</v>
      </c>
      <c r="P510" t="s">
        <v>8270</v>
      </c>
      <c r="Q510" s="6">
        <f t="shared" si="44"/>
        <v>0.8</v>
      </c>
      <c r="R510" s="18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32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6">
        <f t="shared" si="42"/>
        <v>42153.631597222222</v>
      </c>
      <c r="L511" s="16">
        <f t="shared" si="43"/>
        <v>42183.631597222222</v>
      </c>
      <c r="M511" t="b">
        <v>0</v>
      </c>
      <c r="N511">
        <v>1</v>
      </c>
      <c r="O511" t="b">
        <v>0</v>
      </c>
      <c r="P511" t="s">
        <v>8270</v>
      </c>
      <c r="Q511" s="6">
        <f t="shared" si="44"/>
        <v>0.2</v>
      </c>
      <c r="R511" s="18">
        <f t="shared" si="45"/>
        <v>10</v>
      </c>
      <c r="S511" t="str">
        <f t="shared" si="46"/>
        <v>film &amp; video</v>
      </c>
      <c r="T511" t="str">
        <f t="shared" si="47"/>
        <v>animation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6">
        <f t="shared" si="42"/>
        <v>42400.176377314812</v>
      </c>
      <c r="L512" s="16">
        <f t="shared" si="43"/>
        <v>42430.176377314812</v>
      </c>
      <c r="M512" t="b">
        <v>0</v>
      </c>
      <c r="N512">
        <v>0</v>
      </c>
      <c r="O512" t="b">
        <v>0</v>
      </c>
      <c r="P512" t="s">
        <v>8270</v>
      </c>
      <c r="Q512" s="6">
        <f t="shared" si="44"/>
        <v>0</v>
      </c>
      <c r="R512" s="18">
        <f t="shared" si="45"/>
        <v>0</v>
      </c>
      <c r="S512" t="str">
        <f t="shared" si="46"/>
        <v>film &amp; video</v>
      </c>
      <c r="T512" t="str">
        <f t="shared" si="47"/>
        <v>animation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6">
        <f t="shared" si="42"/>
        <v>41340.303032407406</v>
      </c>
      <c r="L513" s="16">
        <f t="shared" si="43"/>
        <v>41370.261365740742</v>
      </c>
      <c r="M513" t="b">
        <v>0</v>
      </c>
      <c r="N513">
        <v>5</v>
      </c>
      <c r="O513" t="b">
        <v>0</v>
      </c>
      <c r="P513" t="s">
        <v>8270</v>
      </c>
      <c r="Q513" s="6">
        <f t="shared" si="44"/>
        <v>3</v>
      </c>
      <c r="R513" s="18">
        <f t="shared" si="45"/>
        <v>30</v>
      </c>
      <c r="S513" t="str">
        <f t="shared" si="46"/>
        <v>film &amp; video</v>
      </c>
      <c r="T513" t="str">
        <f t="shared" si="47"/>
        <v>animation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6">
        <f t="shared" si="42"/>
        <v>42649.742210648154</v>
      </c>
      <c r="L514" s="16">
        <f t="shared" si="43"/>
        <v>42694.783877314811</v>
      </c>
      <c r="M514" t="b">
        <v>0</v>
      </c>
      <c r="N514">
        <v>2</v>
      </c>
      <c r="O514" t="b">
        <v>0</v>
      </c>
      <c r="P514" t="s">
        <v>8270</v>
      </c>
      <c r="Q514" s="6">
        <f t="shared" si="44"/>
        <v>0.13749999999999998</v>
      </c>
      <c r="R514" s="18">
        <f t="shared" si="45"/>
        <v>5.5</v>
      </c>
      <c r="S514" t="str">
        <f t="shared" si="46"/>
        <v>film &amp; video</v>
      </c>
      <c r="T514" t="str">
        <f t="shared" si="47"/>
        <v>animation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6">
        <f t="shared" ref="K515:K578" si="48">(J515/86400)+DATE(1970,1,1)</f>
        <v>42552.653993055559</v>
      </c>
      <c r="L515" s="16">
        <f t="shared" ref="L515:L578" si="49">(I515/86400)+DATE(1970,1,1)</f>
        <v>42597.291666666672</v>
      </c>
      <c r="M515" t="b">
        <v>0</v>
      </c>
      <c r="N515">
        <v>68</v>
      </c>
      <c r="O515" t="b">
        <v>0</v>
      </c>
      <c r="P515" t="s">
        <v>8270</v>
      </c>
      <c r="Q515" s="6">
        <f t="shared" ref="Q515:Q578" si="50">E515/D515*100</f>
        <v>13.923999999999999</v>
      </c>
      <c r="R515" s="18">
        <f t="shared" ref="R515:R578" si="51">IF(E515=0, 0, E515/N515)</f>
        <v>102.38235294117646</v>
      </c>
      <c r="S515" t="str">
        <f t="shared" ref="S515:S578" si="52">LEFT(P515,FIND("/",P515)-1)</f>
        <v>film &amp; video</v>
      </c>
      <c r="T515" t="str">
        <f t="shared" ref="T515:T578" si="53">RIGHT(P515,LEN(P515)-FIND("/",P515))</f>
        <v>animation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6">
        <f t="shared" si="48"/>
        <v>41830.613969907405</v>
      </c>
      <c r="L516" s="16">
        <f t="shared" si="49"/>
        <v>41860.613969907405</v>
      </c>
      <c r="M516" t="b">
        <v>0</v>
      </c>
      <c r="N516">
        <v>3</v>
      </c>
      <c r="O516" t="b">
        <v>0</v>
      </c>
      <c r="P516" t="s">
        <v>8270</v>
      </c>
      <c r="Q516" s="6">
        <f t="shared" si="50"/>
        <v>3.3333333333333335</v>
      </c>
      <c r="R516" s="18">
        <f t="shared" si="51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32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6">
        <f t="shared" si="48"/>
        <v>42327.490752314814</v>
      </c>
      <c r="L517" s="16">
        <f t="shared" si="49"/>
        <v>42367.490752314814</v>
      </c>
      <c r="M517" t="b">
        <v>0</v>
      </c>
      <c r="N517">
        <v>34</v>
      </c>
      <c r="O517" t="b">
        <v>0</v>
      </c>
      <c r="P517" t="s">
        <v>8270</v>
      </c>
      <c r="Q517" s="6">
        <f t="shared" si="50"/>
        <v>25.41340206185567</v>
      </c>
      <c r="R517" s="18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6">
        <f t="shared" si="48"/>
        <v>42091.778703703705</v>
      </c>
      <c r="L518" s="16">
        <f t="shared" si="49"/>
        <v>42151.778703703705</v>
      </c>
      <c r="M518" t="b">
        <v>0</v>
      </c>
      <c r="N518">
        <v>0</v>
      </c>
      <c r="O518" t="b">
        <v>0</v>
      </c>
      <c r="P518" t="s">
        <v>8270</v>
      </c>
      <c r="Q518" s="6">
        <f t="shared" si="50"/>
        <v>0</v>
      </c>
      <c r="R518" s="18">
        <f t="shared" si="51"/>
        <v>0</v>
      </c>
      <c r="S518" t="str">
        <f t="shared" si="52"/>
        <v>film &amp; video</v>
      </c>
      <c r="T518" t="str">
        <f t="shared" si="53"/>
        <v>animation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6">
        <f t="shared" si="48"/>
        <v>42738.615289351852</v>
      </c>
      <c r="L519" s="16">
        <f t="shared" si="49"/>
        <v>42768.615289351852</v>
      </c>
      <c r="M519" t="b">
        <v>0</v>
      </c>
      <c r="N519">
        <v>3</v>
      </c>
      <c r="O519" t="b">
        <v>0</v>
      </c>
      <c r="P519" t="s">
        <v>8270</v>
      </c>
      <c r="Q519" s="6">
        <f t="shared" si="50"/>
        <v>1.3666666666666667</v>
      </c>
      <c r="R519" s="18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6">
        <f t="shared" si="48"/>
        <v>42223.616018518514</v>
      </c>
      <c r="L520" s="16">
        <f t="shared" si="49"/>
        <v>42253.615277777775</v>
      </c>
      <c r="M520" t="b">
        <v>0</v>
      </c>
      <c r="N520">
        <v>0</v>
      </c>
      <c r="O520" t="b">
        <v>0</v>
      </c>
      <c r="P520" t="s">
        <v>8270</v>
      </c>
      <c r="Q520" s="6">
        <f t="shared" si="50"/>
        <v>0</v>
      </c>
      <c r="R520" s="18">
        <f t="shared" si="51"/>
        <v>0</v>
      </c>
      <c r="S520" t="str">
        <f t="shared" si="52"/>
        <v>film &amp; video</v>
      </c>
      <c r="T520" t="str">
        <f t="shared" si="53"/>
        <v>animation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6">
        <f t="shared" si="48"/>
        <v>41218.391446759255</v>
      </c>
      <c r="L521" s="16">
        <f t="shared" si="49"/>
        <v>41248.391446759255</v>
      </c>
      <c r="M521" t="b">
        <v>0</v>
      </c>
      <c r="N521">
        <v>70</v>
      </c>
      <c r="O521" t="b">
        <v>0</v>
      </c>
      <c r="P521" t="s">
        <v>8270</v>
      </c>
      <c r="Q521" s="6">
        <f t="shared" si="50"/>
        <v>22.881426547787683</v>
      </c>
      <c r="R521" s="18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6">
        <f t="shared" si="48"/>
        <v>42318.702094907407</v>
      </c>
      <c r="L522" s="16">
        <f t="shared" si="49"/>
        <v>42348.702094907407</v>
      </c>
      <c r="M522" t="b">
        <v>0</v>
      </c>
      <c r="N522">
        <v>34</v>
      </c>
      <c r="O522" t="b">
        <v>1</v>
      </c>
      <c r="P522" t="s">
        <v>8271</v>
      </c>
      <c r="Q522" s="6">
        <f t="shared" si="50"/>
        <v>102.1</v>
      </c>
      <c r="R522" s="18">
        <f t="shared" si="51"/>
        <v>150.14705882352942</v>
      </c>
      <c r="S522" t="str">
        <f t="shared" si="52"/>
        <v>theater</v>
      </c>
      <c r="T522" t="str">
        <f t="shared" si="53"/>
        <v>plays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6">
        <f t="shared" si="48"/>
        <v>42646.092812499999</v>
      </c>
      <c r="L523" s="16">
        <f t="shared" si="49"/>
        <v>42675.207638888889</v>
      </c>
      <c r="M523" t="b">
        <v>0</v>
      </c>
      <c r="N523">
        <v>56</v>
      </c>
      <c r="O523" t="b">
        <v>1</v>
      </c>
      <c r="P523" t="s">
        <v>8271</v>
      </c>
      <c r="Q523" s="6">
        <f t="shared" si="50"/>
        <v>104.64</v>
      </c>
      <c r="R523" s="18">
        <f t="shared" si="51"/>
        <v>93.428571428571431</v>
      </c>
      <c r="S523" t="str">
        <f t="shared" si="52"/>
        <v>theater</v>
      </c>
      <c r="T523" t="str">
        <f t="shared" si="53"/>
        <v>plays</v>
      </c>
    </row>
    <row r="524" spans="1:20" ht="32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6">
        <f t="shared" si="48"/>
        <v>42430.040798611109</v>
      </c>
      <c r="L524" s="16">
        <f t="shared" si="49"/>
        <v>42449.999131944445</v>
      </c>
      <c r="M524" t="b">
        <v>0</v>
      </c>
      <c r="N524">
        <v>31</v>
      </c>
      <c r="O524" t="b">
        <v>1</v>
      </c>
      <c r="P524" t="s">
        <v>8271</v>
      </c>
      <c r="Q524" s="6">
        <f t="shared" si="50"/>
        <v>114.66666666666667</v>
      </c>
      <c r="R524" s="18">
        <f t="shared" si="51"/>
        <v>110.96774193548387</v>
      </c>
      <c r="S524" t="str">
        <f t="shared" si="52"/>
        <v>theater</v>
      </c>
      <c r="T524" t="str">
        <f t="shared" si="53"/>
        <v>plays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6">
        <f t="shared" si="48"/>
        <v>42238.13282407407</v>
      </c>
      <c r="L525" s="16">
        <f t="shared" si="49"/>
        <v>42268.13282407407</v>
      </c>
      <c r="M525" t="b">
        <v>0</v>
      </c>
      <c r="N525">
        <v>84</v>
      </c>
      <c r="O525" t="b">
        <v>1</v>
      </c>
      <c r="P525" t="s">
        <v>8271</v>
      </c>
      <c r="Q525" s="6">
        <f t="shared" si="50"/>
        <v>120.6</v>
      </c>
      <c r="R525" s="18">
        <f t="shared" si="51"/>
        <v>71.785714285714292</v>
      </c>
      <c r="S525" t="str">
        <f t="shared" si="52"/>
        <v>theater</v>
      </c>
      <c r="T525" t="str">
        <f t="shared" si="53"/>
        <v>plays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6">
        <f t="shared" si="48"/>
        <v>42492.717233796298</v>
      </c>
      <c r="L526" s="16">
        <f t="shared" si="49"/>
        <v>42522.717233796298</v>
      </c>
      <c r="M526" t="b">
        <v>0</v>
      </c>
      <c r="N526">
        <v>130</v>
      </c>
      <c r="O526" t="b">
        <v>1</v>
      </c>
      <c r="P526" t="s">
        <v>8271</v>
      </c>
      <c r="Q526" s="6">
        <f t="shared" si="50"/>
        <v>108.67285714285715</v>
      </c>
      <c r="R526" s="18">
        <f t="shared" si="51"/>
        <v>29.258076923076924</v>
      </c>
      <c r="S526" t="str">
        <f t="shared" si="52"/>
        <v>theater</v>
      </c>
      <c r="T526" t="str">
        <f t="shared" si="53"/>
        <v>plays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6">
        <f t="shared" si="48"/>
        <v>41850.400937500002</v>
      </c>
      <c r="L527" s="16">
        <f t="shared" si="49"/>
        <v>41895.400937500002</v>
      </c>
      <c r="M527" t="b">
        <v>0</v>
      </c>
      <c r="N527">
        <v>12</v>
      </c>
      <c r="O527" t="b">
        <v>1</v>
      </c>
      <c r="P527" t="s">
        <v>8271</v>
      </c>
      <c r="Q527" s="6">
        <f t="shared" si="50"/>
        <v>100</v>
      </c>
      <c r="R527" s="18">
        <f t="shared" si="51"/>
        <v>1000</v>
      </c>
      <c r="S527" t="str">
        <f t="shared" si="52"/>
        <v>theater</v>
      </c>
      <c r="T527" t="str">
        <f t="shared" si="53"/>
        <v>plays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6">
        <f t="shared" si="48"/>
        <v>42192.591944444444</v>
      </c>
      <c r="L528" s="16">
        <f t="shared" si="49"/>
        <v>42223.708333333328</v>
      </c>
      <c r="M528" t="b">
        <v>0</v>
      </c>
      <c r="N528">
        <v>23</v>
      </c>
      <c r="O528" t="b">
        <v>1</v>
      </c>
      <c r="P528" t="s">
        <v>8271</v>
      </c>
      <c r="Q528" s="6">
        <f t="shared" si="50"/>
        <v>113.99999999999999</v>
      </c>
      <c r="R528" s="18">
        <f t="shared" si="51"/>
        <v>74.347826086956516</v>
      </c>
      <c r="S528" t="str">
        <f t="shared" si="52"/>
        <v>theater</v>
      </c>
      <c r="T528" t="str">
        <f t="shared" si="53"/>
        <v>plays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6">
        <f t="shared" si="48"/>
        <v>42753.205625000002</v>
      </c>
      <c r="L529" s="16">
        <f t="shared" si="49"/>
        <v>42783.670138888891</v>
      </c>
      <c r="M529" t="b">
        <v>0</v>
      </c>
      <c r="N529">
        <v>158</v>
      </c>
      <c r="O529" t="b">
        <v>1</v>
      </c>
      <c r="P529" t="s">
        <v>8271</v>
      </c>
      <c r="Q529" s="6">
        <f t="shared" si="50"/>
        <v>100.85</v>
      </c>
      <c r="R529" s="18">
        <f t="shared" si="51"/>
        <v>63.829113924050631</v>
      </c>
      <c r="S529" t="str">
        <f t="shared" si="52"/>
        <v>theater</v>
      </c>
      <c r="T529" t="str">
        <f t="shared" si="53"/>
        <v>plays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6">
        <f t="shared" si="48"/>
        <v>42155.920219907406</v>
      </c>
      <c r="L530" s="16">
        <f t="shared" si="49"/>
        <v>42176.888888888891</v>
      </c>
      <c r="M530" t="b">
        <v>0</v>
      </c>
      <c r="N530">
        <v>30</v>
      </c>
      <c r="O530" t="b">
        <v>1</v>
      </c>
      <c r="P530" t="s">
        <v>8271</v>
      </c>
      <c r="Q530" s="6">
        <f t="shared" si="50"/>
        <v>115.65217391304347</v>
      </c>
      <c r="R530" s="18">
        <f t="shared" si="51"/>
        <v>44.333333333333336</v>
      </c>
      <c r="S530" t="str">
        <f t="shared" si="52"/>
        <v>theater</v>
      </c>
      <c r="T530" t="str">
        <f t="shared" si="53"/>
        <v>plays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6">
        <f t="shared" si="48"/>
        <v>42725.031180555554</v>
      </c>
      <c r="L531" s="16">
        <f t="shared" si="49"/>
        <v>42746.208333333328</v>
      </c>
      <c r="M531" t="b">
        <v>0</v>
      </c>
      <c r="N531">
        <v>18</v>
      </c>
      <c r="O531" t="b">
        <v>1</v>
      </c>
      <c r="P531" t="s">
        <v>8271</v>
      </c>
      <c r="Q531" s="6">
        <f t="shared" si="50"/>
        <v>130.41666666666666</v>
      </c>
      <c r="R531" s="18">
        <f t="shared" si="51"/>
        <v>86.944444444444443</v>
      </c>
      <c r="S531" t="str">
        <f t="shared" si="52"/>
        <v>theater</v>
      </c>
      <c r="T531" t="str">
        <f t="shared" si="53"/>
        <v>plays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6">
        <f t="shared" si="48"/>
        <v>42157.591064814813</v>
      </c>
      <c r="L532" s="16">
        <f t="shared" si="49"/>
        <v>42179.083333333328</v>
      </c>
      <c r="M532" t="b">
        <v>0</v>
      </c>
      <c r="N532">
        <v>29</v>
      </c>
      <c r="O532" t="b">
        <v>1</v>
      </c>
      <c r="P532" t="s">
        <v>8271</v>
      </c>
      <c r="Q532" s="6">
        <f t="shared" si="50"/>
        <v>107.78267254038178</v>
      </c>
      <c r="R532" s="18">
        <f t="shared" si="51"/>
        <v>126.55172413793103</v>
      </c>
      <c r="S532" t="str">
        <f t="shared" si="52"/>
        <v>theater</v>
      </c>
      <c r="T532" t="str">
        <f t="shared" si="53"/>
        <v>plays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6">
        <f t="shared" si="48"/>
        <v>42676.065150462964</v>
      </c>
      <c r="L533" s="16">
        <f t="shared" si="49"/>
        <v>42721.290972222225</v>
      </c>
      <c r="M533" t="b">
        <v>0</v>
      </c>
      <c r="N533">
        <v>31</v>
      </c>
      <c r="O533" t="b">
        <v>1</v>
      </c>
      <c r="P533" t="s">
        <v>8271</v>
      </c>
      <c r="Q533" s="6">
        <f t="shared" si="50"/>
        <v>100</v>
      </c>
      <c r="R533" s="18">
        <f t="shared" si="51"/>
        <v>129.03225806451613</v>
      </c>
      <c r="S533" t="str">
        <f t="shared" si="52"/>
        <v>theater</v>
      </c>
      <c r="T533" t="str">
        <f t="shared" si="53"/>
        <v>plays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6">
        <f t="shared" si="48"/>
        <v>42473.007037037038</v>
      </c>
      <c r="L534" s="16">
        <f t="shared" si="49"/>
        <v>42503.007037037038</v>
      </c>
      <c r="M534" t="b">
        <v>0</v>
      </c>
      <c r="N534">
        <v>173</v>
      </c>
      <c r="O534" t="b">
        <v>1</v>
      </c>
      <c r="P534" t="s">
        <v>8271</v>
      </c>
      <c r="Q534" s="6">
        <f t="shared" si="50"/>
        <v>123.25</v>
      </c>
      <c r="R534" s="18">
        <f t="shared" si="51"/>
        <v>71.242774566473983</v>
      </c>
      <c r="S534" t="str">
        <f t="shared" si="52"/>
        <v>theater</v>
      </c>
      <c r="T534" t="str">
        <f t="shared" si="53"/>
        <v>plays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6">
        <f t="shared" si="48"/>
        <v>42482.43478009259</v>
      </c>
      <c r="L535" s="16">
        <f t="shared" si="49"/>
        <v>42506.43478009259</v>
      </c>
      <c r="M535" t="b">
        <v>0</v>
      </c>
      <c r="N535">
        <v>17</v>
      </c>
      <c r="O535" t="b">
        <v>1</v>
      </c>
      <c r="P535" t="s">
        <v>8271</v>
      </c>
      <c r="Q535" s="6">
        <f t="shared" si="50"/>
        <v>100.2</v>
      </c>
      <c r="R535" s="18">
        <f t="shared" si="51"/>
        <v>117.88235294117646</v>
      </c>
      <c r="S535" t="str">
        <f t="shared" si="52"/>
        <v>theater</v>
      </c>
      <c r="T535" t="str">
        <f t="shared" si="53"/>
        <v>plays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6">
        <f t="shared" si="48"/>
        <v>42270.810995370368</v>
      </c>
      <c r="L536" s="16">
        <f t="shared" si="49"/>
        <v>42309.958333333328</v>
      </c>
      <c r="M536" t="b">
        <v>0</v>
      </c>
      <c r="N536">
        <v>48</v>
      </c>
      <c r="O536" t="b">
        <v>1</v>
      </c>
      <c r="P536" t="s">
        <v>8271</v>
      </c>
      <c r="Q536" s="6">
        <f t="shared" si="50"/>
        <v>104.66666666666666</v>
      </c>
      <c r="R536" s="18">
        <f t="shared" si="51"/>
        <v>327.08333333333331</v>
      </c>
      <c r="S536" t="str">
        <f t="shared" si="52"/>
        <v>theater</v>
      </c>
      <c r="T536" t="str">
        <f t="shared" si="53"/>
        <v>plays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6">
        <f t="shared" si="48"/>
        <v>42711.54519675926</v>
      </c>
      <c r="L537" s="16">
        <f t="shared" si="49"/>
        <v>42741.54519675926</v>
      </c>
      <c r="M537" t="b">
        <v>0</v>
      </c>
      <c r="N537">
        <v>59</v>
      </c>
      <c r="O537" t="b">
        <v>1</v>
      </c>
      <c r="P537" t="s">
        <v>8271</v>
      </c>
      <c r="Q537" s="6">
        <f t="shared" si="50"/>
        <v>102.49999999999999</v>
      </c>
      <c r="R537" s="18">
        <f t="shared" si="51"/>
        <v>34.745762711864408</v>
      </c>
      <c r="S537" t="str">
        <f t="shared" si="52"/>
        <v>theater</v>
      </c>
      <c r="T537" t="str">
        <f t="shared" si="53"/>
        <v>plays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6">
        <f t="shared" si="48"/>
        <v>42179.344988425924</v>
      </c>
      <c r="L538" s="16">
        <f t="shared" si="49"/>
        <v>42219.75</v>
      </c>
      <c r="M538" t="b">
        <v>0</v>
      </c>
      <c r="N538">
        <v>39</v>
      </c>
      <c r="O538" t="b">
        <v>1</v>
      </c>
      <c r="P538" t="s">
        <v>8271</v>
      </c>
      <c r="Q538" s="6">
        <f t="shared" si="50"/>
        <v>118.25757575757576</v>
      </c>
      <c r="R538" s="18">
        <f t="shared" si="51"/>
        <v>100.06410256410257</v>
      </c>
      <c r="S538" t="str">
        <f t="shared" si="52"/>
        <v>theater</v>
      </c>
      <c r="T538" t="str">
        <f t="shared" si="53"/>
        <v>plays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6">
        <f t="shared" si="48"/>
        <v>42282.768414351856</v>
      </c>
      <c r="L539" s="16">
        <f t="shared" si="49"/>
        <v>42312.810081018513</v>
      </c>
      <c r="M539" t="b">
        <v>0</v>
      </c>
      <c r="N539">
        <v>59</v>
      </c>
      <c r="O539" t="b">
        <v>1</v>
      </c>
      <c r="P539" t="s">
        <v>8271</v>
      </c>
      <c r="Q539" s="6">
        <f t="shared" si="50"/>
        <v>120.5</v>
      </c>
      <c r="R539" s="18">
        <f t="shared" si="51"/>
        <v>40.847457627118644</v>
      </c>
      <c r="S539" t="str">
        <f t="shared" si="52"/>
        <v>theater</v>
      </c>
      <c r="T539" t="str">
        <f t="shared" si="53"/>
        <v>plays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6">
        <f t="shared" si="48"/>
        <v>42473.794710648144</v>
      </c>
      <c r="L540" s="16">
        <f t="shared" si="49"/>
        <v>42503.794710648144</v>
      </c>
      <c r="M540" t="b">
        <v>0</v>
      </c>
      <c r="N540">
        <v>60</v>
      </c>
      <c r="O540" t="b">
        <v>1</v>
      </c>
      <c r="P540" t="s">
        <v>8271</v>
      </c>
      <c r="Q540" s="6">
        <f t="shared" si="50"/>
        <v>302.42</v>
      </c>
      <c r="R540" s="18">
        <f t="shared" si="51"/>
        <v>252.01666666666668</v>
      </c>
      <c r="S540" t="str">
        <f t="shared" si="52"/>
        <v>theater</v>
      </c>
      <c r="T540" t="str">
        <f t="shared" si="53"/>
        <v>plays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6">
        <f t="shared" si="48"/>
        <v>42535.049849537041</v>
      </c>
      <c r="L541" s="16">
        <f t="shared" si="49"/>
        <v>42556.049849537041</v>
      </c>
      <c r="M541" t="b">
        <v>0</v>
      </c>
      <c r="N541">
        <v>20</v>
      </c>
      <c r="O541" t="b">
        <v>1</v>
      </c>
      <c r="P541" t="s">
        <v>8271</v>
      </c>
      <c r="Q541" s="6">
        <f t="shared" si="50"/>
        <v>100.64400000000001</v>
      </c>
      <c r="R541" s="18">
        <f t="shared" si="51"/>
        <v>25.161000000000001</v>
      </c>
      <c r="S541" t="str">
        <f t="shared" si="52"/>
        <v>theater</v>
      </c>
      <c r="T541" t="str">
        <f t="shared" si="53"/>
        <v>plays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6">
        <f t="shared" si="48"/>
        <v>42009.817199074074</v>
      </c>
      <c r="L542" s="16">
        <f t="shared" si="49"/>
        <v>42039.817199074074</v>
      </c>
      <c r="M542" t="b">
        <v>0</v>
      </c>
      <c r="N542">
        <v>1</v>
      </c>
      <c r="O542" t="b">
        <v>0</v>
      </c>
      <c r="P542" t="s">
        <v>8272</v>
      </c>
      <c r="Q542" s="6">
        <f t="shared" si="50"/>
        <v>6.6666666666666671E-3</v>
      </c>
      <c r="R542" s="18">
        <f t="shared" si="51"/>
        <v>1</v>
      </c>
      <c r="S542" t="str">
        <f t="shared" si="52"/>
        <v>technology</v>
      </c>
      <c r="T542" t="str">
        <f t="shared" si="53"/>
        <v>web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6">
        <f t="shared" si="48"/>
        <v>42276.046689814815</v>
      </c>
      <c r="L543" s="16">
        <f t="shared" si="49"/>
        <v>42306.046689814815</v>
      </c>
      <c r="M543" t="b">
        <v>0</v>
      </c>
      <c r="N543">
        <v>1</v>
      </c>
      <c r="O543" t="b">
        <v>0</v>
      </c>
      <c r="P543" t="s">
        <v>8272</v>
      </c>
      <c r="Q543" s="6">
        <f t="shared" si="50"/>
        <v>0.55555555555555558</v>
      </c>
      <c r="R543" s="18">
        <f t="shared" si="51"/>
        <v>25</v>
      </c>
      <c r="S543" t="str">
        <f t="shared" si="52"/>
        <v>technology</v>
      </c>
      <c r="T543" t="str">
        <f t="shared" si="53"/>
        <v>web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6">
        <f t="shared" si="48"/>
        <v>42433.737453703703</v>
      </c>
      <c r="L544" s="16">
        <f t="shared" si="49"/>
        <v>42493.695787037039</v>
      </c>
      <c r="M544" t="b">
        <v>0</v>
      </c>
      <c r="N544">
        <v>1</v>
      </c>
      <c r="O544" t="b">
        <v>0</v>
      </c>
      <c r="P544" t="s">
        <v>8272</v>
      </c>
      <c r="Q544" s="6">
        <f t="shared" si="50"/>
        <v>3.9999999999999996E-4</v>
      </c>
      <c r="R544" s="18">
        <f t="shared" si="51"/>
        <v>1</v>
      </c>
      <c r="S544" t="str">
        <f t="shared" si="52"/>
        <v>technology</v>
      </c>
      <c r="T544" t="str">
        <f t="shared" si="53"/>
        <v>web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6">
        <f t="shared" si="48"/>
        <v>41914.092152777775</v>
      </c>
      <c r="L545" s="16">
        <f t="shared" si="49"/>
        <v>41944.092152777775</v>
      </c>
      <c r="M545" t="b">
        <v>0</v>
      </c>
      <c r="N545">
        <v>2</v>
      </c>
      <c r="O545" t="b">
        <v>0</v>
      </c>
      <c r="P545" t="s">
        <v>8272</v>
      </c>
      <c r="Q545" s="6">
        <f t="shared" si="50"/>
        <v>0.31818181818181818</v>
      </c>
      <c r="R545" s="18">
        <f t="shared" si="51"/>
        <v>35</v>
      </c>
      <c r="S545" t="str">
        <f t="shared" si="52"/>
        <v>technology</v>
      </c>
      <c r="T545" t="str">
        <f t="shared" si="53"/>
        <v>web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6">
        <f t="shared" si="48"/>
        <v>42525.656944444447</v>
      </c>
      <c r="L546" s="16">
        <f t="shared" si="49"/>
        <v>42555.656944444447</v>
      </c>
      <c r="M546" t="b">
        <v>0</v>
      </c>
      <c r="N546">
        <v>2</v>
      </c>
      <c r="O546" t="b">
        <v>0</v>
      </c>
      <c r="P546" t="s">
        <v>8272</v>
      </c>
      <c r="Q546" s="6">
        <f t="shared" si="50"/>
        <v>1.2</v>
      </c>
      <c r="R546" s="18">
        <f t="shared" si="51"/>
        <v>3</v>
      </c>
      <c r="S546" t="str">
        <f t="shared" si="52"/>
        <v>technology</v>
      </c>
      <c r="T546" t="str">
        <f t="shared" si="53"/>
        <v>web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6">
        <f t="shared" si="48"/>
        <v>42283.592465277776</v>
      </c>
      <c r="L547" s="16">
        <f t="shared" si="49"/>
        <v>42323.634131944447</v>
      </c>
      <c r="M547" t="b">
        <v>0</v>
      </c>
      <c r="N547">
        <v>34</v>
      </c>
      <c r="O547" t="b">
        <v>0</v>
      </c>
      <c r="P547" t="s">
        <v>8272</v>
      </c>
      <c r="Q547" s="6">
        <f t="shared" si="50"/>
        <v>27.383999999999997</v>
      </c>
      <c r="R547" s="18">
        <f t="shared" si="51"/>
        <v>402.70588235294116</v>
      </c>
      <c r="S547" t="str">
        <f t="shared" si="52"/>
        <v>technology</v>
      </c>
      <c r="T547" t="str">
        <f t="shared" si="53"/>
        <v>web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6">
        <f t="shared" si="48"/>
        <v>42249.667997685188</v>
      </c>
      <c r="L548" s="16">
        <f t="shared" si="49"/>
        <v>42294.667997685188</v>
      </c>
      <c r="M548" t="b">
        <v>0</v>
      </c>
      <c r="N548">
        <v>2</v>
      </c>
      <c r="O548" t="b">
        <v>0</v>
      </c>
      <c r="P548" t="s">
        <v>8272</v>
      </c>
      <c r="Q548" s="6">
        <f t="shared" si="50"/>
        <v>8.666666666666667E-2</v>
      </c>
      <c r="R548" s="18">
        <f t="shared" si="51"/>
        <v>26</v>
      </c>
      <c r="S548" t="str">
        <f t="shared" si="52"/>
        <v>technology</v>
      </c>
      <c r="T548" t="str">
        <f t="shared" si="53"/>
        <v>web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6">
        <f t="shared" si="48"/>
        <v>42380.696342592593</v>
      </c>
      <c r="L549" s="16">
        <f t="shared" si="49"/>
        <v>42410.696342592593</v>
      </c>
      <c r="M549" t="b">
        <v>0</v>
      </c>
      <c r="N549">
        <v>0</v>
      </c>
      <c r="O549" t="b">
        <v>0</v>
      </c>
      <c r="P549" t="s">
        <v>8272</v>
      </c>
      <c r="Q549" s="6">
        <f t="shared" si="50"/>
        <v>0</v>
      </c>
      <c r="R549" s="18">
        <f t="shared" si="51"/>
        <v>0</v>
      </c>
      <c r="S549" t="str">
        <f t="shared" si="52"/>
        <v>technology</v>
      </c>
      <c r="T549" t="str">
        <f t="shared" si="53"/>
        <v>web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6">
        <f t="shared" si="48"/>
        <v>42276.903333333335</v>
      </c>
      <c r="L550" s="16">
        <f t="shared" si="49"/>
        <v>42306.903333333335</v>
      </c>
      <c r="M550" t="b">
        <v>0</v>
      </c>
      <c r="N550">
        <v>1</v>
      </c>
      <c r="O550" t="b">
        <v>0</v>
      </c>
      <c r="P550" t="s">
        <v>8272</v>
      </c>
      <c r="Q550" s="6">
        <f t="shared" si="50"/>
        <v>0.09</v>
      </c>
      <c r="R550" s="18">
        <f t="shared" si="51"/>
        <v>9</v>
      </c>
      <c r="S550" t="str">
        <f t="shared" si="52"/>
        <v>technology</v>
      </c>
      <c r="T550" t="str">
        <f t="shared" si="53"/>
        <v>web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6">
        <f t="shared" si="48"/>
        <v>42163.636828703704</v>
      </c>
      <c r="L551" s="16">
        <f t="shared" si="49"/>
        <v>42193.636828703704</v>
      </c>
      <c r="M551" t="b">
        <v>0</v>
      </c>
      <c r="N551">
        <v>8</v>
      </c>
      <c r="O551" t="b">
        <v>0</v>
      </c>
      <c r="P551" t="s">
        <v>8272</v>
      </c>
      <c r="Q551" s="6">
        <f t="shared" si="50"/>
        <v>2.7199999999999998</v>
      </c>
      <c r="R551" s="18">
        <f t="shared" si="51"/>
        <v>8.5</v>
      </c>
      <c r="S551" t="str">
        <f t="shared" si="52"/>
        <v>technology</v>
      </c>
      <c r="T551" t="str">
        <f t="shared" si="53"/>
        <v>web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6">
        <f t="shared" si="48"/>
        <v>42753.678761574076</v>
      </c>
      <c r="L552" s="16">
        <f t="shared" si="49"/>
        <v>42766.208333333328</v>
      </c>
      <c r="M552" t="b">
        <v>0</v>
      </c>
      <c r="N552">
        <v>4</v>
      </c>
      <c r="O552" t="b">
        <v>0</v>
      </c>
      <c r="P552" t="s">
        <v>8272</v>
      </c>
      <c r="Q552" s="6">
        <f t="shared" si="50"/>
        <v>0.70000000000000007</v>
      </c>
      <c r="R552" s="18">
        <f t="shared" si="51"/>
        <v>8.75</v>
      </c>
      <c r="S552" t="str">
        <f t="shared" si="52"/>
        <v>technology</v>
      </c>
      <c r="T552" t="str">
        <f t="shared" si="53"/>
        <v>web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6">
        <f t="shared" si="48"/>
        <v>42173.275740740741</v>
      </c>
      <c r="L553" s="16">
        <f t="shared" si="49"/>
        <v>42217.745138888888</v>
      </c>
      <c r="M553" t="b">
        <v>0</v>
      </c>
      <c r="N553">
        <v>28</v>
      </c>
      <c r="O553" t="b">
        <v>0</v>
      </c>
      <c r="P553" t="s">
        <v>8272</v>
      </c>
      <c r="Q553" s="6">
        <f t="shared" si="50"/>
        <v>5.0413333333333332</v>
      </c>
      <c r="R553" s="18">
        <f t="shared" si="51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6">
        <f t="shared" si="48"/>
        <v>42318.616851851853</v>
      </c>
      <c r="L554" s="16">
        <f t="shared" si="49"/>
        <v>42378.616851851853</v>
      </c>
      <c r="M554" t="b">
        <v>0</v>
      </c>
      <c r="N554">
        <v>0</v>
      </c>
      <c r="O554" t="b">
        <v>0</v>
      </c>
      <c r="P554" t="s">
        <v>8272</v>
      </c>
      <c r="Q554" s="6">
        <f t="shared" si="50"/>
        <v>0</v>
      </c>
      <c r="R554" s="18">
        <f t="shared" si="51"/>
        <v>0</v>
      </c>
      <c r="S554" t="str">
        <f t="shared" si="52"/>
        <v>technology</v>
      </c>
      <c r="T554" t="str">
        <f t="shared" si="53"/>
        <v>web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6">
        <f t="shared" si="48"/>
        <v>41927.71980324074</v>
      </c>
      <c r="L555" s="16">
        <f t="shared" si="49"/>
        <v>41957.761469907404</v>
      </c>
      <c r="M555" t="b">
        <v>0</v>
      </c>
      <c r="N555">
        <v>6</v>
      </c>
      <c r="O555" t="b">
        <v>0</v>
      </c>
      <c r="P555" t="s">
        <v>8272</v>
      </c>
      <c r="Q555" s="6">
        <f t="shared" si="50"/>
        <v>0.49199999999999999</v>
      </c>
      <c r="R555" s="18">
        <f t="shared" si="51"/>
        <v>20.5</v>
      </c>
      <c r="S555" t="str">
        <f t="shared" si="52"/>
        <v>technology</v>
      </c>
      <c r="T555" t="str">
        <f t="shared" si="53"/>
        <v>web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6">
        <f t="shared" si="48"/>
        <v>41901.684861111113</v>
      </c>
      <c r="L556" s="16">
        <f t="shared" si="49"/>
        <v>41931.684861111113</v>
      </c>
      <c r="M556" t="b">
        <v>0</v>
      </c>
      <c r="N556">
        <v>22</v>
      </c>
      <c r="O556" t="b">
        <v>0</v>
      </c>
      <c r="P556" t="s">
        <v>8272</v>
      </c>
      <c r="Q556" s="6">
        <f t="shared" si="50"/>
        <v>36.589147286821706</v>
      </c>
      <c r="R556" s="18">
        <f t="shared" si="51"/>
        <v>64.36363636363636</v>
      </c>
      <c r="S556" t="str">
        <f t="shared" si="52"/>
        <v>technology</v>
      </c>
      <c r="T556" t="str">
        <f t="shared" si="53"/>
        <v>web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6">
        <f t="shared" si="48"/>
        <v>42503.353506944448</v>
      </c>
      <c r="L557" s="16">
        <f t="shared" si="49"/>
        <v>42533.353506944448</v>
      </c>
      <c r="M557" t="b">
        <v>0</v>
      </c>
      <c r="N557">
        <v>0</v>
      </c>
      <c r="O557" t="b">
        <v>0</v>
      </c>
      <c r="P557" t="s">
        <v>8272</v>
      </c>
      <c r="Q557" s="6">
        <f t="shared" si="50"/>
        <v>0</v>
      </c>
      <c r="R557" s="18">
        <f t="shared" si="51"/>
        <v>0</v>
      </c>
      <c r="S557" t="str">
        <f t="shared" si="52"/>
        <v>technology</v>
      </c>
      <c r="T557" t="str">
        <f t="shared" si="53"/>
        <v>web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6">
        <f t="shared" si="48"/>
        <v>42345.860150462962</v>
      </c>
      <c r="L558" s="16">
        <f t="shared" si="49"/>
        <v>42375.860150462962</v>
      </c>
      <c r="M558" t="b">
        <v>0</v>
      </c>
      <c r="N558">
        <v>1</v>
      </c>
      <c r="O558" t="b">
        <v>0</v>
      </c>
      <c r="P558" t="s">
        <v>8272</v>
      </c>
      <c r="Q558" s="6">
        <f t="shared" si="50"/>
        <v>2.5</v>
      </c>
      <c r="R558" s="18">
        <f t="shared" si="51"/>
        <v>200</v>
      </c>
      <c r="S558" t="str">
        <f t="shared" si="52"/>
        <v>technology</v>
      </c>
      <c r="T558" t="str">
        <f t="shared" si="53"/>
        <v>web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6">
        <f t="shared" si="48"/>
        <v>42676.942164351851</v>
      </c>
      <c r="L559" s="16">
        <f t="shared" si="49"/>
        <v>42706.983831018515</v>
      </c>
      <c r="M559" t="b">
        <v>0</v>
      </c>
      <c r="N559">
        <v>20</v>
      </c>
      <c r="O559" t="b">
        <v>0</v>
      </c>
      <c r="P559" t="s">
        <v>8272</v>
      </c>
      <c r="Q559" s="6">
        <f t="shared" si="50"/>
        <v>0.91066666666666674</v>
      </c>
      <c r="R559" s="18">
        <f t="shared" si="51"/>
        <v>68.3</v>
      </c>
      <c r="S559" t="str">
        <f t="shared" si="52"/>
        <v>technology</v>
      </c>
      <c r="T559" t="str">
        <f t="shared" si="53"/>
        <v>web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6">
        <f t="shared" si="48"/>
        <v>42057.883159722223</v>
      </c>
      <c r="L560" s="16">
        <f t="shared" si="49"/>
        <v>42087.841493055559</v>
      </c>
      <c r="M560" t="b">
        <v>0</v>
      </c>
      <c r="N560">
        <v>0</v>
      </c>
      <c r="O560" t="b">
        <v>0</v>
      </c>
      <c r="P560" t="s">
        <v>8272</v>
      </c>
      <c r="Q560" s="6">
        <f t="shared" si="50"/>
        <v>0</v>
      </c>
      <c r="R560" s="18">
        <f t="shared" si="51"/>
        <v>0</v>
      </c>
      <c r="S560" t="str">
        <f t="shared" si="52"/>
        <v>technology</v>
      </c>
      <c r="T560" t="str">
        <f t="shared" si="53"/>
        <v>web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6">
        <f t="shared" si="48"/>
        <v>42321.283101851848</v>
      </c>
      <c r="L561" s="16">
        <f t="shared" si="49"/>
        <v>42351.283101851848</v>
      </c>
      <c r="M561" t="b">
        <v>0</v>
      </c>
      <c r="N561">
        <v>1</v>
      </c>
      <c r="O561" t="b">
        <v>0</v>
      </c>
      <c r="P561" t="s">
        <v>8272</v>
      </c>
      <c r="Q561" s="6">
        <f t="shared" si="50"/>
        <v>2.0833333333333336E-2</v>
      </c>
      <c r="R561" s="18">
        <f t="shared" si="51"/>
        <v>50</v>
      </c>
      <c r="S561" t="str">
        <f t="shared" si="52"/>
        <v>technology</v>
      </c>
      <c r="T561" t="str">
        <f t="shared" si="53"/>
        <v>web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6">
        <f t="shared" si="48"/>
        <v>41960.771354166667</v>
      </c>
      <c r="L562" s="16">
        <f t="shared" si="49"/>
        <v>41990.771354166667</v>
      </c>
      <c r="M562" t="b">
        <v>0</v>
      </c>
      <c r="N562">
        <v>3</v>
      </c>
      <c r="O562" t="b">
        <v>0</v>
      </c>
      <c r="P562" t="s">
        <v>8272</v>
      </c>
      <c r="Q562" s="6">
        <f t="shared" si="50"/>
        <v>1.2E-2</v>
      </c>
      <c r="R562" s="18">
        <f t="shared" si="51"/>
        <v>4</v>
      </c>
      <c r="S562" t="str">
        <f t="shared" si="52"/>
        <v>technology</v>
      </c>
      <c r="T562" t="str">
        <f t="shared" si="53"/>
        <v>web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6">
        <f t="shared" si="48"/>
        <v>42268.658715277779</v>
      </c>
      <c r="L563" s="16">
        <f t="shared" si="49"/>
        <v>42303.658715277779</v>
      </c>
      <c r="M563" t="b">
        <v>0</v>
      </c>
      <c r="N563">
        <v>2</v>
      </c>
      <c r="O563" t="b">
        <v>0</v>
      </c>
      <c r="P563" t="s">
        <v>8272</v>
      </c>
      <c r="Q563" s="6">
        <f t="shared" si="50"/>
        <v>0.36666666666666664</v>
      </c>
      <c r="R563" s="18">
        <f t="shared" si="51"/>
        <v>27.5</v>
      </c>
      <c r="S563" t="str">
        <f t="shared" si="52"/>
        <v>technology</v>
      </c>
      <c r="T563" t="str">
        <f t="shared" si="53"/>
        <v>web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6">
        <f t="shared" si="48"/>
        <v>42692.389062499999</v>
      </c>
      <c r="L564" s="16">
        <f t="shared" si="49"/>
        <v>42722.389062499999</v>
      </c>
      <c r="M564" t="b">
        <v>0</v>
      </c>
      <c r="N564">
        <v>0</v>
      </c>
      <c r="O564" t="b">
        <v>0</v>
      </c>
      <c r="P564" t="s">
        <v>8272</v>
      </c>
      <c r="Q564" s="6">
        <f t="shared" si="50"/>
        <v>0</v>
      </c>
      <c r="R564" s="18">
        <f t="shared" si="51"/>
        <v>0</v>
      </c>
      <c r="S564" t="str">
        <f t="shared" si="52"/>
        <v>technology</v>
      </c>
      <c r="T564" t="str">
        <f t="shared" si="53"/>
        <v>web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6">
        <f t="shared" si="48"/>
        <v>42022.069988425923</v>
      </c>
      <c r="L565" s="16">
        <f t="shared" si="49"/>
        <v>42052.069988425923</v>
      </c>
      <c r="M565" t="b">
        <v>0</v>
      </c>
      <c r="N565">
        <v>2</v>
      </c>
      <c r="O565" t="b">
        <v>0</v>
      </c>
      <c r="P565" t="s">
        <v>8272</v>
      </c>
      <c r="Q565" s="6">
        <f t="shared" si="50"/>
        <v>9.0666666666666659E-2</v>
      </c>
      <c r="R565" s="18">
        <f t="shared" si="51"/>
        <v>34</v>
      </c>
      <c r="S565" t="str">
        <f t="shared" si="52"/>
        <v>technology</v>
      </c>
      <c r="T565" t="str">
        <f t="shared" si="53"/>
        <v>web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6">
        <f t="shared" si="48"/>
        <v>42411.942997685182</v>
      </c>
      <c r="L566" s="16">
        <f t="shared" si="49"/>
        <v>42441.942997685182</v>
      </c>
      <c r="M566" t="b">
        <v>0</v>
      </c>
      <c r="N566">
        <v>1</v>
      </c>
      <c r="O566" t="b">
        <v>0</v>
      </c>
      <c r="P566" t="s">
        <v>8272</v>
      </c>
      <c r="Q566" s="6">
        <f t="shared" si="50"/>
        <v>5.5555555555555558E-3</v>
      </c>
      <c r="R566" s="18">
        <f t="shared" si="51"/>
        <v>1</v>
      </c>
      <c r="S566" t="str">
        <f t="shared" si="52"/>
        <v>technology</v>
      </c>
      <c r="T566" t="str">
        <f t="shared" si="53"/>
        <v>web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6">
        <f t="shared" si="48"/>
        <v>42165.78528935185</v>
      </c>
      <c r="L567" s="16">
        <f t="shared" si="49"/>
        <v>42195.78528935185</v>
      </c>
      <c r="M567" t="b">
        <v>0</v>
      </c>
      <c r="N567">
        <v>0</v>
      </c>
      <c r="O567" t="b">
        <v>0</v>
      </c>
      <c r="P567" t="s">
        <v>8272</v>
      </c>
      <c r="Q567" s="6">
        <f t="shared" si="50"/>
        <v>0</v>
      </c>
      <c r="R567" s="18">
        <f t="shared" si="51"/>
        <v>0</v>
      </c>
      <c r="S567" t="str">
        <f t="shared" si="52"/>
        <v>technology</v>
      </c>
      <c r="T567" t="str">
        <f t="shared" si="53"/>
        <v>web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6">
        <f t="shared" si="48"/>
        <v>42535.68440972222</v>
      </c>
      <c r="L568" s="16">
        <f t="shared" si="49"/>
        <v>42565.68440972222</v>
      </c>
      <c r="M568" t="b">
        <v>0</v>
      </c>
      <c r="N568">
        <v>1</v>
      </c>
      <c r="O568" t="b">
        <v>0</v>
      </c>
      <c r="P568" t="s">
        <v>8272</v>
      </c>
      <c r="Q568" s="6">
        <f t="shared" si="50"/>
        <v>0.02</v>
      </c>
      <c r="R568" s="18">
        <f t="shared" si="51"/>
        <v>1</v>
      </c>
      <c r="S568" t="str">
        <f t="shared" si="52"/>
        <v>technology</v>
      </c>
      <c r="T568" t="str">
        <f t="shared" si="53"/>
        <v>web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6">
        <f t="shared" si="48"/>
        <v>41975.842523148152</v>
      </c>
      <c r="L569" s="16">
        <f t="shared" si="49"/>
        <v>42005.842523148152</v>
      </c>
      <c r="M569" t="b">
        <v>0</v>
      </c>
      <c r="N569">
        <v>0</v>
      </c>
      <c r="O569" t="b">
        <v>0</v>
      </c>
      <c r="P569" t="s">
        <v>8272</v>
      </c>
      <c r="Q569" s="6">
        <f t="shared" si="50"/>
        <v>0</v>
      </c>
      <c r="R569" s="18">
        <f t="shared" si="51"/>
        <v>0</v>
      </c>
      <c r="S569" t="str">
        <f t="shared" si="52"/>
        <v>technology</v>
      </c>
      <c r="T569" t="str">
        <f t="shared" si="53"/>
        <v>web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6">
        <f t="shared" si="48"/>
        <v>42348.9215625</v>
      </c>
      <c r="L570" s="16">
        <f t="shared" si="49"/>
        <v>42385.458333333328</v>
      </c>
      <c r="M570" t="b">
        <v>0</v>
      </c>
      <c r="N570">
        <v>5</v>
      </c>
      <c r="O570" t="b">
        <v>0</v>
      </c>
      <c r="P570" t="s">
        <v>8272</v>
      </c>
      <c r="Q570" s="6">
        <f t="shared" si="50"/>
        <v>1</v>
      </c>
      <c r="R570" s="18">
        <f t="shared" si="51"/>
        <v>49</v>
      </c>
      <c r="S570" t="str">
        <f t="shared" si="52"/>
        <v>technology</v>
      </c>
      <c r="T570" t="str">
        <f t="shared" si="53"/>
        <v>web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6">
        <f t="shared" si="48"/>
        <v>42340.847361111111</v>
      </c>
      <c r="L571" s="16">
        <f t="shared" si="49"/>
        <v>42370.847361111111</v>
      </c>
      <c r="M571" t="b">
        <v>0</v>
      </c>
      <c r="N571">
        <v>1</v>
      </c>
      <c r="O571" t="b">
        <v>0</v>
      </c>
      <c r="P571" t="s">
        <v>8272</v>
      </c>
      <c r="Q571" s="6">
        <f t="shared" si="50"/>
        <v>0.8</v>
      </c>
      <c r="R571" s="18">
        <f t="shared" si="51"/>
        <v>20</v>
      </c>
      <c r="S571" t="str">
        <f t="shared" si="52"/>
        <v>technology</v>
      </c>
      <c r="T571" t="str">
        <f t="shared" si="53"/>
        <v>web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6">
        <f t="shared" si="48"/>
        <v>42388.798252314809</v>
      </c>
      <c r="L572" s="16">
        <f t="shared" si="49"/>
        <v>42418.798252314809</v>
      </c>
      <c r="M572" t="b">
        <v>0</v>
      </c>
      <c r="N572">
        <v>1</v>
      </c>
      <c r="O572" t="b">
        <v>0</v>
      </c>
      <c r="P572" t="s">
        <v>8272</v>
      </c>
      <c r="Q572" s="6">
        <f t="shared" si="50"/>
        <v>0.16705882352941176</v>
      </c>
      <c r="R572" s="18">
        <f t="shared" si="51"/>
        <v>142</v>
      </c>
      <c r="S572" t="str">
        <f t="shared" si="52"/>
        <v>technology</v>
      </c>
      <c r="T572" t="str">
        <f t="shared" si="53"/>
        <v>web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6">
        <f t="shared" si="48"/>
        <v>42192.816238425927</v>
      </c>
      <c r="L573" s="16">
        <f t="shared" si="49"/>
        <v>42212.165972222225</v>
      </c>
      <c r="M573" t="b">
        <v>0</v>
      </c>
      <c r="N573">
        <v>2</v>
      </c>
      <c r="O573" t="b">
        <v>0</v>
      </c>
      <c r="P573" t="s">
        <v>8272</v>
      </c>
      <c r="Q573" s="6">
        <f t="shared" si="50"/>
        <v>0.42399999999999999</v>
      </c>
      <c r="R573" s="18">
        <f t="shared" si="51"/>
        <v>53</v>
      </c>
      <c r="S573" t="str">
        <f t="shared" si="52"/>
        <v>technology</v>
      </c>
      <c r="T573" t="str">
        <f t="shared" si="53"/>
        <v>web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6">
        <f t="shared" si="48"/>
        <v>42282.716296296298</v>
      </c>
      <c r="L574" s="16">
        <f t="shared" si="49"/>
        <v>42312.757962962962</v>
      </c>
      <c r="M574" t="b">
        <v>0</v>
      </c>
      <c r="N574">
        <v>0</v>
      </c>
      <c r="O574" t="b">
        <v>0</v>
      </c>
      <c r="P574" t="s">
        <v>8272</v>
      </c>
      <c r="Q574" s="6">
        <f t="shared" si="50"/>
        <v>0</v>
      </c>
      <c r="R574" s="18">
        <f t="shared" si="51"/>
        <v>0</v>
      </c>
      <c r="S574" t="str">
        <f t="shared" si="52"/>
        <v>technology</v>
      </c>
      <c r="T574" t="str">
        <f t="shared" si="53"/>
        <v>web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6">
        <f t="shared" si="48"/>
        <v>41963.050127314811</v>
      </c>
      <c r="L575" s="16">
        <f t="shared" si="49"/>
        <v>42022.05</v>
      </c>
      <c r="M575" t="b">
        <v>0</v>
      </c>
      <c r="N575">
        <v>9</v>
      </c>
      <c r="O575" t="b">
        <v>0</v>
      </c>
      <c r="P575" t="s">
        <v>8272</v>
      </c>
      <c r="Q575" s="6">
        <f t="shared" si="50"/>
        <v>0.38925389253892539</v>
      </c>
      <c r="R575" s="18">
        <f t="shared" si="51"/>
        <v>38.444444444444443</v>
      </c>
      <c r="S575" t="str">
        <f t="shared" si="52"/>
        <v>technology</v>
      </c>
      <c r="T575" t="str">
        <f t="shared" si="53"/>
        <v>web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6">
        <f t="shared" si="48"/>
        <v>42632.443368055552</v>
      </c>
      <c r="L576" s="16">
        <f t="shared" si="49"/>
        <v>42662.443368055552</v>
      </c>
      <c r="M576" t="b">
        <v>0</v>
      </c>
      <c r="N576">
        <v>4</v>
      </c>
      <c r="O576" t="b">
        <v>0</v>
      </c>
      <c r="P576" t="s">
        <v>8272</v>
      </c>
      <c r="Q576" s="6">
        <f t="shared" si="50"/>
        <v>0.7155635062611807</v>
      </c>
      <c r="R576" s="18">
        <f t="shared" si="51"/>
        <v>20</v>
      </c>
      <c r="S576" t="str">
        <f t="shared" si="52"/>
        <v>technology</v>
      </c>
      <c r="T576" t="str">
        <f t="shared" si="53"/>
        <v>web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6">
        <f t="shared" si="48"/>
        <v>42138.692627314813</v>
      </c>
      <c r="L577" s="16">
        <f t="shared" si="49"/>
        <v>42168.692627314813</v>
      </c>
      <c r="M577" t="b">
        <v>0</v>
      </c>
      <c r="N577">
        <v>4</v>
      </c>
      <c r="O577" t="b">
        <v>0</v>
      </c>
      <c r="P577" t="s">
        <v>8272</v>
      </c>
      <c r="Q577" s="6">
        <f t="shared" si="50"/>
        <v>0.43166666666666664</v>
      </c>
      <c r="R577" s="18">
        <f t="shared" si="51"/>
        <v>64.75</v>
      </c>
      <c r="S577" t="str">
        <f t="shared" si="52"/>
        <v>technology</v>
      </c>
      <c r="T577" t="str">
        <f t="shared" si="53"/>
        <v>web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6">
        <f t="shared" si="48"/>
        <v>42031.471666666665</v>
      </c>
      <c r="L578" s="16">
        <f t="shared" si="49"/>
        <v>42091.43</v>
      </c>
      <c r="M578" t="b">
        <v>0</v>
      </c>
      <c r="N578">
        <v>1</v>
      </c>
      <c r="O578" t="b">
        <v>0</v>
      </c>
      <c r="P578" t="s">
        <v>8272</v>
      </c>
      <c r="Q578" s="6">
        <f t="shared" si="50"/>
        <v>1.25E-3</v>
      </c>
      <c r="R578" s="18">
        <f t="shared" si="51"/>
        <v>1</v>
      </c>
      <c r="S578" t="str">
        <f t="shared" si="52"/>
        <v>technology</v>
      </c>
      <c r="T578" t="str">
        <f t="shared" si="53"/>
        <v>web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6">
        <f t="shared" ref="K579:K642" si="54">(J579/86400)+DATE(1970,1,1)</f>
        <v>42450.589143518519</v>
      </c>
      <c r="L579" s="16">
        <f t="shared" ref="L579:L642" si="55">(I579/86400)+DATE(1970,1,1)</f>
        <v>42510.589143518519</v>
      </c>
      <c r="M579" t="b">
        <v>0</v>
      </c>
      <c r="N579">
        <v>1</v>
      </c>
      <c r="O579" t="b">
        <v>0</v>
      </c>
      <c r="P579" t="s">
        <v>8272</v>
      </c>
      <c r="Q579" s="6">
        <f t="shared" ref="Q579:Q642" si="56">E579/D579*100</f>
        <v>0.2</v>
      </c>
      <c r="R579" s="18">
        <f t="shared" ref="R579:R642" si="57">IF(E579=0, 0, E579/N579)</f>
        <v>10</v>
      </c>
      <c r="S579" t="str">
        <f t="shared" ref="S579:S642" si="58">LEFT(P579,FIND("/",P579)-1)</f>
        <v>technology</v>
      </c>
      <c r="T579" t="str">
        <f t="shared" ref="T579:T642" si="59">RIGHT(P579,LEN(P579)-FIND("/",P579))</f>
        <v>web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6">
        <f t="shared" si="54"/>
        <v>42230.578622685185</v>
      </c>
      <c r="L580" s="16">
        <f t="shared" si="55"/>
        <v>42254.578622685185</v>
      </c>
      <c r="M580" t="b">
        <v>0</v>
      </c>
      <c r="N580">
        <v>7</v>
      </c>
      <c r="O580" t="b">
        <v>0</v>
      </c>
      <c r="P580" t="s">
        <v>8272</v>
      </c>
      <c r="Q580" s="6">
        <f t="shared" si="56"/>
        <v>1.12E-2</v>
      </c>
      <c r="R580" s="18">
        <f t="shared" si="57"/>
        <v>2</v>
      </c>
      <c r="S580" t="str">
        <f t="shared" si="58"/>
        <v>technology</v>
      </c>
      <c r="T580" t="str">
        <f t="shared" si="59"/>
        <v>web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6">
        <f t="shared" si="54"/>
        <v>41968.852118055554</v>
      </c>
      <c r="L581" s="16">
        <f t="shared" si="55"/>
        <v>41998.852118055554</v>
      </c>
      <c r="M581" t="b">
        <v>0</v>
      </c>
      <c r="N581">
        <v>5</v>
      </c>
      <c r="O581" t="b">
        <v>0</v>
      </c>
      <c r="P581" t="s">
        <v>8272</v>
      </c>
      <c r="Q581" s="6">
        <f t="shared" si="56"/>
        <v>1.4583333333333333</v>
      </c>
      <c r="R581" s="18">
        <f t="shared" si="57"/>
        <v>35</v>
      </c>
      <c r="S581" t="str">
        <f t="shared" si="58"/>
        <v>technology</v>
      </c>
      <c r="T581" t="str">
        <f t="shared" si="59"/>
        <v>web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6">
        <f t="shared" si="54"/>
        <v>42605.908182870371</v>
      </c>
      <c r="L582" s="16">
        <f t="shared" si="55"/>
        <v>42635.908182870371</v>
      </c>
      <c r="M582" t="b">
        <v>0</v>
      </c>
      <c r="N582">
        <v>1</v>
      </c>
      <c r="O582" t="b">
        <v>0</v>
      </c>
      <c r="P582" t="s">
        <v>8272</v>
      </c>
      <c r="Q582" s="6">
        <f t="shared" si="56"/>
        <v>3.3333333333333333E-2</v>
      </c>
      <c r="R582" s="18">
        <f t="shared" si="57"/>
        <v>1</v>
      </c>
      <c r="S582" t="str">
        <f t="shared" si="58"/>
        <v>technology</v>
      </c>
      <c r="T582" t="str">
        <f t="shared" si="59"/>
        <v>web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6">
        <f t="shared" si="54"/>
        <v>42188.012777777782</v>
      </c>
      <c r="L583" s="16">
        <f t="shared" si="55"/>
        <v>42218.012777777782</v>
      </c>
      <c r="M583" t="b">
        <v>0</v>
      </c>
      <c r="N583">
        <v>0</v>
      </c>
      <c r="O583" t="b">
        <v>0</v>
      </c>
      <c r="P583" t="s">
        <v>8272</v>
      </c>
      <c r="Q583" s="6">
        <f t="shared" si="56"/>
        <v>0</v>
      </c>
      <c r="R583" s="18">
        <f t="shared" si="57"/>
        <v>0</v>
      </c>
      <c r="S583" t="str">
        <f t="shared" si="58"/>
        <v>technology</v>
      </c>
      <c r="T583" t="str">
        <f t="shared" si="59"/>
        <v>web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6">
        <f t="shared" si="54"/>
        <v>42055.739803240736</v>
      </c>
      <c r="L584" s="16">
        <f t="shared" si="55"/>
        <v>42078.75</v>
      </c>
      <c r="M584" t="b">
        <v>0</v>
      </c>
      <c r="N584">
        <v>0</v>
      </c>
      <c r="O584" t="b">
        <v>0</v>
      </c>
      <c r="P584" t="s">
        <v>8272</v>
      </c>
      <c r="Q584" s="6">
        <f t="shared" si="56"/>
        <v>0</v>
      </c>
      <c r="R584" s="18">
        <f t="shared" si="57"/>
        <v>0</v>
      </c>
      <c r="S584" t="str">
        <f t="shared" si="58"/>
        <v>technology</v>
      </c>
      <c r="T584" t="str">
        <f t="shared" si="59"/>
        <v>web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6">
        <f t="shared" si="54"/>
        <v>42052.93850694444</v>
      </c>
      <c r="L585" s="16">
        <f t="shared" si="55"/>
        <v>42082.896840277783</v>
      </c>
      <c r="M585" t="b">
        <v>0</v>
      </c>
      <c r="N585">
        <v>1</v>
      </c>
      <c r="O585" t="b">
        <v>0</v>
      </c>
      <c r="P585" t="s">
        <v>8272</v>
      </c>
      <c r="Q585" s="6">
        <f t="shared" si="56"/>
        <v>1.1111111111111112E-2</v>
      </c>
      <c r="R585" s="18">
        <f t="shared" si="57"/>
        <v>1</v>
      </c>
      <c r="S585" t="str">
        <f t="shared" si="58"/>
        <v>technology</v>
      </c>
      <c r="T585" t="str">
        <f t="shared" si="59"/>
        <v>web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6">
        <f t="shared" si="54"/>
        <v>42049.716620370367</v>
      </c>
      <c r="L586" s="16">
        <f t="shared" si="55"/>
        <v>42079.674953703703</v>
      </c>
      <c r="M586" t="b">
        <v>0</v>
      </c>
      <c r="N586">
        <v>2</v>
      </c>
      <c r="O586" t="b">
        <v>0</v>
      </c>
      <c r="P586" t="s">
        <v>8272</v>
      </c>
      <c r="Q586" s="6">
        <f t="shared" si="56"/>
        <v>1</v>
      </c>
      <c r="R586" s="18">
        <f t="shared" si="57"/>
        <v>5</v>
      </c>
      <c r="S586" t="str">
        <f t="shared" si="58"/>
        <v>technology</v>
      </c>
      <c r="T586" t="str">
        <f t="shared" si="59"/>
        <v>web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6">
        <f t="shared" si="54"/>
        <v>42283.3909375</v>
      </c>
      <c r="L587" s="16">
        <f t="shared" si="55"/>
        <v>42339</v>
      </c>
      <c r="M587" t="b">
        <v>0</v>
      </c>
      <c r="N587">
        <v>0</v>
      </c>
      <c r="O587" t="b">
        <v>0</v>
      </c>
      <c r="P587" t="s">
        <v>8272</v>
      </c>
      <c r="Q587" s="6">
        <f t="shared" si="56"/>
        <v>0</v>
      </c>
      <c r="R587" s="18">
        <f t="shared" si="57"/>
        <v>0</v>
      </c>
      <c r="S587" t="str">
        <f t="shared" si="58"/>
        <v>technology</v>
      </c>
      <c r="T587" t="str">
        <f t="shared" si="59"/>
        <v>web</v>
      </c>
    </row>
    <row r="588" spans="1:20" ht="32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6">
        <f t="shared" si="54"/>
        <v>42020.854247685187</v>
      </c>
      <c r="L588" s="16">
        <f t="shared" si="55"/>
        <v>42050.854247685187</v>
      </c>
      <c r="M588" t="b">
        <v>0</v>
      </c>
      <c r="N588">
        <v>4</v>
      </c>
      <c r="O588" t="b">
        <v>0</v>
      </c>
      <c r="P588" t="s">
        <v>8272</v>
      </c>
      <c r="Q588" s="6">
        <f t="shared" si="56"/>
        <v>0.55999999999999994</v>
      </c>
      <c r="R588" s="18">
        <f t="shared" si="57"/>
        <v>14</v>
      </c>
      <c r="S588" t="str">
        <f t="shared" si="58"/>
        <v>technology</v>
      </c>
      <c r="T588" t="str">
        <f t="shared" si="59"/>
        <v>web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6">
        <f t="shared" si="54"/>
        <v>42080.757326388892</v>
      </c>
      <c r="L589" s="16">
        <f t="shared" si="55"/>
        <v>42110.757326388892</v>
      </c>
      <c r="M589" t="b">
        <v>0</v>
      </c>
      <c r="N589">
        <v>7</v>
      </c>
      <c r="O589" t="b">
        <v>0</v>
      </c>
      <c r="P589" t="s">
        <v>8272</v>
      </c>
      <c r="Q589" s="6">
        <f t="shared" si="56"/>
        <v>9.0833333333333339</v>
      </c>
      <c r="R589" s="18">
        <f t="shared" si="57"/>
        <v>389.28571428571428</v>
      </c>
      <c r="S589" t="str">
        <f t="shared" si="58"/>
        <v>technology</v>
      </c>
      <c r="T589" t="str">
        <f t="shared" si="59"/>
        <v>web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6">
        <f t="shared" si="54"/>
        <v>42631.769513888888</v>
      </c>
      <c r="L590" s="16">
        <f t="shared" si="55"/>
        <v>42691.811180555553</v>
      </c>
      <c r="M590" t="b">
        <v>0</v>
      </c>
      <c r="N590">
        <v>2</v>
      </c>
      <c r="O590" t="b">
        <v>0</v>
      </c>
      <c r="P590" t="s">
        <v>8272</v>
      </c>
      <c r="Q590" s="6">
        <f t="shared" si="56"/>
        <v>3.3444444444444441</v>
      </c>
      <c r="R590" s="18">
        <f t="shared" si="57"/>
        <v>150.5</v>
      </c>
      <c r="S590" t="str">
        <f t="shared" si="58"/>
        <v>technology</v>
      </c>
      <c r="T590" t="str">
        <f t="shared" si="59"/>
        <v>web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6">
        <f t="shared" si="54"/>
        <v>42178.614571759259</v>
      </c>
      <c r="L591" s="16">
        <f t="shared" si="55"/>
        <v>42193.614571759259</v>
      </c>
      <c r="M591" t="b">
        <v>0</v>
      </c>
      <c r="N591">
        <v>1</v>
      </c>
      <c r="O591" t="b">
        <v>0</v>
      </c>
      <c r="P591" t="s">
        <v>8272</v>
      </c>
      <c r="Q591" s="6">
        <f t="shared" si="56"/>
        <v>1.3333333333333334E-2</v>
      </c>
      <c r="R591" s="18">
        <f t="shared" si="57"/>
        <v>1</v>
      </c>
      <c r="S591" t="str">
        <f t="shared" si="58"/>
        <v>technology</v>
      </c>
      <c r="T591" t="str">
        <f t="shared" si="59"/>
        <v>web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6">
        <f t="shared" si="54"/>
        <v>42377.554756944446</v>
      </c>
      <c r="L592" s="16">
        <f t="shared" si="55"/>
        <v>42408.542361111111</v>
      </c>
      <c r="M592" t="b">
        <v>0</v>
      </c>
      <c r="N592">
        <v>9</v>
      </c>
      <c r="O592" t="b">
        <v>0</v>
      </c>
      <c r="P592" t="s">
        <v>8272</v>
      </c>
      <c r="Q592" s="6">
        <f t="shared" si="56"/>
        <v>4.46</v>
      </c>
      <c r="R592" s="18">
        <f t="shared" si="57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6">
        <f t="shared" si="54"/>
        <v>42177.543171296296</v>
      </c>
      <c r="L593" s="16">
        <f t="shared" si="55"/>
        <v>42207.543171296296</v>
      </c>
      <c r="M593" t="b">
        <v>0</v>
      </c>
      <c r="N593">
        <v>2</v>
      </c>
      <c r="O593" t="b">
        <v>0</v>
      </c>
      <c r="P593" t="s">
        <v>8272</v>
      </c>
      <c r="Q593" s="6">
        <f t="shared" si="56"/>
        <v>6.0999999999999999E-2</v>
      </c>
      <c r="R593" s="18">
        <f t="shared" si="57"/>
        <v>30.5</v>
      </c>
      <c r="S593" t="str">
        <f t="shared" si="58"/>
        <v>technology</v>
      </c>
      <c r="T593" t="str">
        <f t="shared" si="59"/>
        <v>web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6">
        <f t="shared" si="54"/>
        <v>41946.232175925928</v>
      </c>
      <c r="L594" s="16">
        <f t="shared" si="55"/>
        <v>41976.232175925921</v>
      </c>
      <c r="M594" t="b">
        <v>0</v>
      </c>
      <c r="N594">
        <v>1</v>
      </c>
      <c r="O594" t="b">
        <v>0</v>
      </c>
      <c r="P594" t="s">
        <v>8272</v>
      </c>
      <c r="Q594" s="6">
        <f t="shared" si="56"/>
        <v>3.3333333333333335</v>
      </c>
      <c r="R594" s="18">
        <f t="shared" si="57"/>
        <v>250</v>
      </c>
      <c r="S594" t="str">
        <f t="shared" si="58"/>
        <v>technology</v>
      </c>
      <c r="T594" t="str">
        <f t="shared" si="59"/>
        <v>web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6">
        <f t="shared" si="54"/>
        <v>42070.677604166667</v>
      </c>
      <c r="L595" s="16">
        <f t="shared" si="55"/>
        <v>42100.635937500003</v>
      </c>
      <c r="M595" t="b">
        <v>0</v>
      </c>
      <c r="N595">
        <v>7</v>
      </c>
      <c r="O595" t="b">
        <v>0</v>
      </c>
      <c r="P595" t="s">
        <v>8272</v>
      </c>
      <c r="Q595" s="6">
        <f t="shared" si="56"/>
        <v>23</v>
      </c>
      <c r="R595" s="18">
        <f t="shared" si="57"/>
        <v>16.428571428571427</v>
      </c>
      <c r="S595" t="str">
        <f t="shared" si="58"/>
        <v>technology</v>
      </c>
      <c r="T595" t="str">
        <f t="shared" si="59"/>
        <v>web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6">
        <f t="shared" si="54"/>
        <v>42446.780162037037</v>
      </c>
      <c r="L596" s="16">
        <f t="shared" si="55"/>
        <v>42476.780162037037</v>
      </c>
      <c r="M596" t="b">
        <v>0</v>
      </c>
      <c r="N596">
        <v>2</v>
      </c>
      <c r="O596" t="b">
        <v>0</v>
      </c>
      <c r="P596" t="s">
        <v>8272</v>
      </c>
      <c r="Q596" s="6">
        <f t="shared" si="56"/>
        <v>0.104</v>
      </c>
      <c r="R596" s="18">
        <f t="shared" si="57"/>
        <v>13</v>
      </c>
      <c r="S596" t="str">
        <f t="shared" si="58"/>
        <v>technology</v>
      </c>
      <c r="T596" t="str">
        <f t="shared" si="59"/>
        <v>web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6">
        <f t="shared" si="54"/>
        <v>42083.069884259261</v>
      </c>
      <c r="L597" s="16">
        <f t="shared" si="55"/>
        <v>42128.069884259261</v>
      </c>
      <c r="M597" t="b">
        <v>0</v>
      </c>
      <c r="N597">
        <v>8</v>
      </c>
      <c r="O597" t="b">
        <v>0</v>
      </c>
      <c r="P597" t="s">
        <v>8272</v>
      </c>
      <c r="Q597" s="6">
        <f t="shared" si="56"/>
        <v>0.42599999999999999</v>
      </c>
      <c r="R597" s="18">
        <f t="shared" si="57"/>
        <v>53.25</v>
      </c>
      <c r="S597" t="str">
        <f t="shared" si="58"/>
        <v>technology</v>
      </c>
      <c r="T597" t="str">
        <f t="shared" si="59"/>
        <v>web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6">
        <f t="shared" si="54"/>
        <v>42646.896898148145</v>
      </c>
      <c r="L598" s="16">
        <f t="shared" si="55"/>
        <v>42676.896898148145</v>
      </c>
      <c r="M598" t="b">
        <v>0</v>
      </c>
      <c r="N598">
        <v>2</v>
      </c>
      <c r="O598" t="b">
        <v>0</v>
      </c>
      <c r="P598" t="s">
        <v>8272</v>
      </c>
      <c r="Q598" s="6">
        <f t="shared" si="56"/>
        <v>0.03</v>
      </c>
      <c r="R598" s="18">
        <f t="shared" si="57"/>
        <v>3</v>
      </c>
      <c r="S598" t="str">
        <f t="shared" si="58"/>
        <v>technology</v>
      </c>
      <c r="T598" t="str">
        <f t="shared" si="59"/>
        <v>web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6">
        <f t="shared" si="54"/>
        <v>42545.705266203702</v>
      </c>
      <c r="L599" s="16">
        <f t="shared" si="55"/>
        <v>42582.666666666672</v>
      </c>
      <c r="M599" t="b">
        <v>0</v>
      </c>
      <c r="N599">
        <v>2</v>
      </c>
      <c r="O599" t="b">
        <v>0</v>
      </c>
      <c r="P599" t="s">
        <v>8272</v>
      </c>
      <c r="Q599" s="6">
        <f t="shared" si="56"/>
        <v>0.26666666666666666</v>
      </c>
      <c r="R599" s="18">
        <f t="shared" si="57"/>
        <v>10</v>
      </c>
      <c r="S599" t="str">
        <f t="shared" si="58"/>
        <v>technology</v>
      </c>
      <c r="T599" t="str">
        <f t="shared" si="59"/>
        <v>web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6">
        <f t="shared" si="54"/>
        <v>41948.00209490741</v>
      </c>
      <c r="L600" s="16">
        <f t="shared" si="55"/>
        <v>41978.00209490741</v>
      </c>
      <c r="M600" t="b">
        <v>0</v>
      </c>
      <c r="N600">
        <v>7</v>
      </c>
      <c r="O600" t="b">
        <v>0</v>
      </c>
      <c r="P600" t="s">
        <v>8272</v>
      </c>
      <c r="Q600" s="6">
        <f t="shared" si="56"/>
        <v>34</v>
      </c>
      <c r="R600" s="18">
        <f t="shared" si="57"/>
        <v>121.42857142857143</v>
      </c>
      <c r="S600" t="str">
        <f t="shared" si="58"/>
        <v>technology</v>
      </c>
      <c r="T600" t="str">
        <f t="shared" si="59"/>
        <v>web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6">
        <f t="shared" si="54"/>
        <v>42047.812523148154</v>
      </c>
      <c r="L601" s="16">
        <f t="shared" si="55"/>
        <v>42071.636111111111</v>
      </c>
      <c r="M601" t="b">
        <v>0</v>
      </c>
      <c r="N601">
        <v>2</v>
      </c>
      <c r="O601" t="b">
        <v>0</v>
      </c>
      <c r="P601" t="s">
        <v>8272</v>
      </c>
      <c r="Q601" s="6">
        <f t="shared" si="56"/>
        <v>6.2E-2</v>
      </c>
      <c r="R601" s="18">
        <f t="shared" si="57"/>
        <v>15.5</v>
      </c>
      <c r="S601" t="str">
        <f t="shared" si="58"/>
        <v>technology</v>
      </c>
      <c r="T601" t="str">
        <f t="shared" si="59"/>
        <v>web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6">
        <f t="shared" si="54"/>
        <v>42073.798171296294</v>
      </c>
      <c r="L602" s="16">
        <f t="shared" si="55"/>
        <v>42133.798171296294</v>
      </c>
      <c r="M602" t="b">
        <v>0</v>
      </c>
      <c r="N602">
        <v>1</v>
      </c>
      <c r="O602" t="b">
        <v>0</v>
      </c>
      <c r="P602" t="s">
        <v>8272</v>
      </c>
      <c r="Q602" s="6">
        <f t="shared" si="56"/>
        <v>2</v>
      </c>
      <c r="R602" s="18">
        <f t="shared" si="57"/>
        <v>100</v>
      </c>
      <c r="S602" t="str">
        <f t="shared" si="58"/>
        <v>technology</v>
      </c>
      <c r="T602" t="str">
        <f t="shared" si="59"/>
        <v>web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6">
        <f t="shared" si="54"/>
        <v>41969.858090277776</v>
      </c>
      <c r="L603" s="16">
        <f t="shared" si="55"/>
        <v>41999.858090277776</v>
      </c>
      <c r="M603" t="b">
        <v>0</v>
      </c>
      <c r="N603">
        <v>6</v>
      </c>
      <c r="O603" t="b">
        <v>0</v>
      </c>
      <c r="P603" t="s">
        <v>8272</v>
      </c>
      <c r="Q603" s="6">
        <f t="shared" si="56"/>
        <v>1.4000000000000001</v>
      </c>
      <c r="R603" s="18">
        <f t="shared" si="57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6">
        <f t="shared" si="54"/>
        <v>42143.79415509259</v>
      </c>
      <c r="L604" s="16">
        <f t="shared" si="55"/>
        <v>42173.79415509259</v>
      </c>
      <c r="M604" t="b">
        <v>0</v>
      </c>
      <c r="N604">
        <v>0</v>
      </c>
      <c r="O604" t="b">
        <v>0</v>
      </c>
      <c r="P604" t="s">
        <v>8272</v>
      </c>
      <c r="Q604" s="6">
        <f t="shared" si="56"/>
        <v>0</v>
      </c>
      <c r="R604" s="18">
        <f t="shared" si="57"/>
        <v>0</v>
      </c>
      <c r="S604" t="str">
        <f t="shared" si="58"/>
        <v>technology</v>
      </c>
      <c r="T604" t="str">
        <f t="shared" si="59"/>
        <v>web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6">
        <f t="shared" si="54"/>
        <v>41835.639155092591</v>
      </c>
      <c r="L605" s="16">
        <f t="shared" si="55"/>
        <v>41865.639155092591</v>
      </c>
      <c r="M605" t="b">
        <v>0</v>
      </c>
      <c r="N605">
        <v>13</v>
      </c>
      <c r="O605" t="b">
        <v>0</v>
      </c>
      <c r="P605" t="s">
        <v>8272</v>
      </c>
      <c r="Q605" s="6">
        <f t="shared" si="56"/>
        <v>3.9334666666666664</v>
      </c>
      <c r="R605" s="18">
        <f t="shared" si="57"/>
        <v>45.386153846153846</v>
      </c>
      <c r="S605" t="str">
        <f t="shared" si="58"/>
        <v>technology</v>
      </c>
      <c r="T605" t="str">
        <f t="shared" si="59"/>
        <v>web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6">
        <f t="shared" si="54"/>
        <v>41849.035370370373</v>
      </c>
      <c r="L606" s="16">
        <f t="shared" si="55"/>
        <v>41879.035370370373</v>
      </c>
      <c r="M606" t="b">
        <v>0</v>
      </c>
      <c r="N606">
        <v>0</v>
      </c>
      <c r="O606" t="b">
        <v>0</v>
      </c>
      <c r="P606" t="s">
        <v>8272</v>
      </c>
      <c r="Q606" s="6">
        <f t="shared" si="56"/>
        <v>0</v>
      </c>
      <c r="R606" s="18">
        <f t="shared" si="57"/>
        <v>0</v>
      </c>
      <c r="S606" t="str">
        <f t="shared" si="58"/>
        <v>technology</v>
      </c>
      <c r="T606" t="str">
        <f t="shared" si="59"/>
        <v>web</v>
      </c>
    </row>
    <row r="607" spans="1:20" ht="16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6">
        <f t="shared" si="54"/>
        <v>42194.357731481483</v>
      </c>
      <c r="L607" s="16">
        <f t="shared" si="55"/>
        <v>42239.357731481483</v>
      </c>
      <c r="M607" t="b">
        <v>0</v>
      </c>
      <c r="N607">
        <v>8</v>
      </c>
      <c r="O607" t="b">
        <v>0</v>
      </c>
      <c r="P607" t="s">
        <v>8272</v>
      </c>
      <c r="Q607" s="6">
        <f t="shared" si="56"/>
        <v>2.62</v>
      </c>
      <c r="R607" s="18">
        <f t="shared" si="57"/>
        <v>16.375</v>
      </c>
      <c r="S607" t="str">
        <f t="shared" si="58"/>
        <v>technology</v>
      </c>
      <c r="T607" t="str">
        <f t="shared" si="59"/>
        <v>web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6">
        <f t="shared" si="54"/>
        <v>42102.650567129633</v>
      </c>
      <c r="L608" s="16">
        <f t="shared" si="55"/>
        <v>42148.625</v>
      </c>
      <c r="M608" t="b">
        <v>0</v>
      </c>
      <c r="N608">
        <v>1</v>
      </c>
      <c r="O608" t="b">
        <v>0</v>
      </c>
      <c r="P608" t="s">
        <v>8272</v>
      </c>
      <c r="Q608" s="6">
        <f t="shared" si="56"/>
        <v>0.2</v>
      </c>
      <c r="R608" s="18">
        <f t="shared" si="57"/>
        <v>10</v>
      </c>
      <c r="S608" t="str">
        <f t="shared" si="58"/>
        <v>technology</v>
      </c>
      <c r="T608" t="str">
        <f t="shared" si="59"/>
        <v>web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6">
        <f t="shared" si="54"/>
        <v>42300.825648148151</v>
      </c>
      <c r="L609" s="16">
        <f t="shared" si="55"/>
        <v>42330.867314814815</v>
      </c>
      <c r="M609" t="b">
        <v>0</v>
      </c>
      <c r="N609">
        <v>0</v>
      </c>
      <c r="O609" t="b">
        <v>0</v>
      </c>
      <c r="P609" t="s">
        <v>8272</v>
      </c>
      <c r="Q609" s="6">
        <f t="shared" si="56"/>
        <v>0</v>
      </c>
      <c r="R609" s="18">
        <f t="shared" si="57"/>
        <v>0</v>
      </c>
      <c r="S609" t="str">
        <f t="shared" si="58"/>
        <v>technology</v>
      </c>
      <c r="T609" t="str">
        <f t="shared" si="59"/>
        <v>web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6">
        <f t="shared" si="54"/>
        <v>42140.921064814815</v>
      </c>
      <c r="L610" s="16">
        <f t="shared" si="55"/>
        <v>42170.921064814815</v>
      </c>
      <c r="M610" t="b">
        <v>0</v>
      </c>
      <c r="N610">
        <v>5</v>
      </c>
      <c r="O610" t="b">
        <v>0</v>
      </c>
      <c r="P610" t="s">
        <v>8272</v>
      </c>
      <c r="Q610" s="6">
        <f t="shared" si="56"/>
        <v>0.97400000000000009</v>
      </c>
      <c r="R610" s="18">
        <f t="shared" si="57"/>
        <v>292.2</v>
      </c>
      <c r="S610" t="str">
        <f t="shared" si="58"/>
        <v>technology</v>
      </c>
      <c r="T610" t="str">
        <f t="shared" si="59"/>
        <v>web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6">
        <f t="shared" si="54"/>
        <v>42307.034074074079</v>
      </c>
      <c r="L611" s="16">
        <f t="shared" si="55"/>
        <v>42337.075740740736</v>
      </c>
      <c r="M611" t="b">
        <v>0</v>
      </c>
      <c r="N611">
        <v>1</v>
      </c>
      <c r="O611" t="b">
        <v>0</v>
      </c>
      <c r="P611" t="s">
        <v>8272</v>
      </c>
      <c r="Q611" s="6">
        <f t="shared" si="56"/>
        <v>0.64102564102564097</v>
      </c>
      <c r="R611" s="18">
        <f t="shared" si="57"/>
        <v>5</v>
      </c>
      <c r="S611" t="str">
        <f t="shared" si="58"/>
        <v>technology</v>
      </c>
      <c r="T611" t="str">
        <f t="shared" si="59"/>
        <v>web</v>
      </c>
    </row>
    <row r="612" spans="1:20" ht="32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6">
        <f t="shared" si="54"/>
        <v>42086.83085648148</v>
      </c>
      <c r="L612" s="16">
        <f t="shared" si="55"/>
        <v>42116.83085648148</v>
      </c>
      <c r="M612" t="b">
        <v>0</v>
      </c>
      <c r="N612">
        <v>0</v>
      </c>
      <c r="O612" t="b">
        <v>0</v>
      </c>
      <c r="P612" t="s">
        <v>8272</v>
      </c>
      <c r="Q612" s="6">
        <f t="shared" si="56"/>
        <v>0</v>
      </c>
      <c r="R612" s="18">
        <f t="shared" si="57"/>
        <v>0</v>
      </c>
      <c r="S612" t="str">
        <f t="shared" si="58"/>
        <v>technology</v>
      </c>
      <c r="T612" t="str">
        <f t="shared" si="59"/>
        <v>web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6">
        <f t="shared" si="54"/>
        <v>42328.560613425929</v>
      </c>
      <c r="L613" s="16">
        <f t="shared" si="55"/>
        <v>42388.560613425929</v>
      </c>
      <c r="M613" t="b">
        <v>0</v>
      </c>
      <c r="N613">
        <v>0</v>
      </c>
      <c r="O613" t="b">
        <v>0</v>
      </c>
      <c r="P613" t="s">
        <v>8272</v>
      </c>
      <c r="Q613" s="6">
        <f t="shared" si="56"/>
        <v>0</v>
      </c>
      <c r="R613" s="18">
        <f t="shared" si="57"/>
        <v>0</v>
      </c>
      <c r="S613" t="str">
        <f t="shared" si="58"/>
        <v>technology</v>
      </c>
      <c r="T613" t="str">
        <f t="shared" si="59"/>
        <v>web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6">
        <f t="shared" si="54"/>
        <v>42585.031782407408</v>
      </c>
      <c r="L614" s="16">
        <f t="shared" si="55"/>
        <v>42615.031782407408</v>
      </c>
      <c r="M614" t="b">
        <v>0</v>
      </c>
      <c r="N614">
        <v>0</v>
      </c>
      <c r="O614" t="b">
        <v>0</v>
      </c>
      <c r="P614" t="s">
        <v>8272</v>
      </c>
      <c r="Q614" s="6">
        <f t="shared" si="56"/>
        <v>0</v>
      </c>
      <c r="R614" s="18">
        <f t="shared" si="57"/>
        <v>0</v>
      </c>
      <c r="S614" t="str">
        <f t="shared" si="58"/>
        <v>technology</v>
      </c>
      <c r="T614" t="str">
        <f t="shared" si="59"/>
        <v>web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6">
        <f t="shared" si="54"/>
        <v>42247.496759259258</v>
      </c>
      <c r="L615" s="16">
        <f t="shared" si="55"/>
        <v>42278.207638888889</v>
      </c>
      <c r="M615" t="b">
        <v>0</v>
      </c>
      <c r="N615">
        <v>121</v>
      </c>
      <c r="O615" t="b">
        <v>0</v>
      </c>
      <c r="P615" t="s">
        <v>8272</v>
      </c>
      <c r="Q615" s="6">
        <f t="shared" si="56"/>
        <v>21.363333333333333</v>
      </c>
      <c r="R615" s="18">
        <f t="shared" si="57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6">
        <f t="shared" si="54"/>
        <v>42515.061805555553</v>
      </c>
      <c r="L616" s="16">
        <f t="shared" si="55"/>
        <v>42545.061805555553</v>
      </c>
      <c r="M616" t="b">
        <v>0</v>
      </c>
      <c r="N616">
        <v>0</v>
      </c>
      <c r="O616" t="b">
        <v>0</v>
      </c>
      <c r="P616" t="s">
        <v>8272</v>
      </c>
      <c r="Q616" s="6">
        <f t="shared" si="56"/>
        <v>0</v>
      </c>
      <c r="R616" s="18">
        <f t="shared" si="57"/>
        <v>0</v>
      </c>
      <c r="S616" t="str">
        <f t="shared" si="58"/>
        <v>technology</v>
      </c>
      <c r="T616" t="str">
        <f t="shared" si="59"/>
        <v>web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6">
        <f t="shared" si="54"/>
        <v>42242.122210648144</v>
      </c>
      <c r="L617" s="16">
        <f t="shared" si="55"/>
        <v>42272.122210648144</v>
      </c>
      <c r="M617" t="b">
        <v>0</v>
      </c>
      <c r="N617">
        <v>0</v>
      </c>
      <c r="O617" t="b">
        <v>0</v>
      </c>
      <c r="P617" t="s">
        <v>8272</v>
      </c>
      <c r="Q617" s="6">
        <f t="shared" si="56"/>
        <v>0</v>
      </c>
      <c r="R617" s="18">
        <f t="shared" si="57"/>
        <v>0</v>
      </c>
      <c r="S617" t="str">
        <f t="shared" si="58"/>
        <v>technology</v>
      </c>
      <c r="T617" t="str">
        <f t="shared" si="59"/>
        <v>web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6">
        <f t="shared" si="54"/>
        <v>42761.376238425924</v>
      </c>
      <c r="L618" s="16">
        <f t="shared" si="55"/>
        <v>42791.376238425924</v>
      </c>
      <c r="M618" t="b">
        <v>0</v>
      </c>
      <c r="N618">
        <v>0</v>
      </c>
      <c r="O618" t="b">
        <v>0</v>
      </c>
      <c r="P618" t="s">
        <v>8272</v>
      </c>
      <c r="Q618" s="6">
        <f t="shared" si="56"/>
        <v>0</v>
      </c>
      <c r="R618" s="18">
        <f t="shared" si="57"/>
        <v>0</v>
      </c>
      <c r="S618" t="str">
        <f t="shared" si="58"/>
        <v>technology</v>
      </c>
      <c r="T618" t="str">
        <f t="shared" si="59"/>
        <v>web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6">
        <f t="shared" si="54"/>
        <v>42087.343090277776</v>
      </c>
      <c r="L619" s="16">
        <f t="shared" si="55"/>
        <v>42132.343090277776</v>
      </c>
      <c r="M619" t="b">
        <v>0</v>
      </c>
      <c r="N619">
        <v>3</v>
      </c>
      <c r="O619" t="b">
        <v>0</v>
      </c>
      <c r="P619" t="s">
        <v>8272</v>
      </c>
      <c r="Q619" s="6">
        <f t="shared" si="56"/>
        <v>3</v>
      </c>
      <c r="R619" s="18">
        <f t="shared" si="57"/>
        <v>20</v>
      </c>
      <c r="S619" t="str">
        <f t="shared" si="58"/>
        <v>technology</v>
      </c>
      <c r="T619" t="str">
        <f t="shared" si="59"/>
        <v>web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6">
        <f t="shared" si="54"/>
        <v>42317.810219907406</v>
      </c>
      <c r="L620" s="16">
        <f t="shared" si="55"/>
        <v>42347.810219907406</v>
      </c>
      <c r="M620" t="b">
        <v>0</v>
      </c>
      <c r="N620">
        <v>0</v>
      </c>
      <c r="O620" t="b">
        <v>0</v>
      </c>
      <c r="P620" t="s">
        <v>8272</v>
      </c>
      <c r="Q620" s="6">
        <f t="shared" si="56"/>
        <v>0</v>
      </c>
      <c r="R620" s="18">
        <f t="shared" si="57"/>
        <v>0</v>
      </c>
      <c r="S620" t="str">
        <f t="shared" si="58"/>
        <v>technology</v>
      </c>
      <c r="T620" t="str">
        <f t="shared" si="59"/>
        <v>web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6">
        <f t="shared" si="54"/>
        <v>41908.650347222225</v>
      </c>
      <c r="L621" s="16">
        <f t="shared" si="55"/>
        <v>41968.692013888889</v>
      </c>
      <c r="M621" t="b">
        <v>0</v>
      </c>
      <c r="N621">
        <v>1</v>
      </c>
      <c r="O621" t="b">
        <v>0</v>
      </c>
      <c r="P621" t="s">
        <v>8272</v>
      </c>
      <c r="Q621" s="6">
        <f t="shared" si="56"/>
        <v>3.9999999999999996E-5</v>
      </c>
      <c r="R621" s="18">
        <f t="shared" si="57"/>
        <v>1</v>
      </c>
      <c r="S621" t="str">
        <f t="shared" si="58"/>
        <v>technology</v>
      </c>
      <c r="T621" t="str">
        <f t="shared" si="59"/>
        <v>web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6">
        <f t="shared" si="54"/>
        <v>41831.716874999998</v>
      </c>
      <c r="L622" s="16">
        <f t="shared" si="55"/>
        <v>41876.716874999998</v>
      </c>
      <c r="M622" t="b">
        <v>0</v>
      </c>
      <c r="N622">
        <v>1</v>
      </c>
      <c r="O622" t="b">
        <v>0</v>
      </c>
      <c r="P622" t="s">
        <v>8272</v>
      </c>
      <c r="Q622" s="6">
        <f t="shared" si="56"/>
        <v>1</v>
      </c>
      <c r="R622" s="18">
        <f t="shared" si="57"/>
        <v>300</v>
      </c>
      <c r="S622" t="str">
        <f t="shared" si="58"/>
        <v>technology</v>
      </c>
      <c r="T622" t="str">
        <f t="shared" si="59"/>
        <v>web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6">
        <f t="shared" si="54"/>
        <v>42528.987696759257</v>
      </c>
      <c r="L623" s="16">
        <f t="shared" si="55"/>
        <v>42558.987696759257</v>
      </c>
      <c r="M623" t="b">
        <v>0</v>
      </c>
      <c r="N623">
        <v>3</v>
      </c>
      <c r="O623" t="b">
        <v>0</v>
      </c>
      <c r="P623" t="s">
        <v>8272</v>
      </c>
      <c r="Q623" s="6">
        <f t="shared" si="56"/>
        <v>1.044</v>
      </c>
      <c r="R623" s="18">
        <f t="shared" si="57"/>
        <v>87</v>
      </c>
      <c r="S623" t="str">
        <f t="shared" si="58"/>
        <v>technology</v>
      </c>
      <c r="T623" t="str">
        <f t="shared" si="59"/>
        <v>web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6">
        <f t="shared" si="54"/>
        <v>42532.774745370371</v>
      </c>
      <c r="L624" s="16">
        <f t="shared" si="55"/>
        <v>42552.774745370371</v>
      </c>
      <c r="M624" t="b">
        <v>0</v>
      </c>
      <c r="N624">
        <v>9</v>
      </c>
      <c r="O624" t="b">
        <v>0</v>
      </c>
      <c r="P624" t="s">
        <v>8272</v>
      </c>
      <c r="Q624" s="6">
        <f t="shared" si="56"/>
        <v>5.6833333333333336</v>
      </c>
      <c r="R624" s="18">
        <f t="shared" si="57"/>
        <v>37.888888888888886</v>
      </c>
      <c r="S624" t="str">
        <f t="shared" si="58"/>
        <v>technology</v>
      </c>
      <c r="T624" t="str">
        <f t="shared" si="59"/>
        <v>web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6">
        <f t="shared" si="54"/>
        <v>42122.009224537032</v>
      </c>
      <c r="L625" s="16">
        <f t="shared" si="55"/>
        <v>42152.009224537032</v>
      </c>
      <c r="M625" t="b">
        <v>0</v>
      </c>
      <c r="N625">
        <v>0</v>
      </c>
      <c r="O625" t="b">
        <v>0</v>
      </c>
      <c r="P625" t="s">
        <v>8272</v>
      </c>
      <c r="Q625" s="6">
        <f t="shared" si="56"/>
        <v>0</v>
      </c>
      <c r="R625" s="18">
        <f t="shared" si="57"/>
        <v>0</v>
      </c>
      <c r="S625" t="str">
        <f t="shared" si="58"/>
        <v>technology</v>
      </c>
      <c r="T625" t="str">
        <f t="shared" si="59"/>
        <v>web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6">
        <f t="shared" si="54"/>
        <v>42108.988900462966</v>
      </c>
      <c r="L626" s="16">
        <f t="shared" si="55"/>
        <v>42138.988900462966</v>
      </c>
      <c r="M626" t="b">
        <v>0</v>
      </c>
      <c r="N626">
        <v>0</v>
      </c>
      <c r="O626" t="b">
        <v>0</v>
      </c>
      <c r="P626" t="s">
        <v>8272</v>
      </c>
      <c r="Q626" s="6">
        <f t="shared" si="56"/>
        <v>0</v>
      </c>
      <c r="R626" s="18">
        <f t="shared" si="57"/>
        <v>0</v>
      </c>
      <c r="S626" t="str">
        <f t="shared" si="58"/>
        <v>technology</v>
      </c>
      <c r="T626" t="str">
        <f t="shared" si="59"/>
        <v>web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6">
        <f t="shared" si="54"/>
        <v>42790.895567129628</v>
      </c>
      <c r="L627" s="16">
        <f t="shared" si="55"/>
        <v>42820.853900462964</v>
      </c>
      <c r="M627" t="b">
        <v>0</v>
      </c>
      <c r="N627">
        <v>0</v>
      </c>
      <c r="O627" t="b">
        <v>0</v>
      </c>
      <c r="P627" t="s">
        <v>8272</v>
      </c>
      <c r="Q627" s="6">
        <f t="shared" si="56"/>
        <v>0</v>
      </c>
      <c r="R627" s="18">
        <f t="shared" si="57"/>
        <v>0</v>
      </c>
      <c r="S627" t="str">
        <f t="shared" si="58"/>
        <v>technology</v>
      </c>
      <c r="T627" t="str">
        <f t="shared" si="59"/>
        <v>web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6">
        <f t="shared" si="54"/>
        <v>42198.559479166666</v>
      </c>
      <c r="L628" s="16">
        <f t="shared" si="55"/>
        <v>42231.556944444441</v>
      </c>
      <c r="M628" t="b">
        <v>0</v>
      </c>
      <c r="N628">
        <v>39</v>
      </c>
      <c r="O628" t="b">
        <v>0</v>
      </c>
      <c r="P628" t="s">
        <v>8272</v>
      </c>
      <c r="Q628" s="6">
        <f t="shared" si="56"/>
        <v>17.380000000000003</v>
      </c>
      <c r="R628" s="18">
        <f t="shared" si="57"/>
        <v>111.41025641025641</v>
      </c>
      <c r="S628" t="str">
        <f t="shared" si="58"/>
        <v>technology</v>
      </c>
      <c r="T628" t="str">
        <f t="shared" si="59"/>
        <v>web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6">
        <f t="shared" si="54"/>
        <v>42384.306840277779</v>
      </c>
      <c r="L629" s="16">
        <f t="shared" si="55"/>
        <v>42443.958333333328</v>
      </c>
      <c r="M629" t="b">
        <v>0</v>
      </c>
      <c r="N629">
        <v>1</v>
      </c>
      <c r="O629" t="b">
        <v>0</v>
      </c>
      <c r="P629" t="s">
        <v>8272</v>
      </c>
      <c r="Q629" s="6">
        <f t="shared" si="56"/>
        <v>0.02</v>
      </c>
      <c r="R629" s="18">
        <f t="shared" si="57"/>
        <v>90</v>
      </c>
      <c r="S629" t="str">
        <f t="shared" si="58"/>
        <v>technology</v>
      </c>
      <c r="T629" t="str">
        <f t="shared" si="59"/>
        <v>web</v>
      </c>
    </row>
    <row r="630" spans="1:20" ht="32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6">
        <f t="shared" si="54"/>
        <v>41803.692789351851</v>
      </c>
      <c r="L630" s="16">
        <f t="shared" si="55"/>
        <v>41833.692789351851</v>
      </c>
      <c r="M630" t="b">
        <v>0</v>
      </c>
      <c r="N630">
        <v>0</v>
      </c>
      <c r="O630" t="b">
        <v>0</v>
      </c>
      <c r="P630" t="s">
        <v>8272</v>
      </c>
      <c r="Q630" s="6">
        <f t="shared" si="56"/>
        <v>0</v>
      </c>
      <c r="R630" s="18">
        <f t="shared" si="57"/>
        <v>0</v>
      </c>
      <c r="S630" t="str">
        <f t="shared" si="58"/>
        <v>technology</v>
      </c>
      <c r="T630" t="str">
        <f t="shared" si="59"/>
        <v>web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6">
        <f t="shared" si="54"/>
        <v>42474.637824074074</v>
      </c>
      <c r="L631" s="16">
        <f t="shared" si="55"/>
        <v>42504.637824074074</v>
      </c>
      <c r="M631" t="b">
        <v>0</v>
      </c>
      <c r="N631">
        <v>3</v>
      </c>
      <c r="O631" t="b">
        <v>0</v>
      </c>
      <c r="P631" t="s">
        <v>8272</v>
      </c>
      <c r="Q631" s="6">
        <f t="shared" si="56"/>
        <v>0.17500000000000002</v>
      </c>
      <c r="R631" s="18">
        <f t="shared" si="57"/>
        <v>116.66666666666667</v>
      </c>
      <c r="S631" t="str">
        <f t="shared" si="58"/>
        <v>technology</v>
      </c>
      <c r="T631" t="str">
        <f t="shared" si="59"/>
        <v>web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6">
        <f t="shared" si="54"/>
        <v>42223.619456018518</v>
      </c>
      <c r="L632" s="16">
        <f t="shared" si="55"/>
        <v>42253.215277777781</v>
      </c>
      <c r="M632" t="b">
        <v>0</v>
      </c>
      <c r="N632">
        <v>1</v>
      </c>
      <c r="O632" t="b">
        <v>0</v>
      </c>
      <c r="P632" t="s">
        <v>8272</v>
      </c>
      <c r="Q632" s="6">
        <f t="shared" si="56"/>
        <v>8.3340278356529712E-2</v>
      </c>
      <c r="R632" s="18">
        <f t="shared" si="57"/>
        <v>10</v>
      </c>
      <c r="S632" t="str">
        <f t="shared" si="58"/>
        <v>technology</v>
      </c>
      <c r="T632" t="str">
        <f t="shared" si="59"/>
        <v>web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6">
        <f t="shared" si="54"/>
        <v>42489.772326388891</v>
      </c>
      <c r="L633" s="16">
        <f t="shared" si="55"/>
        <v>42518.772326388891</v>
      </c>
      <c r="M633" t="b">
        <v>0</v>
      </c>
      <c r="N633">
        <v>9</v>
      </c>
      <c r="O633" t="b">
        <v>0</v>
      </c>
      <c r="P633" t="s">
        <v>8272</v>
      </c>
      <c r="Q633" s="6">
        <f t="shared" si="56"/>
        <v>1.38</v>
      </c>
      <c r="R633" s="18">
        <f t="shared" si="57"/>
        <v>76.666666666666671</v>
      </c>
      <c r="S633" t="str">
        <f t="shared" si="58"/>
        <v>technology</v>
      </c>
      <c r="T633" t="str">
        <f t="shared" si="59"/>
        <v>web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6">
        <f t="shared" si="54"/>
        <v>42303.659317129626</v>
      </c>
      <c r="L634" s="16">
        <f t="shared" si="55"/>
        <v>42333.700983796298</v>
      </c>
      <c r="M634" t="b">
        <v>0</v>
      </c>
      <c r="N634">
        <v>0</v>
      </c>
      <c r="O634" t="b">
        <v>0</v>
      </c>
      <c r="P634" t="s">
        <v>8272</v>
      </c>
      <c r="Q634" s="6">
        <f t="shared" si="56"/>
        <v>0</v>
      </c>
      <c r="R634" s="18">
        <f t="shared" si="57"/>
        <v>0</v>
      </c>
      <c r="S634" t="str">
        <f t="shared" si="58"/>
        <v>technology</v>
      </c>
      <c r="T634" t="str">
        <f t="shared" si="59"/>
        <v>web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6">
        <f t="shared" si="54"/>
        <v>42507.299328703702</v>
      </c>
      <c r="L635" s="16">
        <f t="shared" si="55"/>
        <v>42538.958333333328</v>
      </c>
      <c r="M635" t="b">
        <v>0</v>
      </c>
      <c r="N635">
        <v>25</v>
      </c>
      <c r="O635" t="b">
        <v>0</v>
      </c>
      <c r="P635" t="s">
        <v>8272</v>
      </c>
      <c r="Q635" s="6">
        <f t="shared" si="56"/>
        <v>12.45</v>
      </c>
      <c r="R635" s="18">
        <f t="shared" si="57"/>
        <v>49.8</v>
      </c>
      <c r="S635" t="str">
        <f t="shared" si="58"/>
        <v>technology</v>
      </c>
      <c r="T635" t="str">
        <f t="shared" si="59"/>
        <v>web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6">
        <f t="shared" si="54"/>
        <v>42031.928576388891</v>
      </c>
      <c r="L636" s="16">
        <f t="shared" si="55"/>
        <v>42061.928576388891</v>
      </c>
      <c r="M636" t="b">
        <v>0</v>
      </c>
      <c r="N636">
        <v>1</v>
      </c>
      <c r="O636" t="b">
        <v>0</v>
      </c>
      <c r="P636" t="s">
        <v>8272</v>
      </c>
      <c r="Q636" s="6">
        <f t="shared" si="56"/>
        <v>0.02</v>
      </c>
      <c r="R636" s="18">
        <f t="shared" si="57"/>
        <v>1</v>
      </c>
      <c r="S636" t="str">
        <f t="shared" si="58"/>
        <v>technology</v>
      </c>
      <c r="T636" t="str">
        <f t="shared" si="59"/>
        <v>web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6">
        <f t="shared" si="54"/>
        <v>42076.092152777783</v>
      </c>
      <c r="L637" s="16">
        <f t="shared" si="55"/>
        <v>42106.092152777783</v>
      </c>
      <c r="M637" t="b">
        <v>0</v>
      </c>
      <c r="N637">
        <v>1</v>
      </c>
      <c r="O637" t="b">
        <v>0</v>
      </c>
      <c r="P637" t="s">
        <v>8272</v>
      </c>
      <c r="Q637" s="6">
        <f t="shared" si="56"/>
        <v>8.0000000000000002E-3</v>
      </c>
      <c r="R637" s="18">
        <f t="shared" si="57"/>
        <v>2</v>
      </c>
      <c r="S637" t="str">
        <f t="shared" si="58"/>
        <v>technology</v>
      </c>
      <c r="T637" t="str">
        <f t="shared" si="59"/>
        <v>web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6">
        <f t="shared" si="54"/>
        <v>42131.455439814818</v>
      </c>
      <c r="L638" s="16">
        <f t="shared" si="55"/>
        <v>42161.44930555555</v>
      </c>
      <c r="M638" t="b">
        <v>0</v>
      </c>
      <c r="N638">
        <v>1</v>
      </c>
      <c r="O638" t="b">
        <v>0</v>
      </c>
      <c r="P638" t="s">
        <v>8272</v>
      </c>
      <c r="Q638" s="6">
        <f t="shared" si="56"/>
        <v>0.2</v>
      </c>
      <c r="R638" s="18">
        <f t="shared" si="57"/>
        <v>4</v>
      </c>
      <c r="S638" t="str">
        <f t="shared" si="58"/>
        <v>technology</v>
      </c>
      <c r="T638" t="str">
        <f t="shared" si="59"/>
        <v>web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6">
        <f t="shared" si="54"/>
        <v>42762.962013888886</v>
      </c>
      <c r="L639" s="16">
        <f t="shared" si="55"/>
        <v>42791.961111111115</v>
      </c>
      <c r="M639" t="b">
        <v>0</v>
      </c>
      <c r="N639">
        <v>0</v>
      </c>
      <c r="O639" t="b">
        <v>0</v>
      </c>
      <c r="P639" t="s">
        <v>8272</v>
      </c>
      <c r="Q639" s="6">
        <f t="shared" si="56"/>
        <v>0</v>
      </c>
      <c r="R639" s="18">
        <f t="shared" si="57"/>
        <v>0</v>
      </c>
      <c r="S639" t="str">
        <f t="shared" si="58"/>
        <v>technology</v>
      </c>
      <c r="T639" t="str">
        <f t="shared" si="59"/>
        <v>web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6">
        <f t="shared" si="54"/>
        <v>42759.593310185184</v>
      </c>
      <c r="L640" s="16">
        <f t="shared" si="55"/>
        <v>42819.55164351852</v>
      </c>
      <c r="M640" t="b">
        <v>0</v>
      </c>
      <c r="N640">
        <v>6</v>
      </c>
      <c r="O640" t="b">
        <v>0</v>
      </c>
      <c r="P640" t="s">
        <v>8272</v>
      </c>
      <c r="Q640" s="6">
        <f t="shared" si="56"/>
        <v>9.0000000000000011E-3</v>
      </c>
      <c r="R640" s="18">
        <f t="shared" si="57"/>
        <v>3</v>
      </c>
      <c r="S640" t="str">
        <f t="shared" si="58"/>
        <v>technology</v>
      </c>
      <c r="T640" t="str">
        <f t="shared" si="59"/>
        <v>web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6">
        <f t="shared" si="54"/>
        <v>41865.583275462966</v>
      </c>
      <c r="L641" s="16">
        <f t="shared" si="55"/>
        <v>41925.583275462966</v>
      </c>
      <c r="M641" t="b">
        <v>0</v>
      </c>
      <c r="N641">
        <v>1</v>
      </c>
      <c r="O641" t="b">
        <v>0</v>
      </c>
      <c r="P641" t="s">
        <v>8272</v>
      </c>
      <c r="Q641" s="6">
        <f t="shared" si="56"/>
        <v>9.9999999999999991E-5</v>
      </c>
      <c r="R641" s="18">
        <f t="shared" si="57"/>
        <v>1</v>
      </c>
      <c r="S641" t="str">
        <f t="shared" si="58"/>
        <v>technology</v>
      </c>
      <c r="T641" t="str">
        <f t="shared" si="59"/>
        <v>web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6">
        <f t="shared" si="54"/>
        <v>42683.420312499999</v>
      </c>
      <c r="L642" s="16">
        <f t="shared" si="55"/>
        <v>42698.958333333328</v>
      </c>
      <c r="M642" t="b">
        <v>0</v>
      </c>
      <c r="N642">
        <v>2</v>
      </c>
      <c r="O642" t="b">
        <v>1</v>
      </c>
      <c r="P642" t="s">
        <v>8273</v>
      </c>
      <c r="Q642" s="6">
        <f t="shared" si="56"/>
        <v>144.28571428571428</v>
      </c>
      <c r="R642" s="18">
        <f t="shared" si="57"/>
        <v>50.5</v>
      </c>
      <c r="S642" t="str">
        <f t="shared" si="58"/>
        <v>technology</v>
      </c>
      <c r="T642" t="str">
        <f t="shared" si="59"/>
        <v>wearables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6">
        <f t="shared" ref="K643:K706" si="60">(J643/86400)+DATE(1970,1,1)</f>
        <v>42199.57</v>
      </c>
      <c r="L643" s="16">
        <f t="shared" ref="L643:L706" si="61">(I643/86400)+DATE(1970,1,1)</f>
        <v>42229.57</v>
      </c>
      <c r="M643" t="b">
        <v>0</v>
      </c>
      <c r="N643">
        <v>315</v>
      </c>
      <c r="O643" t="b">
        <v>1</v>
      </c>
      <c r="P643" t="s">
        <v>8273</v>
      </c>
      <c r="Q643" s="6">
        <f t="shared" ref="Q643:Q706" si="62">E643/D643*100</f>
        <v>119.16249999999999</v>
      </c>
      <c r="R643" s="18">
        <f t="shared" ref="R643:R706" si="63">IF(E643=0, 0, E643/N643)</f>
        <v>151.31746031746033</v>
      </c>
      <c r="S643" t="str">
        <f t="shared" ref="S643:S706" si="64">LEFT(P643,FIND("/",P643)-1)</f>
        <v>technology</v>
      </c>
      <c r="T643" t="str">
        <f t="shared" ref="T643:T706" si="65">RIGHT(P643,LEN(P643)-FIND("/",P643))</f>
        <v>wearables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6">
        <f t="shared" si="60"/>
        <v>42199.651319444441</v>
      </c>
      <c r="L644" s="16">
        <f t="shared" si="61"/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6">
        <f t="shared" si="62"/>
        <v>1460.4850000000001</v>
      </c>
      <c r="R644" s="18">
        <f t="shared" si="63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6">
        <f t="shared" si="60"/>
        <v>42100.642071759255</v>
      </c>
      <c r="L645" s="16">
        <f t="shared" si="61"/>
        <v>42155.642071759255</v>
      </c>
      <c r="M645" t="b">
        <v>0</v>
      </c>
      <c r="N645">
        <v>152</v>
      </c>
      <c r="O645" t="b">
        <v>1</v>
      </c>
      <c r="P645" t="s">
        <v>8273</v>
      </c>
      <c r="Q645" s="6">
        <f t="shared" si="62"/>
        <v>105.80799999999999</v>
      </c>
      <c r="R645" s="18">
        <f t="shared" si="63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6">
        <f t="shared" si="60"/>
        <v>41898.665960648148</v>
      </c>
      <c r="L646" s="16">
        <f t="shared" si="61"/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6">
        <f t="shared" si="62"/>
        <v>300.11791999999997</v>
      </c>
      <c r="R646" s="18">
        <f t="shared" si="63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6">
        <f t="shared" si="60"/>
        <v>42564.026319444441</v>
      </c>
      <c r="L647" s="16">
        <f t="shared" si="61"/>
        <v>42594.026319444441</v>
      </c>
      <c r="M647" t="b">
        <v>0</v>
      </c>
      <c r="N647">
        <v>237</v>
      </c>
      <c r="O647" t="b">
        <v>1</v>
      </c>
      <c r="P647" t="s">
        <v>8273</v>
      </c>
      <c r="Q647" s="6">
        <f t="shared" si="62"/>
        <v>278.7</v>
      </c>
      <c r="R647" s="18">
        <f t="shared" si="63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6">
        <f t="shared" si="60"/>
        <v>41832.852627314816</v>
      </c>
      <c r="L648" s="16">
        <f t="shared" si="61"/>
        <v>41862.852627314816</v>
      </c>
      <c r="M648" t="b">
        <v>0</v>
      </c>
      <c r="N648">
        <v>27</v>
      </c>
      <c r="O648" t="b">
        <v>1</v>
      </c>
      <c r="P648" t="s">
        <v>8273</v>
      </c>
      <c r="Q648" s="6">
        <f t="shared" si="62"/>
        <v>131.87625</v>
      </c>
      <c r="R648" s="18">
        <f t="shared" si="63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6">
        <f t="shared" si="60"/>
        <v>42416.767928240741</v>
      </c>
      <c r="L649" s="16">
        <f t="shared" si="61"/>
        <v>42446.726261574076</v>
      </c>
      <c r="M649" t="b">
        <v>0</v>
      </c>
      <c r="N649">
        <v>17</v>
      </c>
      <c r="O649" t="b">
        <v>1</v>
      </c>
      <c r="P649" t="s">
        <v>8273</v>
      </c>
      <c r="Q649" s="6">
        <f t="shared" si="62"/>
        <v>107.05</v>
      </c>
      <c r="R649" s="18">
        <f t="shared" si="63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6">
        <f t="shared" si="60"/>
        <v>41891.693379629629</v>
      </c>
      <c r="L650" s="16">
        <f t="shared" si="61"/>
        <v>41926.693379629629</v>
      </c>
      <c r="M650" t="b">
        <v>0</v>
      </c>
      <c r="N650">
        <v>27</v>
      </c>
      <c r="O650" t="b">
        <v>1</v>
      </c>
      <c r="P650" t="s">
        <v>8273</v>
      </c>
      <c r="Q650" s="6">
        <f t="shared" si="62"/>
        <v>126.82285714285715</v>
      </c>
      <c r="R650" s="18">
        <f t="shared" si="63"/>
        <v>1644</v>
      </c>
      <c r="S650" t="str">
        <f t="shared" si="64"/>
        <v>technology</v>
      </c>
      <c r="T650" t="str">
        <f t="shared" si="65"/>
        <v>wearables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6">
        <f t="shared" si="60"/>
        <v>41877.912187499998</v>
      </c>
      <c r="L651" s="16">
        <f t="shared" si="61"/>
        <v>41898.912187499998</v>
      </c>
      <c r="M651" t="b">
        <v>0</v>
      </c>
      <c r="N651">
        <v>82</v>
      </c>
      <c r="O651" t="b">
        <v>1</v>
      </c>
      <c r="P651" t="s">
        <v>8273</v>
      </c>
      <c r="Q651" s="6">
        <f t="shared" si="62"/>
        <v>139.96</v>
      </c>
      <c r="R651" s="18">
        <f t="shared" si="63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6">
        <f t="shared" si="60"/>
        <v>41932.036851851852</v>
      </c>
      <c r="L652" s="16">
        <f t="shared" si="61"/>
        <v>41992.078518518523</v>
      </c>
      <c r="M652" t="b">
        <v>0</v>
      </c>
      <c r="N652">
        <v>48</v>
      </c>
      <c r="O652" t="b">
        <v>1</v>
      </c>
      <c r="P652" t="s">
        <v>8273</v>
      </c>
      <c r="Q652" s="6">
        <f t="shared" si="62"/>
        <v>112.4</v>
      </c>
      <c r="R652" s="18">
        <f t="shared" si="63"/>
        <v>35.125</v>
      </c>
      <c r="S652" t="str">
        <f t="shared" si="64"/>
        <v>technology</v>
      </c>
      <c r="T652" t="str">
        <f t="shared" si="65"/>
        <v>wearables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6">
        <f t="shared" si="60"/>
        <v>41956.017488425925</v>
      </c>
      <c r="L653" s="16">
        <f t="shared" si="61"/>
        <v>41986.017488425925</v>
      </c>
      <c r="M653" t="b">
        <v>0</v>
      </c>
      <c r="N653">
        <v>105</v>
      </c>
      <c r="O653" t="b">
        <v>1</v>
      </c>
      <c r="P653" t="s">
        <v>8273</v>
      </c>
      <c r="Q653" s="6">
        <f t="shared" si="62"/>
        <v>100.52799999999999</v>
      </c>
      <c r="R653" s="18">
        <f t="shared" si="63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6">
        <f t="shared" si="60"/>
        <v>42675.690393518518</v>
      </c>
      <c r="L654" s="16">
        <f t="shared" si="61"/>
        <v>42705.732060185182</v>
      </c>
      <c r="M654" t="b">
        <v>0</v>
      </c>
      <c r="N654">
        <v>28</v>
      </c>
      <c r="O654" t="b">
        <v>1</v>
      </c>
      <c r="P654" t="s">
        <v>8273</v>
      </c>
      <c r="Q654" s="6">
        <f t="shared" si="62"/>
        <v>100.46666666666665</v>
      </c>
      <c r="R654" s="18">
        <f t="shared" si="63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6">
        <f t="shared" si="60"/>
        <v>42199.618518518517</v>
      </c>
      <c r="L655" s="16">
        <f t="shared" si="61"/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6">
        <f t="shared" si="62"/>
        <v>141.446</v>
      </c>
      <c r="R655" s="18">
        <f t="shared" si="63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6">
        <f t="shared" si="60"/>
        <v>42163.957326388889</v>
      </c>
      <c r="L656" s="16">
        <f t="shared" si="61"/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6">
        <f t="shared" si="62"/>
        <v>267.29166666666669</v>
      </c>
      <c r="R656" s="18">
        <f t="shared" si="63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32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6">
        <f t="shared" si="60"/>
        <v>42045.957314814819</v>
      </c>
      <c r="L657" s="16">
        <f t="shared" si="61"/>
        <v>42075.915648148148</v>
      </c>
      <c r="M657" t="b">
        <v>0</v>
      </c>
      <c r="N657">
        <v>274</v>
      </c>
      <c r="O657" t="b">
        <v>1</v>
      </c>
      <c r="P657" t="s">
        <v>8273</v>
      </c>
      <c r="Q657" s="6">
        <f t="shared" si="62"/>
        <v>146.88749999999999</v>
      </c>
      <c r="R657" s="18">
        <f t="shared" si="63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6">
        <f t="shared" si="60"/>
        <v>42417.804618055554</v>
      </c>
      <c r="L658" s="16">
        <f t="shared" si="61"/>
        <v>42477.76295138889</v>
      </c>
      <c r="M658" t="b">
        <v>0</v>
      </c>
      <c r="N658">
        <v>87</v>
      </c>
      <c r="O658" t="b">
        <v>1</v>
      </c>
      <c r="P658" t="s">
        <v>8273</v>
      </c>
      <c r="Q658" s="6">
        <f t="shared" si="62"/>
        <v>213.56</v>
      </c>
      <c r="R658" s="18">
        <f t="shared" si="63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6">
        <f t="shared" si="60"/>
        <v>42331.84574074074</v>
      </c>
      <c r="L659" s="16">
        <f t="shared" si="61"/>
        <v>42361.84574074074</v>
      </c>
      <c r="M659" t="b">
        <v>0</v>
      </c>
      <c r="N659">
        <v>99</v>
      </c>
      <c r="O659" t="b">
        <v>1</v>
      </c>
      <c r="P659" t="s">
        <v>8273</v>
      </c>
      <c r="Q659" s="6">
        <f t="shared" si="62"/>
        <v>125.69999999999999</v>
      </c>
      <c r="R659" s="18">
        <f t="shared" si="63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6">
        <f t="shared" si="60"/>
        <v>42179.160752314812</v>
      </c>
      <c r="L660" s="16">
        <f t="shared" si="61"/>
        <v>42211.75</v>
      </c>
      <c r="M660" t="b">
        <v>0</v>
      </c>
      <c r="N660">
        <v>276</v>
      </c>
      <c r="O660" t="b">
        <v>1</v>
      </c>
      <c r="P660" t="s">
        <v>8273</v>
      </c>
      <c r="Q660" s="6">
        <f t="shared" si="62"/>
        <v>104.46206037108834</v>
      </c>
      <c r="R660" s="18">
        <f t="shared" si="63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6">
        <f t="shared" si="60"/>
        <v>42209.593692129631</v>
      </c>
      <c r="L661" s="16">
        <f t="shared" si="61"/>
        <v>42239.593692129631</v>
      </c>
      <c r="M661" t="b">
        <v>0</v>
      </c>
      <c r="N661">
        <v>21</v>
      </c>
      <c r="O661" t="b">
        <v>1</v>
      </c>
      <c r="P661" t="s">
        <v>8273</v>
      </c>
      <c r="Q661" s="6">
        <f t="shared" si="62"/>
        <v>100.56666666666668</v>
      </c>
      <c r="R661" s="18">
        <f t="shared" si="63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6">
        <f t="shared" si="60"/>
        <v>41922.741655092592</v>
      </c>
      <c r="L662" s="16">
        <f t="shared" si="61"/>
        <v>41952.783321759256</v>
      </c>
      <c r="M662" t="b">
        <v>0</v>
      </c>
      <c r="N662">
        <v>18</v>
      </c>
      <c r="O662" t="b">
        <v>0</v>
      </c>
      <c r="P662" t="s">
        <v>8273</v>
      </c>
      <c r="Q662" s="6">
        <f t="shared" si="62"/>
        <v>3.0579999999999998</v>
      </c>
      <c r="R662" s="18">
        <f t="shared" si="63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6">
        <f t="shared" si="60"/>
        <v>42636.645358796297</v>
      </c>
      <c r="L663" s="16">
        <f t="shared" si="61"/>
        <v>42666.645358796297</v>
      </c>
      <c r="M663" t="b">
        <v>0</v>
      </c>
      <c r="N663">
        <v>9</v>
      </c>
      <c r="O663" t="b">
        <v>0</v>
      </c>
      <c r="P663" t="s">
        <v>8273</v>
      </c>
      <c r="Q663" s="6">
        <f t="shared" si="62"/>
        <v>0.95</v>
      </c>
      <c r="R663" s="18">
        <f t="shared" si="63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6">
        <f t="shared" si="60"/>
        <v>41990.438043981485</v>
      </c>
      <c r="L664" s="16">
        <f t="shared" si="61"/>
        <v>42020.438043981485</v>
      </c>
      <c r="M664" t="b">
        <v>0</v>
      </c>
      <c r="N664">
        <v>4</v>
      </c>
      <c r="O664" t="b">
        <v>0</v>
      </c>
      <c r="P664" t="s">
        <v>8273</v>
      </c>
      <c r="Q664" s="6">
        <f t="shared" si="62"/>
        <v>0.4</v>
      </c>
      <c r="R664" s="18">
        <f t="shared" si="63"/>
        <v>39</v>
      </c>
      <c r="S664" t="str">
        <f t="shared" si="64"/>
        <v>technology</v>
      </c>
      <c r="T664" t="str">
        <f t="shared" si="65"/>
        <v>wearables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6">
        <f t="shared" si="60"/>
        <v>42173.843240740738</v>
      </c>
      <c r="L665" s="16">
        <f t="shared" si="61"/>
        <v>42203.843240740738</v>
      </c>
      <c r="M665" t="b">
        <v>0</v>
      </c>
      <c r="N665">
        <v>7</v>
      </c>
      <c r="O665" t="b">
        <v>0</v>
      </c>
      <c r="P665" t="s">
        <v>8273</v>
      </c>
      <c r="Q665" s="6">
        <f t="shared" si="62"/>
        <v>0.35000000000000003</v>
      </c>
      <c r="R665" s="18">
        <f t="shared" si="63"/>
        <v>100</v>
      </c>
      <c r="S665" t="str">
        <f t="shared" si="64"/>
        <v>technology</v>
      </c>
      <c r="T665" t="str">
        <f t="shared" si="65"/>
        <v>wearables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6">
        <f t="shared" si="60"/>
        <v>42077.666377314818</v>
      </c>
      <c r="L666" s="16">
        <f t="shared" si="61"/>
        <v>42107.666377314818</v>
      </c>
      <c r="M666" t="b">
        <v>0</v>
      </c>
      <c r="N666">
        <v>29</v>
      </c>
      <c r="O666" t="b">
        <v>0</v>
      </c>
      <c r="P666" t="s">
        <v>8273</v>
      </c>
      <c r="Q666" s="6">
        <f t="shared" si="62"/>
        <v>7.5333333333333332</v>
      </c>
      <c r="R666" s="18">
        <f t="shared" si="63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6">
        <f t="shared" si="60"/>
        <v>42688.711354166662</v>
      </c>
      <c r="L667" s="16">
        <f t="shared" si="61"/>
        <v>42748.711354166662</v>
      </c>
      <c r="M667" t="b">
        <v>0</v>
      </c>
      <c r="N667">
        <v>12</v>
      </c>
      <c r="O667" t="b">
        <v>0</v>
      </c>
      <c r="P667" t="s">
        <v>8273</v>
      </c>
      <c r="Q667" s="6">
        <f t="shared" si="62"/>
        <v>18.64</v>
      </c>
      <c r="R667" s="18">
        <f t="shared" si="63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6">
        <f t="shared" si="60"/>
        <v>41838.832152777773</v>
      </c>
      <c r="L668" s="16">
        <f t="shared" si="61"/>
        <v>41868.832152777773</v>
      </c>
      <c r="M668" t="b">
        <v>0</v>
      </c>
      <c r="N668">
        <v>4</v>
      </c>
      <c r="O668" t="b">
        <v>0</v>
      </c>
      <c r="P668" t="s">
        <v>8273</v>
      </c>
      <c r="Q668" s="6">
        <f t="shared" si="62"/>
        <v>4.0000000000000001E-3</v>
      </c>
      <c r="R668" s="18">
        <f t="shared" si="63"/>
        <v>2</v>
      </c>
      <c r="S668" t="str">
        <f t="shared" si="64"/>
        <v>technology</v>
      </c>
      <c r="T668" t="str">
        <f t="shared" si="65"/>
        <v>wearables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6">
        <f t="shared" si="60"/>
        <v>42632.373414351852</v>
      </c>
      <c r="L669" s="16">
        <f t="shared" si="61"/>
        <v>42672.373414351852</v>
      </c>
      <c r="M669" t="b">
        <v>0</v>
      </c>
      <c r="N669">
        <v>28</v>
      </c>
      <c r="O669" t="b">
        <v>0</v>
      </c>
      <c r="P669" t="s">
        <v>8273</v>
      </c>
      <c r="Q669" s="6">
        <f t="shared" si="62"/>
        <v>10.02</v>
      </c>
      <c r="R669" s="18">
        <f t="shared" si="63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6">
        <f t="shared" si="60"/>
        <v>42090.831273148149</v>
      </c>
      <c r="L670" s="16">
        <f t="shared" si="61"/>
        <v>42135.831273148149</v>
      </c>
      <c r="M670" t="b">
        <v>0</v>
      </c>
      <c r="N670">
        <v>25</v>
      </c>
      <c r="O670" t="b">
        <v>0</v>
      </c>
      <c r="P670" t="s">
        <v>8273</v>
      </c>
      <c r="Q670" s="6">
        <f t="shared" si="62"/>
        <v>4.5600000000000005</v>
      </c>
      <c r="R670" s="18">
        <f t="shared" si="63"/>
        <v>27.36</v>
      </c>
      <c r="S670" t="str">
        <f t="shared" si="64"/>
        <v>technology</v>
      </c>
      <c r="T670" t="str">
        <f t="shared" si="65"/>
        <v>wearables</v>
      </c>
    </row>
    <row r="671" spans="1:20" ht="48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6">
        <f t="shared" si="60"/>
        <v>42527.625671296293</v>
      </c>
      <c r="L671" s="16">
        <f t="shared" si="61"/>
        <v>42557.625671296293</v>
      </c>
      <c r="M671" t="b">
        <v>0</v>
      </c>
      <c r="N671">
        <v>28</v>
      </c>
      <c r="O671" t="b">
        <v>0</v>
      </c>
      <c r="P671" t="s">
        <v>8273</v>
      </c>
      <c r="Q671" s="6">
        <f t="shared" si="62"/>
        <v>21.5075</v>
      </c>
      <c r="R671" s="18">
        <f t="shared" si="63"/>
        <v>1536.25</v>
      </c>
      <c r="S671" t="str">
        <f t="shared" si="64"/>
        <v>technology</v>
      </c>
      <c r="T671" t="str">
        <f t="shared" si="65"/>
        <v>wearables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6">
        <f t="shared" si="60"/>
        <v>42506.709722222222</v>
      </c>
      <c r="L672" s="16">
        <f t="shared" si="61"/>
        <v>42540.340277777781</v>
      </c>
      <c r="M672" t="b">
        <v>0</v>
      </c>
      <c r="N672">
        <v>310</v>
      </c>
      <c r="O672" t="b">
        <v>0</v>
      </c>
      <c r="P672" t="s">
        <v>8273</v>
      </c>
      <c r="Q672" s="6">
        <f t="shared" si="62"/>
        <v>29.276666666666667</v>
      </c>
      <c r="R672" s="18">
        <f t="shared" si="63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6">
        <f t="shared" si="60"/>
        <v>41984.692731481482</v>
      </c>
      <c r="L673" s="16">
        <f t="shared" si="61"/>
        <v>42018.166666666672</v>
      </c>
      <c r="M673" t="b">
        <v>0</v>
      </c>
      <c r="N673">
        <v>15</v>
      </c>
      <c r="O673" t="b">
        <v>0</v>
      </c>
      <c r="P673" t="s">
        <v>8273</v>
      </c>
      <c r="Q673" s="6">
        <f t="shared" si="62"/>
        <v>39.426666666666662</v>
      </c>
      <c r="R673" s="18">
        <f t="shared" si="63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6">
        <f t="shared" si="60"/>
        <v>41974.219490740739</v>
      </c>
      <c r="L674" s="16">
        <f t="shared" si="61"/>
        <v>42005.207638888889</v>
      </c>
      <c r="M674" t="b">
        <v>0</v>
      </c>
      <c r="N674">
        <v>215</v>
      </c>
      <c r="O674" t="b">
        <v>0</v>
      </c>
      <c r="P674" t="s">
        <v>8273</v>
      </c>
      <c r="Q674" s="6">
        <f t="shared" si="62"/>
        <v>21.628</v>
      </c>
      <c r="R674" s="18">
        <f t="shared" si="63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6">
        <f t="shared" si="60"/>
        <v>41838.840474537035</v>
      </c>
      <c r="L675" s="16">
        <f t="shared" si="61"/>
        <v>41883.840474537035</v>
      </c>
      <c r="M675" t="b">
        <v>0</v>
      </c>
      <c r="N675">
        <v>3</v>
      </c>
      <c r="O675" t="b">
        <v>0</v>
      </c>
      <c r="P675" t="s">
        <v>8273</v>
      </c>
      <c r="Q675" s="6">
        <f t="shared" si="62"/>
        <v>0.20500000000000002</v>
      </c>
      <c r="R675" s="18">
        <f t="shared" si="63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6">
        <f t="shared" si="60"/>
        <v>41803.116053240738</v>
      </c>
      <c r="L676" s="16">
        <f t="shared" si="61"/>
        <v>41863.116053240738</v>
      </c>
      <c r="M676" t="b">
        <v>0</v>
      </c>
      <c r="N676">
        <v>2</v>
      </c>
      <c r="O676" t="b">
        <v>0</v>
      </c>
      <c r="P676" t="s">
        <v>8273</v>
      </c>
      <c r="Q676" s="6">
        <f t="shared" si="62"/>
        <v>0.03</v>
      </c>
      <c r="R676" s="18">
        <f t="shared" si="63"/>
        <v>7.5</v>
      </c>
      <c r="S676" t="str">
        <f t="shared" si="64"/>
        <v>technology</v>
      </c>
      <c r="T676" t="str">
        <f t="shared" si="65"/>
        <v>wearables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6">
        <f t="shared" si="60"/>
        <v>41975.930601851855</v>
      </c>
      <c r="L677" s="16">
        <f t="shared" si="61"/>
        <v>42005.290972222225</v>
      </c>
      <c r="M677" t="b">
        <v>0</v>
      </c>
      <c r="N677">
        <v>26</v>
      </c>
      <c r="O677" t="b">
        <v>0</v>
      </c>
      <c r="P677" t="s">
        <v>8273</v>
      </c>
      <c r="Q677" s="6">
        <f t="shared" si="62"/>
        <v>14.85</v>
      </c>
      <c r="R677" s="18">
        <f t="shared" si="63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6">
        <f t="shared" si="60"/>
        <v>42012.76829861111</v>
      </c>
      <c r="L678" s="16">
        <f t="shared" si="61"/>
        <v>42042.76829861111</v>
      </c>
      <c r="M678" t="b">
        <v>0</v>
      </c>
      <c r="N678">
        <v>24</v>
      </c>
      <c r="O678" t="b">
        <v>0</v>
      </c>
      <c r="P678" t="s">
        <v>8273</v>
      </c>
      <c r="Q678" s="6">
        <f t="shared" si="62"/>
        <v>1.4710000000000001</v>
      </c>
      <c r="R678" s="18">
        <f t="shared" si="63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6">
        <f t="shared" si="60"/>
        <v>42504.403877314813</v>
      </c>
      <c r="L679" s="16">
        <f t="shared" si="61"/>
        <v>42549.403877314813</v>
      </c>
      <c r="M679" t="b">
        <v>0</v>
      </c>
      <c r="N679">
        <v>96</v>
      </c>
      <c r="O679" t="b">
        <v>0</v>
      </c>
      <c r="P679" t="s">
        <v>8273</v>
      </c>
      <c r="Q679" s="6">
        <f t="shared" si="62"/>
        <v>25.584</v>
      </c>
      <c r="R679" s="18">
        <f t="shared" si="63"/>
        <v>133.25</v>
      </c>
      <c r="S679" t="str">
        <f t="shared" si="64"/>
        <v>technology</v>
      </c>
      <c r="T679" t="str">
        <f t="shared" si="65"/>
        <v>wearables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6">
        <f t="shared" si="60"/>
        <v>42481.376597222217</v>
      </c>
      <c r="L680" s="16">
        <f t="shared" si="61"/>
        <v>42511.376597222217</v>
      </c>
      <c r="M680" t="b">
        <v>0</v>
      </c>
      <c r="N680">
        <v>17</v>
      </c>
      <c r="O680" t="b">
        <v>0</v>
      </c>
      <c r="P680" t="s">
        <v>8273</v>
      </c>
      <c r="Q680" s="6">
        <f t="shared" si="62"/>
        <v>3.8206896551724134</v>
      </c>
      <c r="R680" s="18">
        <f t="shared" si="63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6">
        <f t="shared" si="60"/>
        <v>42556.695706018523</v>
      </c>
      <c r="L681" s="16">
        <f t="shared" si="61"/>
        <v>42616.695706018523</v>
      </c>
      <c r="M681" t="b">
        <v>0</v>
      </c>
      <c r="N681">
        <v>94</v>
      </c>
      <c r="O681" t="b">
        <v>0</v>
      </c>
      <c r="P681" t="s">
        <v>8273</v>
      </c>
      <c r="Q681" s="6">
        <f t="shared" si="62"/>
        <v>15.485964912280703</v>
      </c>
      <c r="R681" s="18">
        <f t="shared" si="63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6">
        <f t="shared" si="60"/>
        <v>41864.501516203702</v>
      </c>
      <c r="L682" s="16">
        <f t="shared" si="61"/>
        <v>41899.501516203702</v>
      </c>
      <c r="M682" t="b">
        <v>0</v>
      </c>
      <c r="N682">
        <v>129</v>
      </c>
      <c r="O682" t="b">
        <v>0</v>
      </c>
      <c r="P682" t="s">
        <v>8273</v>
      </c>
      <c r="Q682" s="6">
        <f t="shared" si="62"/>
        <v>25.912000000000003</v>
      </c>
      <c r="R682" s="18">
        <f t="shared" si="63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6">
        <f t="shared" si="60"/>
        <v>42639.805601851855</v>
      </c>
      <c r="L683" s="16">
        <f t="shared" si="61"/>
        <v>42669.805601851855</v>
      </c>
      <c r="M683" t="b">
        <v>0</v>
      </c>
      <c r="N683">
        <v>1</v>
      </c>
      <c r="O683" t="b">
        <v>0</v>
      </c>
      <c r="P683" t="s">
        <v>8273</v>
      </c>
      <c r="Q683" s="6">
        <f t="shared" si="62"/>
        <v>0.04</v>
      </c>
      <c r="R683" s="18">
        <f t="shared" si="63"/>
        <v>1</v>
      </c>
      <c r="S683" t="str">
        <f t="shared" si="64"/>
        <v>technology</v>
      </c>
      <c r="T683" t="str">
        <f t="shared" si="65"/>
        <v>wearables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6">
        <f t="shared" si="60"/>
        <v>42778.765300925923</v>
      </c>
      <c r="L684" s="16">
        <f t="shared" si="61"/>
        <v>42808.723634259259</v>
      </c>
      <c r="M684" t="b">
        <v>0</v>
      </c>
      <c r="N684">
        <v>4</v>
      </c>
      <c r="O684" t="b">
        <v>0</v>
      </c>
      <c r="P684" t="s">
        <v>8273</v>
      </c>
      <c r="Q684" s="6">
        <f t="shared" si="62"/>
        <v>0.106</v>
      </c>
      <c r="R684" s="18">
        <f t="shared" si="63"/>
        <v>13.25</v>
      </c>
      <c r="S684" t="str">
        <f t="shared" si="64"/>
        <v>technology</v>
      </c>
      <c r="T684" t="str">
        <f t="shared" si="65"/>
        <v>wearables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6">
        <f t="shared" si="60"/>
        <v>42634.900046296301</v>
      </c>
      <c r="L685" s="16">
        <f t="shared" si="61"/>
        <v>42674.900046296301</v>
      </c>
      <c r="M685" t="b">
        <v>0</v>
      </c>
      <c r="N685">
        <v>3</v>
      </c>
      <c r="O685" t="b">
        <v>0</v>
      </c>
      <c r="P685" t="s">
        <v>8273</v>
      </c>
      <c r="Q685" s="6">
        <f t="shared" si="62"/>
        <v>0.85142857142857142</v>
      </c>
      <c r="R685" s="18">
        <f t="shared" si="63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6">
        <f t="shared" si="60"/>
        <v>41809.473275462966</v>
      </c>
      <c r="L686" s="16">
        <f t="shared" si="61"/>
        <v>41845.125</v>
      </c>
      <c r="M686" t="b">
        <v>0</v>
      </c>
      <c r="N686">
        <v>135</v>
      </c>
      <c r="O686" t="b">
        <v>0</v>
      </c>
      <c r="P686" t="s">
        <v>8273</v>
      </c>
      <c r="Q686" s="6">
        <f t="shared" si="62"/>
        <v>7.4837500000000006</v>
      </c>
      <c r="R686" s="18">
        <f t="shared" si="63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6">
        <f t="shared" si="60"/>
        <v>41971.866574074069</v>
      </c>
      <c r="L687" s="16">
        <f t="shared" si="61"/>
        <v>42016.866574074069</v>
      </c>
      <c r="M687" t="b">
        <v>0</v>
      </c>
      <c r="N687">
        <v>10</v>
      </c>
      <c r="O687" t="b">
        <v>0</v>
      </c>
      <c r="P687" t="s">
        <v>8273</v>
      </c>
      <c r="Q687" s="6">
        <f t="shared" si="62"/>
        <v>27.650000000000002</v>
      </c>
      <c r="R687" s="18">
        <f t="shared" si="63"/>
        <v>55.3</v>
      </c>
      <c r="S687" t="str">
        <f t="shared" si="64"/>
        <v>technology</v>
      </c>
      <c r="T687" t="str">
        <f t="shared" si="65"/>
        <v>wearables</v>
      </c>
    </row>
    <row r="688" spans="1:20" ht="48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6">
        <f t="shared" si="60"/>
        <v>42189.673263888893</v>
      </c>
      <c r="L688" s="16">
        <f t="shared" si="61"/>
        <v>42219.673263888893</v>
      </c>
      <c r="M688" t="b">
        <v>0</v>
      </c>
      <c r="N688">
        <v>0</v>
      </c>
      <c r="O688" t="b">
        <v>0</v>
      </c>
      <c r="P688" t="s">
        <v>8273</v>
      </c>
      <c r="Q688" s="6">
        <f t="shared" si="62"/>
        <v>0</v>
      </c>
      <c r="R688" s="18">
        <f t="shared" si="63"/>
        <v>0</v>
      </c>
      <c r="S688" t="str">
        <f t="shared" si="64"/>
        <v>technology</v>
      </c>
      <c r="T688" t="str">
        <f t="shared" si="65"/>
        <v>wearables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6">
        <f t="shared" si="60"/>
        <v>42711.750613425931</v>
      </c>
      <c r="L689" s="16">
        <f t="shared" si="61"/>
        <v>42771.750613425931</v>
      </c>
      <c r="M689" t="b">
        <v>0</v>
      </c>
      <c r="N689">
        <v>6</v>
      </c>
      <c r="O689" t="b">
        <v>0</v>
      </c>
      <c r="P689" t="s">
        <v>8273</v>
      </c>
      <c r="Q689" s="6">
        <f t="shared" si="62"/>
        <v>3.55</v>
      </c>
      <c r="R689" s="18">
        <f t="shared" si="63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6">
        <f t="shared" si="60"/>
        <v>42262.104780092588</v>
      </c>
      <c r="L690" s="16">
        <f t="shared" si="61"/>
        <v>42292.104780092588</v>
      </c>
      <c r="M690" t="b">
        <v>0</v>
      </c>
      <c r="N690">
        <v>36</v>
      </c>
      <c r="O690" t="b">
        <v>0</v>
      </c>
      <c r="P690" t="s">
        <v>8273</v>
      </c>
      <c r="Q690" s="6">
        <f t="shared" si="62"/>
        <v>72.989999999999995</v>
      </c>
      <c r="R690" s="18">
        <f t="shared" si="63"/>
        <v>405.5</v>
      </c>
      <c r="S690" t="str">
        <f t="shared" si="64"/>
        <v>technology</v>
      </c>
      <c r="T690" t="str">
        <f t="shared" si="65"/>
        <v>wearables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6">
        <f t="shared" si="60"/>
        <v>42675.66778935185</v>
      </c>
      <c r="L691" s="16">
        <f t="shared" si="61"/>
        <v>42712.207638888889</v>
      </c>
      <c r="M691" t="b">
        <v>0</v>
      </c>
      <c r="N691">
        <v>336</v>
      </c>
      <c r="O691" t="b">
        <v>0</v>
      </c>
      <c r="P691" t="s">
        <v>8273</v>
      </c>
      <c r="Q691" s="6">
        <f t="shared" si="62"/>
        <v>57.648750000000007</v>
      </c>
      <c r="R691" s="18">
        <f t="shared" si="63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6">
        <f t="shared" si="60"/>
        <v>42579.634733796294</v>
      </c>
      <c r="L692" s="16">
        <f t="shared" si="61"/>
        <v>42622.25</v>
      </c>
      <c r="M692" t="b">
        <v>0</v>
      </c>
      <c r="N692">
        <v>34</v>
      </c>
      <c r="O692" t="b">
        <v>0</v>
      </c>
      <c r="P692" t="s">
        <v>8273</v>
      </c>
      <c r="Q692" s="6">
        <f t="shared" si="62"/>
        <v>12.34</v>
      </c>
      <c r="R692" s="18">
        <f t="shared" si="63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6">
        <f t="shared" si="60"/>
        <v>42158.028310185182</v>
      </c>
      <c r="L693" s="16">
        <f t="shared" si="61"/>
        <v>42186.028310185182</v>
      </c>
      <c r="M693" t="b">
        <v>0</v>
      </c>
      <c r="N693">
        <v>10</v>
      </c>
      <c r="O693" t="b">
        <v>0</v>
      </c>
      <c r="P693" t="s">
        <v>8273</v>
      </c>
      <c r="Q693" s="6">
        <f t="shared" si="62"/>
        <v>0.52</v>
      </c>
      <c r="R693" s="18">
        <f t="shared" si="63"/>
        <v>26</v>
      </c>
      <c r="S693" t="str">
        <f t="shared" si="64"/>
        <v>technology</v>
      </c>
      <c r="T693" t="str">
        <f t="shared" si="65"/>
        <v>wearables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6">
        <f t="shared" si="60"/>
        <v>42696.37572916667</v>
      </c>
      <c r="L694" s="16">
        <f t="shared" si="61"/>
        <v>42726.37572916667</v>
      </c>
      <c r="M694" t="b">
        <v>0</v>
      </c>
      <c r="N694">
        <v>201</v>
      </c>
      <c r="O694" t="b">
        <v>0</v>
      </c>
      <c r="P694" t="s">
        <v>8273</v>
      </c>
      <c r="Q694" s="6">
        <f t="shared" si="62"/>
        <v>6.5299999999999994</v>
      </c>
      <c r="R694" s="18">
        <f t="shared" si="63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6">
        <f t="shared" si="60"/>
        <v>42094.808182870373</v>
      </c>
      <c r="L695" s="16">
        <f t="shared" si="61"/>
        <v>42124.808182870373</v>
      </c>
      <c r="M695" t="b">
        <v>0</v>
      </c>
      <c r="N695">
        <v>296</v>
      </c>
      <c r="O695" t="b">
        <v>0</v>
      </c>
      <c r="P695" t="s">
        <v>8273</v>
      </c>
      <c r="Q695" s="6">
        <f t="shared" si="62"/>
        <v>35.338000000000001</v>
      </c>
      <c r="R695" s="18">
        <f t="shared" si="63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6">
        <f t="shared" si="60"/>
        <v>42737.663877314815</v>
      </c>
      <c r="L696" s="16">
        <f t="shared" si="61"/>
        <v>42767.663877314815</v>
      </c>
      <c r="M696" t="b">
        <v>0</v>
      </c>
      <c r="N696">
        <v>7</v>
      </c>
      <c r="O696" t="b">
        <v>0</v>
      </c>
      <c r="P696" t="s">
        <v>8273</v>
      </c>
      <c r="Q696" s="6">
        <f t="shared" si="62"/>
        <v>0.39333333333333331</v>
      </c>
      <c r="R696" s="18">
        <f t="shared" si="63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6">
        <f t="shared" si="60"/>
        <v>41913.521064814813</v>
      </c>
      <c r="L697" s="16">
        <f t="shared" si="61"/>
        <v>41943.521064814813</v>
      </c>
      <c r="M697" t="b">
        <v>0</v>
      </c>
      <c r="N697">
        <v>7</v>
      </c>
      <c r="O697" t="b">
        <v>0</v>
      </c>
      <c r="P697" t="s">
        <v>8273</v>
      </c>
      <c r="Q697" s="6">
        <f t="shared" si="62"/>
        <v>1.06</v>
      </c>
      <c r="R697" s="18">
        <f t="shared" si="63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6">
        <f t="shared" si="60"/>
        <v>41815.927106481482</v>
      </c>
      <c r="L698" s="16">
        <f t="shared" si="61"/>
        <v>41845.927106481482</v>
      </c>
      <c r="M698" t="b">
        <v>0</v>
      </c>
      <c r="N698">
        <v>1</v>
      </c>
      <c r="O698" t="b">
        <v>0</v>
      </c>
      <c r="P698" t="s">
        <v>8273</v>
      </c>
      <c r="Q698" s="6">
        <f t="shared" si="62"/>
        <v>5.7142857142857147E-4</v>
      </c>
      <c r="R698" s="18">
        <f t="shared" si="63"/>
        <v>1</v>
      </c>
      <c r="S698" t="str">
        <f t="shared" si="64"/>
        <v>technology</v>
      </c>
      <c r="T698" t="str">
        <f t="shared" si="65"/>
        <v>wearables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6">
        <f t="shared" si="60"/>
        <v>42388.523020833338</v>
      </c>
      <c r="L699" s="16">
        <f t="shared" si="61"/>
        <v>42403.523020833338</v>
      </c>
      <c r="M699" t="b">
        <v>0</v>
      </c>
      <c r="N699">
        <v>114</v>
      </c>
      <c r="O699" t="b">
        <v>0</v>
      </c>
      <c r="P699" t="s">
        <v>8273</v>
      </c>
      <c r="Q699" s="6">
        <f t="shared" si="62"/>
        <v>46.379999999999995</v>
      </c>
      <c r="R699" s="18">
        <f t="shared" si="63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6">
        <f t="shared" si="60"/>
        <v>41866.931076388893</v>
      </c>
      <c r="L700" s="16">
        <f t="shared" si="61"/>
        <v>41900.083333333336</v>
      </c>
      <c r="M700" t="b">
        <v>0</v>
      </c>
      <c r="N700">
        <v>29</v>
      </c>
      <c r="O700" t="b">
        <v>0</v>
      </c>
      <c r="P700" t="s">
        <v>8273</v>
      </c>
      <c r="Q700" s="6">
        <f t="shared" si="62"/>
        <v>15.39</v>
      </c>
      <c r="R700" s="18">
        <f t="shared" si="63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6">
        <f t="shared" si="60"/>
        <v>41563.485509259262</v>
      </c>
      <c r="L701" s="16">
        <f t="shared" si="61"/>
        <v>41600.666666666664</v>
      </c>
      <c r="M701" t="b">
        <v>0</v>
      </c>
      <c r="N701">
        <v>890</v>
      </c>
      <c r="O701" t="b">
        <v>0</v>
      </c>
      <c r="P701" t="s">
        <v>8273</v>
      </c>
      <c r="Q701" s="6">
        <f t="shared" si="62"/>
        <v>82.422107692307705</v>
      </c>
      <c r="R701" s="18">
        <f t="shared" si="63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6">
        <f t="shared" si="60"/>
        <v>42715.688437500001</v>
      </c>
      <c r="L702" s="16">
        <f t="shared" si="61"/>
        <v>42745.688437500001</v>
      </c>
      <c r="M702" t="b">
        <v>0</v>
      </c>
      <c r="N702">
        <v>31</v>
      </c>
      <c r="O702" t="b">
        <v>0</v>
      </c>
      <c r="P702" t="s">
        <v>8273</v>
      </c>
      <c r="Q702" s="6">
        <f t="shared" si="62"/>
        <v>2.6866666666666665</v>
      </c>
      <c r="R702" s="18">
        <f t="shared" si="63"/>
        <v>13</v>
      </c>
      <c r="S702" t="str">
        <f t="shared" si="64"/>
        <v>technology</v>
      </c>
      <c r="T702" t="str">
        <f t="shared" si="65"/>
        <v>wearables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6">
        <f t="shared" si="60"/>
        <v>41813.662962962961</v>
      </c>
      <c r="L703" s="16">
        <f t="shared" si="61"/>
        <v>41843.662962962961</v>
      </c>
      <c r="M703" t="b">
        <v>0</v>
      </c>
      <c r="N703">
        <v>21</v>
      </c>
      <c r="O703" t="b">
        <v>0</v>
      </c>
      <c r="P703" t="s">
        <v>8273</v>
      </c>
      <c r="Q703" s="6">
        <f t="shared" si="62"/>
        <v>26.6</v>
      </c>
      <c r="R703" s="18">
        <f t="shared" si="63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6">
        <f t="shared" si="60"/>
        <v>42668.726701388892</v>
      </c>
      <c r="L704" s="16">
        <f t="shared" si="61"/>
        <v>42698.768368055556</v>
      </c>
      <c r="M704" t="b">
        <v>0</v>
      </c>
      <c r="N704">
        <v>37</v>
      </c>
      <c r="O704" t="b">
        <v>0</v>
      </c>
      <c r="P704" t="s">
        <v>8273</v>
      </c>
      <c r="Q704" s="6">
        <f t="shared" si="62"/>
        <v>30.813400000000001</v>
      </c>
      <c r="R704" s="18">
        <f t="shared" si="63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6">
        <f t="shared" si="60"/>
        <v>42711.950798611113</v>
      </c>
      <c r="L705" s="16">
        <f t="shared" si="61"/>
        <v>42766.98055555555</v>
      </c>
      <c r="M705" t="b">
        <v>0</v>
      </c>
      <c r="N705">
        <v>7</v>
      </c>
      <c r="O705" t="b">
        <v>0</v>
      </c>
      <c r="P705" t="s">
        <v>8273</v>
      </c>
      <c r="Q705" s="6">
        <f t="shared" si="62"/>
        <v>5.58</v>
      </c>
      <c r="R705" s="18">
        <f t="shared" si="63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32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6">
        <f t="shared" si="60"/>
        <v>42726.192916666667</v>
      </c>
      <c r="L706" s="16">
        <f t="shared" si="61"/>
        <v>42786.192916666667</v>
      </c>
      <c r="M706" t="b">
        <v>0</v>
      </c>
      <c r="N706">
        <v>4</v>
      </c>
      <c r="O706" t="b">
        <v>0</v>
      </c>
      <c r="P706" t="s">
        <v>8273</v>
      </c>
      <c r="Q706" s="6">
        <f t="shared" si="62"/>
        <v>0.87454545454545463</v>
      </c>
      <c r="R706" s="18">
        <f t="shared" si="63"/>
        <v>120.25</v>
      </c>
      <c r="S706" t="str">
        <f t="shared" si="64"/>
        <v>technology</v>
      </c>
      <c r="T706" t="str">
        <f t="shared" si="65"/>
        <v>wearables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6">
        <f t="shared" ref="K707:K770" si="66">(J707/86400)+DATE(1970,1,1)</f>
        <v>42726.491643518515</v>
      </c>
      <c r="L707" s="16">
        <f t="shared" ref="L707:L770" si="67">(I707/86400)+DATE(1970,1,1)</f>
        <v>42756.491643518515</v>
      </c>
      <c r="M707" t="b">
        <v>0</v>
      </c>
      <c r="N707">
        <v>5</v>
      </c>
      <c r="O707" t="b">
        <v>0</v>
      </c>
      <c r="P707" t="s">
        <v>8273</v>
      </c>
      <c r="Q707" s="6">
        <f t="shared" ref="Q707:Q770" si="68">E707/D707*100</f>
        <v>0.97699999999999987</v>
      </c>
      <c r="R707" s="18">
        <f t="shared" ref="R707:R770" si="69">IF(E707=0, 0, E707/N707)</f>
        <v>195.4</v>
      </c>
      <c r="S707" t="str">
        <f t="shared" ref="S707:S770" si="70">LEFT(P707,FIND("/",P707)-1)</f>
        <v>technology</v>
      </c>
      <c r="T707" t="str">
        <f t="shared" ref="T707:T770" si="71">RIGHT(P707,LEN(P707)-FIND("/",P707))</f>
        <v>wearables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6">
        <f t="shared" si="66"/>
        <v>42676.995173611111</v>
      </c>
      <c r="L708" s="16">
        <f t="shared" si="67"/>
        <v>42718.777083333334</v>
      </c>
      <c r="M708" t="b">
        <v>0</v>
      </c>
      <c r="N708">
        <v>0</v>
      </c>
      <c r="O708" t="b">
        <v>0</v>
      </c>
      <c r="P708" t="s">
        <v>8273</v>
      </c>
      <c r="Q708" s="6">
        <f t="shared" si="68"/>
        <v>0</v>
      </c>
      <c r="R708" s="18">
        <f t="shared" si="69"/>
        <v>0</v>
      </c>
      <c r="S708" t="str">
        <f t="shared" si="70"/>
        <v>technology</v>
      </c>
      <c r="T708" t="str">
        <f t="shared" si="71"/>
        <v>wearables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6">
        <f t="shared" si="66"/>
        <v>42696.663506944446</v>
      </c>
      <c r="L709" s="16">
        <f t="shared" si="67"/>
        <v>42736.663506944446</v>
      </c>
      <c r="M709" t="b">
        <v>0</v>
      </c>
      <c r="N709">
        <v>456</v>
      </c>
      <c r="O709" t="b">
        <v>0</v>
      </c>
      <c r="P709" t="s">
        <v>8273</v>
      </c>
      <c r="Q709" s="6">
        <f t="shared" si="68"/>
        <v>78.927352941176466</v>
      </c>
      <c r="R709" s="18">
        <f t="shared" si="69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6">
        <f t="shared" si="66"/>
        <v>41835.581018518518</v>
      </c>
      <c r="L710" s="16">
        <f t="shared" si="67"/>
        <v>41895.581018518518</v>
      </c>
      <c r="M710" t="b">
        <v>0</v>
      </c>
      <c r="N710">
        <v>369</v>
      </c>
      <c r="O710" t="b">
        <v>0</v>
      </c>
      <c r="P710" t="s">
        <v>8273</v>
      </c>
      <c r="Q710" s="6">
        <f t="shared" si="68"/>
        <v>22.092500000000001</v>
      </c>
      <c r="R710" s="18">
        <f t="shared" si="69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6">
        <f t="shared" si="66"/>
        <v>41948.041192129633</v>
      </c>
      <c r="L711" s="16">
        <f t="shared" si="67"/>
        <v>41978.041192129633</v>
      </c>
      <c r="M711" t="b">
        <v>0</v>
      </c>
      <c r="N711">
        <v>2</v>
      </c>
      <c r="O711" t="b">
        <v>0</v>
      </c>
      <c r="P711" t="s">
        <v>8273</v>
      </c>
      <c r="Q711" s="6">
        <f t="shared" si="68"/>
        <v>0.40666666666666662</v>
      </c>
      <c r="R711" s="18">
        <f t="shared" si="69"/>
        <v>30.5</v>
      </c>
      <c r="S711" t="str">
        <f t="shared" si="70"/>
        <v>technology</v>
      </c>
      <c r="T711" t="str">
        <f t="shared" si="71"/>
        <v>wearables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6">
        <f t="shared" si="66"/>
        <v>41837.984976851854</v>
      </c>
      <c r="L712" s="16">
        <f t="shared" si="67"/>
        <v>41871.030555555553</v>
      </c>
      <c r="M712" t="b">
        <v>0</v>
      </c>
      <c r="N712">
        <v>0</v>
      </c>
      <c r="O712" t="b">
        <v>0</v>
      </c>
      <c r="P712" t="s">
        <v>8273</v>
      </c>
      <c r="Q712" s="6">
        <f t="shared" si="68"/>
        <v>0</v>
      </c>
      <c r="R712" s="18">
        <f t="shared" si="69"/>
        <v>0</v>
      </c>
      <c r="S712" t="str">
        <f t="shared" si="70"/>
        <v>technology</v>
      </c>
      <c r="T712" t="str">
        <f t="shared" si="71"/>
        <v>wearables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6">
        <f t="shared" si="66"/>
        <v>42678.459120370375</v>
      </c>
      <c r="L713" s="16">
        <f t="shared" si="67"/>
        <v>42718.500787037032</v>
      </c>
      <c r="M713" t="b">
        <v>0</v>
      </c>
      <c r="N713">
        <v>338</v>
      </c>
      <c r="O713" t="b">
        <v>0</v>
      </c>
      <c r="P713" t="s">
        <v>8273</v>
      </c>
      <c r="Q713" s="6">
        <f t="shared" si="68"/>
        <v>33.790999999999997</v>
      </c>
      <c r="R713" s="18">
        <f t="shared" si="69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6">
        <f t="shared" si="66"/>
        <v>42384.680925925924</v>
      </c>
      <c r="L714" s="16">
        <f t="shared" si="67"/>
        <v>42414.680925925924</v>
      </c>
      <c r="M714" t="b">
        <v>0</v>
      </c>
      <c r="N714">
        <v>4</v>
      </c>
      <c r="O714" t="b">
        <v>0</v>
      </c>
      <c r="P714" t="s">
        <v>8273</v>
      </c>
      <c r="Q714" s="6">
        <f t="shared" si="68"/>
        <v>0.21649484536082475</v>
      </c>
      <c r="R714" s="18">
        <f t="shared" si="69"/>
        <v>26.25</v>
      </c>
      <c r="S714" t="str">
        <f t="shared" si="70"/>
        <v>technology</v>
      </c>
      <c r="T714" t="str">
        <f t="shared" si="71"/>
        <v>wearables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6">
        <f t="shared" si="66"/>
        <v>42496.529305555552</v>
      </c>
      <c r="L715" s="16">
        <f t="shared" si="67"/>
        <v>42526.529305555552</v>
      </c>
      <c r="M715" t="b">
        <v>0</v>
      </c>
      <c r="N715">
        <v>1</v>
      </c>
      <c r="O715" t="b">
        <v>0</v>
      </c>
      <c r="P715" t="s">
        <v>8273</v>
      </c>
      <c r="Q715" s="6">
        <f t="shared" si="68"/>
        <v>0.79600000000000004</v>
      </c>
      <c r="R715" s="18">
        <f t="shared" si="69"/>
        <v>199</v>
      </c>
      <c r="S715" t="str">
        <f t="shared" si="70"/>
        <v>technology</v>
      </c>
      <c r="T715" t="str">
        <f t="shared" si="71"/>
        <v>wearables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6">
        <f t="shared" si="66"/>
        <v>42734.787986111114</v>
      </c>
      <c r="L716" s="16">
        <f t="shared" si="67"/>
        <v>42794.787986111114</v>
      </c>
      <c r="M716" t="b">
        <v>0</v>
      </c>
      <c r="N716">
        <v>28</v>
      </c>
      <c r="O716" t="b">
        <v>0</v>
      </c>
      <c r="P716" t="s">
        <v>8273</v>
      </c>
      <c r="Q716" s="6">
        <f t="shared" si="68"/>
        <v>14.993333333333334</v>
      </c>
      <c r="R716" s="18">
        <f t="shared" si="69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6">
        <f t="shared" si="66"/>
        <v>42273.090740740736</v>
      </c>
      <c r="L717" s="16">
        <f t="shared" si="67"/>
        <v>42313.132407407407</v>
      </c>
      <c r="M717" t="b">
        <v>0</v>
      </c>
      <c r="N717">
        <v>12</v>
      </c>
      <c r="O717" t="b">
        <v>0</v>
      </c>
      <c r="P717" t="s">
        <v>8273</v>
      </c>
      <c r="Q717" s="6">
        <f t="shared" si="68"/>
        <v>5.0509090909090908</v>
      </c>
      <c r="R717" s="18">
        <f t="shared" si="69"/>
        <v>115.75</v>
      </c>
      <c r="S717" t="str">
        <f t="shared" si="70"/>
        <v>technology</v>
      </c>
      <c r="T717" t="str">
        <f t="shared" si="71"/>
        <v>wearables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6">
        <f t="shared" si="66"/>
        <v>41940.658645833333</v>
      </c>
      <c r="L718" s="16">
        <f t="shared" si="67"/>
        <v>41974</v>
      </c>
      <c r="M718" t="b">
        <v>0</v>
      </c>
      <c r="N718">
        <v>16</v>
      </c>
      <c r="O718" t="b">
        <v>0</v>
      </c>
      <c r="P718" t="s">
        <v>8273</v>
      </c>
      <c r="Q718" s="6">
        <f t="shared" si="68"/>
        <v>10.214285714285715</v>
      </c>
      <c r="R718" s="18">
        <f t="shared" si="69"/>
        <v>44.6875</v>
      </c>
      <c r="S718" t="str">
        <f t="shared" si="70"/>
        <v>technology</v>
      </c>
      <c r="T718" t="str">
        <f t="shared" si="71"/>
        <v>wearables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6">
        <f t="shared" si="66"/>
        <v>41857.854189814811</v>
      </c>
      <c r="L719" s="16">
        <f t="shared" si="67"/>
        <v>41887.854189814811</v>
      </c>
      <c r="M719" t="b">
        <v>0</v>
      </c>
      <c r="N719">
        <v>4</v>
      </c>
      <c r="O719" t="b">
        <v>0</v>
      </c>
      <c r="P719" t="s">
        <v>8273</v>
      </c>
      <c r="Q719" s="6">
        <f t="shared" si="68"/>
        <v>0.30499999999999999</v>
      </c>
      <c r="R719" s="18">
        <f t="shared" si="69"/>
        <v>76.25</v>
      </c>
      <c r="S719" t="str">
        <f t="shared" si="70"/>
        <v>technology</v>
      </c>
      <c r="T719" t="str">
        <f t="shared" si="71"/>
        <v>wearables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6">
        <f t="shared" si="66"/>
        <v>42752.845451388886</v>
      </c>
      <c r="L720" s="16">
        <f t="shared" si="67"/>
        <v>42784.249305555553</v>
      </c>
      <c r="M720" t="b">
        <v>0</v>
      </c>
      <c r="N720">
        <v>4</v>
      </c>
      <c r="O720" t="b">
        <v>0</v>
      </c>
      <c r="P720" t="s">
        <v>8273</v>
      </c>
      <c r="Q720" s="6">
        <f t="shared" si="68"/>
        <v>0.75</v>
      </c>
      <c r="R720" s="18">
        <f t="shared" si="69"/>
        <v>22.5</v>
      </c>
      <c r="S720" t="str">
        <f t="shared" si="70"/>
        <v>technology</v>
      </c>
      <c r="T720" t="str">
        <f t="shared" si="71"/>
        <v>wearables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6">
        <f t="shared" si="66"/>
        <v>42409.040231481486</v>
      </c>
      <c r="L721" s="16">
        <f t="shared" si="67"/>
        <v>42423.040231481486</v>
      </c>
      <c r="M721" t="b">
        <v>0</v>
      </c>
      <c r="N721">
        <v>10</v>
      </c>
      <c r="O721" t="b">
        <v>0</v>
      </c>
      <c r="P721" t="s">
        <v>8273</v>
      </c>
      <c r="Q721" s="6">
        <f t="shared" si="68"/>
        <v>1.2933333333333332</v>
      </c>
      <c r="R721" s="18">
        <f t="shared" si="69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6">
        <f t="shared" si="66"/>
        <v>40909.649201388893</v>
      </c>
      <c r="L722" s="16">
        <f t="shared" si="67"/>
        <v>40937.649201388893</v>
      </c>
      <c r="M722" t="b">
        <v>0</v>
      </c>
      <c r="N722">
        <v>41</v>
      </c>
      <c r="O722" t="b">
        <v>1</v>
      </c>
      <c r="P722" t="s">
        <v>8274</v>
      </c>
      <c r="Q722" s="6">
        <f t="shared" si="68"/>
        <v>143.94736842105263</v>
      </c>
      <c r="R722" s="18">
        <f t="shared" si="69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6">
        <f t="shared" si="66"/>
        <v>41807.571840277778</v>
      </c>
      <c r="L723" s="16">
        <f t="shared" si="67"/>
        <v>41852.571840277778</v>
      </c>
      <c r="M723" t="b">
        <v>0</v>
      </c>
      <c r="N723">
        <v>119</v>
      </c>
      <c r="O723" t="b">
        <v>1</v>
      </c>
      <c r="P723" t="s">
        <v>8274</v>
      </c>
      <c r="Q723" s="6">
        <f t="shared" si="68"/>
        <v>122.10975609756099</v>
      </c>
      <c r="R723" s="18">
        <f t="shared" si="69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6">
        <f t="shared" si="66"/>
        <v>40977.805300925924</v>
      </c>
      <c r="L724" s="16">
        <f t="shared" si="67"/>
        <v>41007.76363425926</v>
      </c>
      <c r="M724" t="b">
        <v>0</v>
      </c>
      <c r="N724">
        <v>153</v>
      </c>
      <c r="O724" t="b">
        <v>1</v>
      </c>
      <c r="P724" t="s">
        <v>8274</v>
      </c>
      <c r="Q724" s="6">
        <f t="shared" si="68"/>
        <v>132.024</v>
      </c>
      <c r="R724" s="18">
        <f t="shared" si="69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6">
        <f t="shared" si="66"/>
        <v>42184.81653935185</v>
      </c>
      <c r="L725" s="16">
        <f t="shared" si="67"/>
        <v>42215.165972222225</v>
      </c>
      <c r="M725" t="b">
        <v>0</v>
      </c>
      <c r="N725">
        <v>100</v>
      </c>
      <c r="O725" t="b">
        <v>1</v>
      </c>
      <c r="P725" t="s">
        <v>8274</v>
      </c>
      <c r="Q725" s="6">
        <f t="shared" si="68"/>
        <v>109.38000000000001</v>
      </c>
      <c r="R725" s="18">
        <f t="shared" si="69"/>
        <v>54.69</v>
      </c>
      <c r="S725" t="str">
        <f t="shared" si="70"/>
        <v>publishing</v>
      </c>
      <c r="T725" t="str">
        <f t="shared" si="71"/>
        <v>nonfiction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6">
        <f t="shared" si="66"/>
        <v>40694.638460648144</v>
      </c>
      <c r="L726" s="16">
        <f t="shared" si="67"/>
        <v>40724.638460648144</v>
      </c>
      <c r="M726" t="b">
        <v>0</v>
      </c>
      <c r="N726">
        <v>143</v>
      </c>
      <c r="O726" t="b">
        <v>1</v>
      </c>
      <c r="P726" t="s">
        <v>8274</v>
      </c>
      <c r="Q726" s="6">
        <f t="shared" si="68"/>
        <v>105.47157142857144</v>
      </c>
      <c r="R726" s="18">
        <f t="shared" si="69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6">
        <f t="shared" si="66"/>
        <v>42321.626296296294</v>
      </c>
      <c r="L727" s="16">
        <f t="shared" si="67"/>
        <v>42351.626296296294</v>
      </c>
      <c r="M727" t="b">
        <v>0</v>
      </c>
      <c r="N727">
        <v>140</v>
      </c>
      <c r="O727" t="b">
        <v>1</v>
      </c>
      <c r="P727" t="s">
        <v>8274</v>
      </c>
      <c r="Q727" s="6">
        <f t="shared" si="68"/>
        <v>100.35000000000001</v>
      </c>
      <c r="R727" s="18">
        <f t="shared" si="69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6">
        <f t="shared" si="66"/>
        <v>41346.042673611111</v>
      </c>
      <c r="L728" s="16">
        <f t="shared" si="67"/>
        <v>41376.042673611111</v>
      </c>
      <c r="M728" t="b">
        <v>0</v>
      </c>
      <c r="N728">
        <v>35</v>
      </c>
      <c r="O728" t="b">
        <v>1</v>
      </c>
      <c r="P728" t="s">
        <v>8274</v>
      </c>
      <c r="Q728" s="6">
        <f t="shared" si="68"/>
        <v>101.4</v>
      </c>
      <c r="R728" s="18">
        <f t="shared" si="69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6">
        <f t="shared" si="66"/>
        <v>41247.020243055558</v>
      </c>
      <c r="L729" s="16">
        <f t="shared" si="67"/>
        <v>41288.888888888891</v>
      </c>
      <c r="M729" t="b">
        <v>0</v>
      </c>
      <c r="N729">
        <v>149</v>
      </c>
      <c r="O729" t="b">
        <v>1</v>
      </c>
      <c r="P729" t="s">
        <v>8274</v>
      </c>
      <c r="Q729" s="6">
        <f t="shared" si="68"/>
        <v>155.51428571428571</v>
      </c>
      <c r="R729" s="18">
        <f t="shared" si="69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32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6">
        <f t="shared" si="66"/>
        <v>40731.837465277778</v>
      </c>
      <c r="L730" s="16">
        <f t="shared" si="67"/>
        <v>40776.837465277778</v>
      </c>
      <c r="M730" t="b">
        <v>0</v>
      </c>
      <c r="N730">
        <v>130</v>
      </c>
      <c r="O730" t="b">
        <v>1</v>
      </c>
      <c r="P730" t="s">
        <v>8274</v>
      </c>
      <c r="Q730" s="6">
        <f t="shared" si="68"/>
        <v>105.566</v>
      </c>
      <c r="R730" s="18">
        <f t="shared" si="69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6">
        <f t="shared" si="66"/>
        <v>41111.185891203706</v>
      </c>
      <c r="L731" s="16">
        <f t="shared" si="67"/>
        <v>41171.185891203706</v>
      </c>
      <c r="M731" t="b">
        <v>0</v>
      </c>
      <c r="N731">
        <v>120</v>
      </c>
      <c r="O731" t="b">
        <v>1</v>
      </c>
      <c r="P731" t="s">
        <v>8274</v>
      </c>
      <c r="Q731" s="6">
        <f t="shared" si="68"/>
        <v>130.65</v>
      </c>
      <c r="R731" s="18">
        <f t="shared" si="69"/>
        <v>43.55</v>
      </c>
      <c r="S731" t="str">
        <f t="shared" si="70"/>
        <v>publishing</v>
      </c>
      <c r="T731" t="str">
        <f t="shared" si="71"/>
        <v>nonfiction</v>
      </c>
    </row>
    <row r="732" spans="1:20" ht="16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6">
        <f t="shared" si="66"/>
        <v>40854.745266203703</v>
      </c>
      <c r="L732" s="16">
        <f t="shared" si="67"/>
        <v>40884.745266203703</v>
      </c>
      <c r="M732" t="b">
        <v>0</v>
      </c>
      <c r="N732">
        <v>265</v>
      </c>
      <c r="O732" t="b">
        <v>1</v>
      </c>
      <c r="P732" t="s">
        <v>8274</v>
      </c>
      <c r="Q732" s="6">
        <f t="shared" si="68"/>
        <v>132.19</v>
      </c>
      <c r="R732" s="18">
        <f t="shared" si="69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6">
        <f t="shared" si="66"/>
        <v>40879.795682870368</v>
      </c>
      <c r="L733" s="16">
        <f t="shared" si="67"/>
        <v>40930.25</v>
      </c>
      <c r="M733" t="b">
        <v>0</v>
      </c>
      <c r="N733">
        <v>71</v>
      </c>
      <c r="O733" t="b">
        <v>1</v>
      </c>
      <c r="P733" t="s">
        <v>8274</v>
      </c>
      <c r="Q733" s="6">
        <f t="shared" si="68"/>
        <v>126</v>
      </c>
      <c r="R733" s="18">
        <f t="shared" si="69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6">
        <f t="shared" si="66"/>
        <v>41486.424317129626</v>
      </c>
      <c r="L734" s="16">
        <f t="shared" si="67"/>
        <v>41546.424317129626</v>
      </c>
      <c r="M734" t="b">
        <v>0</v>
      </c>
      <c r="N734">
        <v>13</v>
      </c>
      <c r="O734" t="b">
        <v>1</v>
      </c>
      <c r="P734" t="s">
        <v>8274</v>
      </c>
      <c r="Q734" s="6">
        <f t="shared" si="68"/>
        <v>160</v>
      </c>
      <c r="R734" s="18">
        <f t="shared" si="69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6">
        <f t="shared" si="66"/>
        <v>41598.420046296298</v>
      </c>
      <c r="L735" s="16">
        <f t="shared" si="67"/>
        <v>41628.420046296298</v>
      </c>
      <c r="M735" t="b">
        <v>0</v>
      </c>
      <c r="N735">
        <v>169</v>
      </c>
      <c r="O735" t="b">
        <v>1</v>
      </c>
      <c r="P735" t="s">
        <v>8274</v>
      </c>
      <c r="Q735" s="6">
        <f t="shared" si="68"/>
        <v>120.48</v>
      </c>
      <c r="R735" s="18">
        <f t="shared" si="69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6">
        <f t="shared" si="66"/>
        <v>42102.164583333331</v>
      </c>
      <c r="L736" s="16">
        <f t="shared" si="67"/>
        <v>42133.208333333328</v>
      </c>
      <c r="M736" t="b">
        <v>0</v>
      </c>
      <c r="N736">
        <v>57</v>
      </c>
      <c r="O736" t="b">
        <v>1</v>
      </c>
      <c r="P736" t="s">
        <v>8274</v>
      </c>
      <c r="Q736" s="6">
        <f t="shared" si="68"/>
        <v>125.52941176470588</v>
      </c>
      <c r="R736" s="18">
        <f t="shared" si="69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6">
        <f t="shared" si="66"/>
        <v>41946.029467592591</v>
      </c>
      <c r="L737" s="16">
        <f t="shared" si="67"/>
        <v>41977.027083333334</v>
      </c>
      <c r="M737" t="b">
        <v>0</v>
      </c>
      <c r="N737">
        <v>229</v>
      </c>
      <c r="O737" t="b">
        <v>1</v>
      </c>
      <c r="P737" t="s">
        <v>8274</v>
      </c>
      <c r="Q737" s="6">
        <f t="shared" si="68"/>
        <v>114.40638297872341</v>
      </c>
      <c r="R737" s="18">
        <f t="shared" si="69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6">
        <f t="shared" si="66"/>
        <v>41579.734259259261</v>
      </c>
      <c r="L738" s="16">
        <f t="shared" si="67"/>
        <v>41599.207638888889</v>
      </c>
      <c r="M738" t="b">
        <v>0</v>
      </c>
      <c r="N738">
        <v>108</v>
      </c>
      <c r="O738" t="b">
        <v>1</v>
      </c>
      <c r="P738" t="s">
        <v>8274</v>
      </c>
      <c r="Q738" s="6">
        <f t="shared" si="68"/>
        <v>315.13888888888891</v>
      </c>
      <c r="R738" s="18">
        <f t="shared" si="69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6">
        <f t="shared" si="66"/>
        <v>41667.275312500002</v>
      </c>
      <c r="L739" s="16">
        <f t="shared" si="67"/>
        <v>41684.833333333336</v>
      </c>
      <c r="M739" t="b">
        <v>0</v>
      </c>
      <c r="N739">
        <v>108</v>
      </c>
      <c r="O739" t="b">
        <v>1</v>
      </c>
      <c r="P739" t="s">
        <v>8274</v>
      </c>
      <c r="Q739" s="6">
        <f t="shared" si="68"/>
        <v>122.39999999999999</v>
      </c>
      <c r="R739" s="18">
        <f t="shared" si="69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6">
        <f t="shared" si="66"/>
        <v>41943.604097222225</v>
      </c>
      <c r="L740" s="16">
        <f t="shared" si="67"/>
        <v>41974.207638888889</v>
      </c>
      <c r="M740" t="b">
        <v>0</v>
      </c>
      <c r="N740">
        <v>41</v>
      </c>
      <c r="O740" t="b">
        <v>1</v>
      </c>
      <c r="P740" t="s">
        <v>8274</v>
      </c>
      <c r="Q740" s="6">
        <f t="shared" si="68"/>
        <v>106.73333333333332</v>
      </c>
      <c r="R740" s="18">
        <f t="shared" si="69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6">
        <f t="shared" si="66"/>
        <v>41829.502650462964</v>
      </c>
      <c r="L741" s="16">
        <f t="shared" si="67"/>
        <v>41862.502650462964</v>
      </c>
      <c r="M741" t="b">
        <v>0</v>
      </c>
      <c r="N741">
        <v>139</v>
      </c>
      <c r="O741" t="b">
        <v>1</v>
      </c>
      <c r="P741" t="s">
        <v>8274</v>
      </c>
      <c r="Q741" s="6">
        <f t="shared" si="68"/>
        <v>158.33333333333331</v>
      </c>
      <c r="R741" s="18">
        <f t="shared" si="69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6">
        <f t="shared" si="66"/>
        <v>42162.146782407406</v>
      </c>
      <c r="L742" s="16">
        <f t="shared" si="67"/>
        <v>42176.146782407406</v>
      </c>
      <c r="M742" t="b">
        <v>0</v>
      </c>
      <c r="N742">
        <v>19</v>
      </c>
      <c r="O742" t="b">
        <v>1</v>
      </c>
      <c r="P742" t="s">
        <v>8274</v>
      </c>
      <c r="Q742" s="6">
        <f t="shared" si="68"/>
        <v>107.4</v>
      </c>
      <c r="R742" s="18">
        <f t="shared" si="69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6">
        <f t="shared" si="66"/>
        <v>41401.648217592592</v>
      </c>
      <c r="L743" s="16">
        <f t="shared" si="67"/>
        <v>41436.648217592592</v>
      </c>
      <c r="M743" t="b">
        <v>0</v>
      </c>
      <c r="N743">
        <v>94</v>
      </c>
      <c r="O743" t="b">
        <v>1</v>
      </c>
      <c r="P743" t="s">
        <v>8274</v>
      </c>
      <c r="Q743" s="6">
        <f t="shared" si="68"/>
        <v>102.25999999999999</v>
      </c>
      <c r="R743" s="18">
        <f t="shared" si="69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6">
        <f t="shared" si="66"/>
        <v>41689.917962962965</v>
      </c>
      <c r="L744" s="16">
        <f t="shared" si="67"/>
        <v>41719.876296296294</v>
      </c>
      <c r="M744" t="b">
        <v>0</v>
      </c>
      <c r="N744">
        <v>23</v>
      </c>
      <c r="O744" t="b">
        <v>1</v>
      </c>
      <c r="P744" t="s">
        <v>8274</v>
      </c>
      <c r="Q744" s="6">
        <f t="shared" si="68"/>
        <v>110.71428571428572</v>
      </c>
      <c r="R744" s="18">
        <f t="shared" si="69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6">
        <f t="shared" si="66"/>
        <v>40990.709317129629</v>
      </c>
      <c r="L745" s="16">
        <f t="shared" si="67"/>
        <v>41015.875</v>
      </c>
      <c r="M745" t="b">
        <v>0</v>
      </c>
      <c r="N745">
        <v>15</v>
      </c>
      <c r="O745" t="b">
        <v>1</v>
      </c>
      <c r="P745" t="s">
        <v>8274</v>
      </c>
      <c r="Q745" s="6">
        <f t="shared" si="68"/>
        <v>148</v>
      </c>
      <c r="R745" s="18">
        <f t="shared" si="69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6">
        <f t="shared" si="66"/>
        <v>41226.95721064815</v>
      </c>
      <c r="L746" s="16">
        <f t="shared" si="67"/>
        <v>41256.95721064815</v>
      </c>
      <c r="M746" t="b">
        <v>0</v>
      </c>
      <c r="N746">
        <v>62</v>
      </c>
      <c r="O746" t="b">
        <v>1</v>
      </c>
      <c r="P746" t="s">
        <v>8274</v>
      </c>
      <c r="Q746" s="6">
        <f t="shared" si="68"/>
        <v>102.32000000000001</v>
      </c>
      <c r="R746" s="18">
        <f t="shared" si="69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6">
        <f t="shared" si="66"/>
        <v>41367.572280092594</v>
      </c>
      <c r="L747" s="16">
        <f t="shared" si="67"/>
        <v>41397.572280092594</v>
      </c>
      <c r="M747" t="b">
        <v>0</v>
      </c>
      <c r="N747">
        <v>74</v>
      </c>
      <c r="O747" t="b">
        <v>1</v>
      </c>
      <c r="P747" t="s">
        <v>8274</v>
      </c>
      <c r="Q747" s="6">
        <f t="shared" si="68"/>
        <v>179.09909909909908</v>
      </c>
      <c r="R747" s="18">
        <f t="shared" si="69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6">
        <f t="shared" si="66"/>
        <v>41157.042928240742</v>
      </c>
      <c r="L748" s="16">
        <f t="shared" si="67"/>
        <v>41175.165972222225</v>
      </c>
      <c r="M748" t="b">
        <v>0</v>
      </c>
      <c r="N748">
        <v>97</v>
      </c>
      <c r="O748" t="b">
        <v>1</v>
      </c>
      <c r="P748" t="s">
        <v>8274</v>
      </c>
      <c r="Q748" s="6">
        <f t="shared" si="68"/>
        <v>111.08135252761969</v>
      </c>
      <c r="R748" s="18">
        <f t="shared" si="69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6">
        <f t="shared" si="66"/>
        <v>41988.548831018517</v>
      </c>
      <c r="L749" s="16">
        <f t="shared" si="67"/>
        <v>42019.454166666663</v>
      </c>
      <c r="M749" t="b">
        <v>0</v>
      </c>
      <c r="N749">
        <v>55</v>
      </c>
      <c r="O749" t="b">
        <v>1</v>
      </c>
      <c r="P749" t="s">
        <v>8274</v>
      </c>
      <c r="Q749" s="6">
        <f t="shared" si="68"/>
        <v>100.04285714285714</v>
      </c>
      <c r="R749" s="18">
        <f t="shared" si="69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6">
        <f t="shared" si="66"/>
        <v>41831.846828703703</v>
      </c>
      <c r="L750" s="16">
        <f t="shared" si="67"/>
        <v>41861.846828703703</v>
      </c>
      <c r="M750" t="b">
        <v>0</v>
      </c>
      <c r="N750">
        <v>44</v>
      </c>
      <c r="O750" t="b">
        <v>1</v>
      </c>
      <c r="P750" t="s">
        <v>8274</v>
      </c>
      <c r="Q750" s="6">
        <f t="shared" si="68"/>
        <v>100.25</v>
      </c>
      <c r="R750" s="18">
        <f t="shared" si="69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6">
        <f t="shared" si="66"/>
        <v>42733.94131944445</v>
      </c>
      <c r="L751" s="16">
        <f t="shared" si="67"/>
        <v>42763.94131944445</v>
      </c>
      <c r="M751" t="b">
        <v>0</v>
      </c>
      <c r="N751">
        <v>110</v>
      </c>
      <c r="O751" t="b">
        <v>1</v>
      </c>
      <c r="P751" t="s">
        <v>8274</v>
      </c>
      <c r="Q751" s="6">
        <f t="shared" si="68"/>
        <v>105.56</v>
      </c>
      <c r="R751" s="18">
        <f t="shared" si="69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6">
        <f t="shared" si="66"/>
        <v>41299.878148148149</v>
      </c>
      <c r="L752" s="16">
        <f t="shared" si="67"/>
        <v>41329.878148148149</v>
      </c>
      <c r="M752" t="b">
        <v>0</v>
      </c>
      <c r="N752">
        <v>59</v>
      </c>
      <c r="O752" t="b">
        <v>1</v>
      </c>
      <c r="P752" t="s">
        <v>8274</v>
      </c>
      <c r="Q752" s="6">
        <f t="shared" si="68"/>
        <v>102.58775877587757</v>
      </c>
      <c r="R752" s="18">
        <f t="shared" si="69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6">
        <f t="shared" si="66"/>
        <v>40713.630497685182</v>
      </c>
      <c r="L753" s="16">
        <f t="shared" si="67"/>
        <v>40759.630497685182</v>
      </c>
      <c r="M753" t="b">
        <v>0</v>
      </c>
      <c r="N753">
        <v>62</v>
      </c>
      <c r="O753" t="b">
        <v>1</v>
      </c>
      <c r="P753" t="s">
        <v>8274</v>
      </c>
      <c r="Q753" s="6">
        <f t="shared" si="68"/>
        <v>118.5</v>
      </c>
      <c r="R753" s="18">
        <f t="shared" si="69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6">
        <f t="shared" si="66"/>
        <v>42639.421493055561</v>
      </c>
      <c r="L754" s="16">
        <f t="shared" si="67"/>
        <v>42659.458333333328</v>
      </c>
      <c r="M754" t="b">
        <v>0</v>
      </c>
      <c r="N754">
        <v>105</v>
      </c>
      <c r="O754" t="b">
        <v>1</v>
      </c>
      <c r="P754" t="s">
        <v>8274</v>
      </c>
      <c r="Q754" s="6">
        <f t="shared" si="68"/>
        <v>111.7</v>
      </c>
      <c r="R754" s="18">
        <f t="shared" si="69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6">
        <f t="shared" si="66"/>
        <v>42019.590173611112</v>
      </c>
      <c r="L755" s="16">
        <f t="shared" si="67"/>
        <v>42049.590173611112</v>
      </c>
      <c r="M755" t="b">
        <v>0</v>
      </c>
      <c r="N755">
        <v>26</v>
      </c>
      <c r="O755" t="b">
        <v>1</v>
      </c>
      <c r="P755" t="s">
        <v>8274</v>
      </c>
      <c r="Q755" s="6">
        <f t="shared" si="68"/>
        <v>128</v>
      </c>
      <c r="R755" s="18">
        <f t="shared" si="69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6">
        <f t="shared" si="66"/>
        <v>41249.749085648145</v>
      </c>
      <c r="L756" s="16">
        <f t="shared" si="67"/>
        <v>41279.749085648145</v>
      </c>
      <c r="M756" t="b">
        <v>0</v>
      </c>
      <c r="N756">
        <v>49</v>
      </c>
      <c r="O756" t="b">
        <v>1</v>
      </c>
      <c r="P756" t="s">
        <v>8274</v>
      </c>
      <c r="Q756" s="6">
        <f t="shared" si="68"/>
        <v>103.75000000000001</v>
      </c>
      <c r="R756" s="18">
        <f t="shared" si="69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6">
        <f t="shared" si="66"/>
        <v>41383.605057870373</v>
      </c>
      <c r="L757" s="16">
        <f t="shared" si="67"/>
        <v>41414.02847222222</v>
      </c>
      <c r="M757" t="b">
        <v>0</v>
      </c>
      <c r="N757">
        <v>68</v>
      </c>
      <c r="O757" t="b">
        <v>1</v>
      </c>
      <c r="P757" t="s">
        <v>8274</v>
      </c>
      <c r="Q757" s="6">
        <f t="shared" si="68"/>
        <v>101.9076</v>
      </c>
      <c r="R757" s="18">
        <f t="shared" si="69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6">
        <f t="shared" si="66"/>
        <v>40590.766886574071</v>
      </c>
      <c r="L758" s="16">
        <f t="shared" si="67"/>
        <v>40651.725219907406</v>
      </c>
      <c r="M758" t="b">
        <v>0</v>
      </c>
      <c r="N758">
        <v>22</v>
      </c>
      <c r="O758" t="b">
        <v>1</v>
      </c>
      <c r="P758" t="s">
        <v>8274</v>
      </c>
      <c r="Q758" s="6">
        <f t="shared" si="68"/>
        <v>117.71428571428571</v>
      </c>
      <c r="R758" s="18">
        <f t="shared" si="69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6">
        <f t="shared" si="66"/>
        <v>41235.054560185185</v>
      </c>
      <c r="L759" s="16">
        <f t="shared" si="67"/>
        <v>41249.054560185185</v>
      </c>
      <c r="M759" t="b">
        <v>0</v>
      </c>
      <c r="N759">
        <v>18</v>
      </c>
      <c r="O759" t="b">
        <v>1</v>
      </c>
      <c r="P759" t="s">
        <v>8274</v>
      </c>
      <c r="Q759" s="6">
        <f t="shared" si="68"/>
        <v>238</v>
      </c>
      <c r="R759" s="18">
        <f t="shared" si="69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6">
        <f t="shared" si="66"/>
        <v>40429.836435185185</v>
      </c>
      <c r="L760" s="16">
        <f t="shared" si="67"/>
        <v>40459.836435185185</v>
      </c>
      <c r="M760" t="b">
        <v>0</v>
      </c>
      <c r="N760">
        <v>19</v>
      </c>
      <c r="O760" t="b">
        <v>1</v>
      </c>
      <c r="P760" t="s">
        <v>8274</v>
      </c>
      <c r="Q760" s="6">
        <f t="shared" si="68"/>
        <v>102</v>
      </c>
      <c r="R760" s="18">
        <f t="shared" si="69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6">
        <f t="shared" si="66"/>
        <v>41789.330312500002</v>
      </c>
      <c r="L761" s="16">
        <f t="shared" si="67"/>
        <v>41829.330312500002</v>
      </c>
      <c r="M761" t="b">
        <v>0</v>
      </c>
      <c r="N761">
        <v>99</v>
      </c>
      <c r="O761" t="b">
        <v>1</v>
      </c>
      <c r="P761" t="s">
        <v>8274</v>
      </c>
      <c r="Q761" s="6">
        <f t="shared" si="68"/>
        <v>101.92000000000002</v>
      </c>
      <c r="R761" s="18">
        <f t="shared" si="69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6">
        <f t="shared" si="66"/>
        <v>42670.764039351852</v>
      </c>
      <c r="L762" s="16">
        <f t="shared" si="67"/>
        <v>42700.805706018524</v>
      </c>
      <c r="M762" t="b">
        <v>0</v>
      </c>
      <c r="N762">
        <v>0</v>
      </c>
      <c r="O762" t="b">
        <v>0</v>
      </c>
      <c r="P762" t="s">
        <v>8275</v>
      </c>
      <c r="Q762" s="6">
        <f t="shared" si="68"/>
        <v>0</v>
      </c>
      <c r="R762" s="18">
        <f t="shared" si="69"/>
        <v>0</v>
      </c>
      <c r="S762" t="str">
        <f t="shared" si="70"/>
        <v>publishing</v>
      </c>
      <c r="T762" t="str">
        <f t="shared" si="71"/>
        <v>fiction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6">
        <f t="shared" si="66"/>
        <v>41642.751458333332</v>
      </c>
      <c r="L763" s="16">
        <f t="shared" si="67"/>
        <v>41672.751458333332</v>
      </c>
      <c r="M763" t="b">
        <v>0</v>
      </c>
      <c r="N763">
        <v>6</v>
      </c>
      <c r="O763" t="b">
        <v>0</v>
      </c>
      <c r="P763" t="s">
        <v>8275</v>
      </c>
      <c r="Q763" s="6">
        <f t="shared" si="68"/>
        <v>4.7</v>
      </c>
      <c r="R763" s="18">
        <f t="shared" si="69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6">
        <f t="shared" si="66"/>
        <v>42690.858449074076</v>
      </c>
      <c r="L764" s="16">
        <f t="shared" si="67"/>
        <v>42708.25</v>
      </c>
      <c r="M764" t="b">
        <v>0</v>
      </c>
      <c r="N764">
        <v>0</v>
      </c>
      <c r="O764" t="b">
        <v>0</v>
      </c>
      <c r="P764" t="s">
        <v>8275</v>
      </c>
      <c r="Q764" s="6">
        <f t="shared" si="68"/>
        <v>0</v>
      </c>
      <c r="R764" s="18">
        <f t="shared" si="69"/>
        <v>0</v>
      </c>
      <c r="S764" t="str">
        <f t="shared" si="70"/>
        <v>publishing</v>
      </c>
      <c r="T764" t="str">
        <f t="shared" si="71"/>
        <v>fiction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6">
        <f t="shared" si="66"/>
        <v>41471.446851851855</v>
      </c>
      <c r="L765" s="16">
        <f t="shared" si="67"/>
        <v>41501.446851851855</v>
      </c>
      <c r="M765" t="b">
        <v>0</v>
      </c>
      <c r="N765">
        <v>1</v>
      </c>
      <c r="O765" t="b">
        <v>0</v>
      </c>
      <c r="P765" t="s">
        <v>8275</v>
      </c>
      <c r="Q765" s="6">
        <f t="shared" si="68"/>
        <v>0.11655011655011654</v>
      </c>
      <c r="R765" s="18">
        <f t="shared" si="69"/>
        <v>5</v>
      </c>
      <c r="S765" t="str">
        <f t="shared" si="70"/>
        <v>publishing</v>
      </c>
      <c r="T765" t="str">
        <f t="shared" si="71"/>
        <v>fiction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6">
        <f t="shared" si="66"/>
        <v>42227.173159722224</v>
      </c>
      <c r="L766" s="16">
        <f t="shared" si="67"/>
        <v>42257.173159722224</v>
      </c>
      <c r="M766" t="b">
        <v>0</v>
      </c>
      <c r="N766">
        <v>0</v>
      </c>
      <c r="O766" t="b">
        <v>0</v>
      </c>
      <c r="P766" t="s">
        <v>8275</v>
      </c>
      <c r="Q766" s="6">
        <f t="shared" si="68"/>
        <v>0</v>
      </c>
      <c r="R766" s="18">
        <f t="shared" si="69"/>
        <v>0</v>
      </c>
      <c r="S766" t="str">
        <f t="shared" si="70"/>
        <v>publishing</v>
      </c>
      <c r="T766" t="str">
        <f t="shared" si="71"/>
        <v>fiction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6">
        <f t="shared" si="66"/>
        <v>41901.542638888888</v>
      </c>
      <c r="L767" s="16">
        <f t="shared" si="67"/>
        <v>41931.542638888888</v>
      </c>
      <c r="M767" t="b">
        <v>0</v>
      </c>
      <c r="N767">
        <v>44</v>
      </c>
      <c r="O767" t="b">
        <v>0</v>
      </c>
      <c r="P767" t="s">
        <v>8275</v>
      </c>
      <c r="Q767" s="6">
        <f t="shared" si="68"/>
        <v>36.014285714285712</v>
      </c>
      <c r="R767" s="18">
        <f t="shared" si="69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6">
        <f t="shared" si="66"/>
        <v>42021.783368055556</v>
      </c>
      <c r="L768" s="16">
        <f t="shared" si="67"/>
        <v>42051.783368055556</v>
      </c>
      <c r="M768" t="b">
        <v>0</v>
      </c>
      <c r="N768">
        <v>0</v>
      </c>
      <c r="O768" t="b">
        <v>0</v>
      </c>
      <c r="P768" t="s">
        <v>8275</v>
      </c>
      <c r="Q768" s="6">
        <f t="shared" si="68"/>
        <v>0</v>
      </c>
      <c r="R768" s="18">
        <f t="shared" si="69"/>
        <v>0</v>
      </c>
      <c r="S768" t="str">
        <f t="shared" si="70"/>
        <v>publishing</v>
      </c>
      <c r="T768" t="str">
        <f t="shared" si="71"/>
        <v>fiction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6">
        <f t="shared" si="66"/>
        <v>42115.143634259264</v>
      </c>
      <c r="L769" s="16">
        <f t="shared" si="67"/>
        <v>42145.143634259264</v>
      </c>
      <c r="M769" t="b">
        <v>0</v>
      </c>
      <c r="N769">
        <v>3</v>
      </c>
      <c r="O769" t="b">
        <v>0</v>
      </c>
      <c r="P769" t="s">
        <v>8275</v>
      </c>
      <c r="Q769" s="6">
        <f t="shared" si="68"/>
        <v>3.54</v>
      </c>
      <c r="R769" s="18">
        <f t="shared" si="69"/>
        <v>59</v>
      </c>
      <c r="S769" t="str">
        <f t="shared" si="70"/>
        <v>publishing</v>
      </c>
      <c r="T769" t="str">
        <f t="shared" si="71"/>
        <v>fiction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6">
        <f t="shared" si="66"/>
        <v>41594.207060185188</v>
      </c>
      <c r="L770" s="16">
        <f t="shared" si="67"/>
        <v>41624.207060185188</v>
      </c>
      <c r="M770" t="b">
        <v>0</v>
      </c>
      <c r="N770">
        <v>0</v>
      </c>
      <c r="O770" t="b">
        <v>0</v>
      </c>
      <c r="P770" t="s">
        <v>8275</v>
      </c>
      <c r="Q770" s="6">
        <f t="shared" si="68"/>
        <v>0</v>
      </c>
      <c r="R770" s="18">
        <f t="shared" si="69"/>
        <v>0</v>
      </c>
      <c r="S770" t="str">
        <f t="shared" si="70"/>
        <v>publishing</v>
      </c>
      <c r="T770" t="str">
        <f t="shared" si="71"/>
        <v>fiction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6">
        <f t="shared" ref="K771:K834" si="72">(J771/86400)+DATE(1970,1,1)</f>
        <v>41604.996458333335</v>
      </c>
      <c r="L771" s="16">
        <f t="shared" ref="L771:L834" si="73">(I771/86400)+DATE(1970,1,1)</f>
        <v>41634.996458333335</v>
      </c>
      <c r="M771" t="b">
        <v>0</v>
      </c>
      <c r="N771">
        <v>52</v>
      </c>
      <c r="O771" t="b">
        <v>0</v>
      </c>
      <c r="P771" t="s">
        <v>8275</v>
      </c>
      <c r="Q771" s="6">
        <f t="shared" ref="Q771:Q834" si="74">E771/D771*100</f>
        <v>41.4</v>
      </c>
      <c r="R771" s="18">
        <f t="shared" ref="R771:R834" si="75">IF(E771=0, 0, E771/N771)</f>
        <v>31.846153846153847</v>
      </c>
      <c r="S771" t="str">
        <f t="shared" ref="S771:S834" si="76">LEFT(P771,FIND("/",P771)-1)</f>
        <v>publishing</v>
      </c>
      <c r="T771" t="str">
        <f t="shared" ref="T771:T834" si="77">RIGHT(P771,LEN(P771)-FIND("/",P771))</f>
        <v>fiction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6">
        <f t="shared" si="72"/>
        <v>41289.9996412037</v>
      </c>
      <c r="L772" s="16">
        <f t="shared" si="73"/>
        <v>41329.9996412037</v>
      </c>
      <c r="M772" t="b">
        <v>0</v>
      </c>
      <c r="N772">
        <v>0</v>
      </c>
      <c r="O772" t="b">
        <v>0</v>
      </c>
      <c r="P772" t="s">
        <v>8275</v>
      </c>
      <c r="Q772" s="6">
        <f t="shared" si="74"/>
        <v>0</v>
      </c>
      <c r="R772" s="18">
        <f t="shared" si="75"/>
        <v>0</v>
      </c>
      <c r="S772" t="str">
        <f t="shared" si="76"/>
        <v>publishing</v>
      </c>
      <c r="T772" t="str">
        <f t="shared" si="77"/>
        <v>fiction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6">
        <f t="shared" si="72"/>
        <v>42349.824097222227</v>
      </c>
      <c r="L773" s="16">
        <f t="shared" si="73"/>
        <v>42399.824097222227</v>
      </c>
      <c r="M773" t="b">
        <v>0</v>
      </c>
      <c r="N773">
        <v>1</v>
      </c>
      <c r="O773" t="b">
        <v>0</v>
      </c>
      <c r="P773" t="s">
        <v>8275</v>
      </c>
      <c r="Q773" s="6">
        <f t="shared" si="74"/>
        <v>2.6315789473684209E-2</v>
      </c>
      <c r="R773" s="18">
        <f t="shared" si="75"/>
        <v>10</v>
      </c>
      <c r="S773" t="str">
        <f t="shared" si="76"/>
        <v>publishing</v>
      </c>
      <c r="T773" t="str">
        <f t="shared" si="77"/>
        <v>fiction</v>
      </c>
    </row>
    <row r="774" spans="1:20" ht="48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6">
        <f t="shared" si="72"/>
        <v>40068.056932870371</v>
      </c>
      <c r="L774" s="16">
        <f t="shared" si="73"/>
        <v>40118.165972222225</v>
      </c>
      <c r="M774" t="b">
        <v>0</v>
      </c>
      <c r="N774">
        <v>1</v>
      </c>
      <c r="O774" t="b">
        <v>0</v>
      </c>
      <c r="P774" t="s">
        <v>8275</v>
      </c>
      <c r="Q774" s="6">
        <f t="shared" si="74"/>
        <v>3.3333333333333335</v>
      </c>
      <c r="R774" s="18">
        <f t="shared" si="75"/>
        <v>50</v>
      </c>
      <c r="S774" t="str">
        <f t="shared" si="76"/>
        <v>publishing</v>
      </c>
      <c r="T774" t="str">
        <f t="shared" si="77"/>
        <v>fiction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6">
        <f t="shared" si="72"/>
        <v>42100.735937500001</v>
      </c>
      <c r="L775" s="16">
        <f t="shared" si="73"/>
        <v>42134.959027777775</v>
      </c>
      <c r="M775" t="b">
        <v>0</v>
      </c>
      <c r="N775">
        <v>2</v>
      </c>
      <c r="O775" t="b">
        <v>0</v>
      </c>
      <c r="P775" t="s">
        <v>8275</v>
      </c>
      <c r="Q775" s="6">
        <f t="shared" si="74"/>
        <v>0.85129023676509719</v>
      </c>
      <c r="R775" s="18">
        <f t="shared" si="75"/>
        <v>16</v>
      </c>
      <c r="S775" t="str">
        <f t="shared" si="76"/>
        <v>publishing</v>
      </c>
      <c r="T775" t="str">
        <f t="shared" si="77"/>
        <v>fiction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6">
        <f t="shared" si="72"/>
        <v>41663.780300925922</v>
      </c>
      <c r="L776" s="16">
        <f t="shared" si="73"/>
        <v>41693.780300925922</v>
      </c>
      <c r="M776" t="b">
        <v>0</v>
      </c>
      <c r="N776">
        <v>9</v>
      </c>
      <c r="O776" t="b">
        <v>0</v>
      </c>
      <c r="P776" t="s">
        <v>8275</v>
      </c>
      <c r="Q776" s="6">
        <f t="shared" si="74"/>
        <v>70.199999999999989</v>
      </c>
      <c r="R776" s="18">
        <f t="shared" si="75"/>
        <v>39</v>
      </c>
      <c r="S776" t="str">
        <f t="shared" si="76"/>
        <v>publishing</v>
      </c>
      <c r="T776" t="str">
        <f t="shared" si="77"/>
        <v>fiction</v>
      </c>
    </row>
    <row r="777" spans="1:20" ht="32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6">
        <f t="shared" si="72"/>
        <v>40863.060127314813</v>
      </c>
      <c r="L777" s="16">
        <f t="shared" si="73"/>
        <v>40893.060127314813</v>
      </c>
      <c r="M777" t="b">
        <v>0</v>
      </c>
      <c r="N777">
        <v>5</v>
      </c>
      <c r="O777" t="b">
        <v>0</v>
      </c>
      <c r="P777" t="s">
        <v>8275</v>
      </c>
      <c r="Q777" s="6">
        <f t="shared" si="74"/>
        <v>1.7000000000000002</v>
      </c>
      <c r="R777" s="18">
        <f t="shared" si="75"/>
        <v>34</v>
      </c>
      <c r="S777" t="str">
        <f t="shared" si="76"/>
        <v>publishing</v>
      </c>
      <c r="T777" t="str">
        <f t="shared" si="77"/>
        <v>fiction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6">
        <f t="shared" si="72"/>
        <v>42250.685706018514</v>
      </c>
      <c r="L778" s="16">
        <f t="shared" si="73"/>
        <v>42288.208333333328</v>
      </c>
      <c r="M778" t="b">
        <v>0</v>
      </c>
      <c r="N778">
        <v>57</v>
      </c>
      <c r="O778" t="b">
        <v>0</v>
      </c>
      <c r="P778" t="s">
        <v>8275</v>
      </c>
      <c r="Q778" s="6">
        <f t="shared" si="74"/>
        <v>51.4</v>
      </c>
      <c r="R778" s="18">
        <f t="shared" si="75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6">
        <f t="shared" si="72"/>
        <v>41456.981215277774</v>
      </c>
      <c r="L779" s="16">
        <f t="shared" si="73"/>
        <v>41486.981215277774</v>
      </c>
      <c r="M779" t="b">
        <v>0</v>
      </c>
      <c r="N779">
        <v>3</v>
      </c>
      <c r="O779" t="b">
        <v>0</v>
      </c>
      <c r="P779" t="s">
        <v>8275</v>
      </c>
      <c r="Q779" s="6">
        <f t="shared" si="74"/>
        <v>0.70000000000000007</v>
      </c>
      <c r="R779" s="18">
        <f t="shared" si="75"/>
        <v>7</v>
      </c>
      <c r="S779" t="str">
        <f t="shared" si="76"/>
        <v>publishing</v>
      </c>
      <c r="T779" t="str">
        <f t="shared" si="77"/>
        <v>fiction</v>
      </c>
    </row>
    <row r="780" spans="1:20" ht="32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6">
        <f t="shared" si="72"/>
        <v>41729.702314814815</v>
      </c>
      <c r="L780" s="16">
        <f t="shared" si="73"/>
        <v>41759.702314814815</v>
      </c>
      <c r="M780" t="b">
        <v>0</v>
      </c>
      <c r="N780">
        <v>1</v>
      </c>
      <c r="O780" t="b">
        <v>0</v>
      </c>
      <c r="P780" t="s">
        <v>8275</v>
      </c>
      <c r="Q780" s="6">
        <f t="shared" si="74"/>
        <v>0.4</v>
      </c>
      <c r="R780" s="18">
        <f t="shared" si="75"/>
        <v>2</v>
      </c>
      <c r="S780" t="str">
        <f t="shared" si="76"/>
        <v>publishing</v>
      </c>
      <c r="T780" t="str">
        <f t="shared" si="77"/>
        <v>fiction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6">
        <f t="shared" si="72"/>
        <v>40436.68408564815</v>
      </c>
      <c r="L781" s="16">
        <f t="shared" si="73"/>
        <v>40466.166666666664</v>
      </c>
      <c r="M781" t="b">
        <v>0</v>
      </c>
      <c r="N781">
        <v>6</v>
      </c>
      <c r="O781" t="b">
        <v>0</v>
      </c>
      <c r="P781" t="s">
        <v>8275</v>
      </c>
      <c r="Q781" s="6">
        <f t="shared" si="74"/>
        <v>2.666666666666667</v>
      </c>
      <c r="R781" s="18">
        <f t="shared" si="75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6">
        <f t="shared" si="72"/>
        <v>40636.673900462964</v>
      </c>
      <c r="L782" s="16">
        <f t="shared" si="73"/>
        <v>40666.673900462964</v>
      </c>
      <c r="M782" t="b">
        <v>0</v>
      </c>
      <c r="N782">
        <v>27</v>
      </c>
      <c r="O782" t="b">
        <v>1</v>
      </c>
      <c r="P782" t="s">
        <v>8276</v>
      </c>
      <c r="Q782" s="6">
        <f t="shared" si="74"/>
        <v>104</v>
      </c>
      <c r="R782" s="18">
        <f t="shared" si="75"/>
        <v>38.518518518518519</v>
      </c>
      <c r="S782" t="str">
        <f t="shared" si="76"/>
        <v>music</v>
      </c>
      <c r="T782" t="str">
        <f t="shared" si="77"/>
        <v>rock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6">
        <f t="shared" si="72"/>
        <v>41403.000856481478</v>
      </c>
      <c r="L783" s="16">
        <f t="shared" si="73"/>
        <v>41433.000856481478</v>
      </c>
      <c r="M783" t="b">
        <v>0</v>
      </c>
      <c r="N783">
        <v>25</v>
      </c>
      <c r="O783" t="b">
        <v>1</v>
      </c>
      <c r="P783" t="s">
        <v>8276</v>
      </c>
      <c r="Q783" s="6">
        <f t="shared" si="74"/>
        <v>133.15375</v>
      </c>
      <c r="R783" s="18">
        <f t="shared" si="75"/>
        <v>42.609200000000001</v>
      </c>
      <c r="S783" t="str">
        <f t="shared" si="76"/>
        <v>music</v>
      </c>
      <c r="T783" t="str">
        <f t="shared" si="77"/>
        <v>rock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6">
        <f t="shared" si="72"/>
        <v>41116.758125</v>
      </c>
      <c r="L784" s="16">
        <f t="shared" si="73"/>
        <v>41146.758125</v>
      </c>
      <c r="M784" t="b">
        <v>0</v>
      </c>
      <c r="N784">
        <v>14</v>
      </c>
      <c r="O784" t="b">
        <v>1</v>
      </c>
      <c r="P784" t="s">
        <v>8276</v>
      </c>
      <c r="Q784" s="6">
        <f t="shared" si="74"/>
        <v>100</v>
      </c>
      <c r="R784" s="18">
        <f t="shared" si="75"/>
        <v>50</v>
      </c>
      <c r="S784" t="str">
        <f t="shared" si="76"/>
        <v>music</v>
      </c>
      <c r="T784" t="str">
        <f t="shared" si="77"/>
        <v>rock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6">
        <f t="shared" si="72"/>
        <v>40987.773715277777</v>
      </c>
      <c r="L785" s="16">
        <f t="shared" si="73"/>
        <v>41026.916666666664</v>
      </c>
      <c r="M785" t="b">
        <v>0</v>
      </c>
      <c r="N785">
        <v>35</v>
      </c>
      <c r="O785" t="b">
        <v>1</v>
      </c>
      <c r="P785" t="s">
        <v>8276</v>
      </c>
      <c r="Q785" s="6">
        <f t="shared" si="74"/>
        <v>148.13333333333333</v>
      </c>
      <c r="R785" s="18">
        <f t="shared" si="75"/>
        <v>63.485714285714288</v>
      </c>
      <c r="S785" t="str">
        <f t="shared" si="76"/>
        <v>music</v>
      </c>
      <c r="T785" t="str">
        <f t="shared" si="77"/>
        <v>rock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6">
        <f t="shared" si="72"/>
        <v>41675.149525462963</v>
      </c>
      <c r="L786" s="16">
        <f t="shared" si="73"/>
        <v>41715.107858796298</v>
      </c>
      <c r="M786" t="b">
        <v>0</v>
      </c>
      <c r="N786">
        <v>10</v>
      </c>
      <c r="O786" t="b">
        <v>1</v>
      </c>
      <c r="P786" t="s">
        <v>8276</v>
      </c>
      <c r="Q786" s="6">
        <f t="shared" si="74"/>
        <v>102.49999999999999</v>
      </c>
      <c r="R786" s="18">
        <f t="shared" si="75"/>
        <v>102.5</v>
      </c>
      <c r="S786" t="str">
        <f t="shared" si="76"/>
        <v>music</v>
      </c>
      <c r="T786" t="str">
        <f t="shared" si="77"/>
        <v>rock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6">
        <f t="shared" si="72"/>
        <v>41303.593923611115</v>
      </c>
      <c r="L787" s="16">
        <f t="shared" si="73"/>
        <v>41333.593923611115</v>
      </c>
      <c r="M787" t="b">
        <v>0</v>
      </c>
      <c r="N787">
        <v>29</v>
      </c>
      <c r="O787" t="b">
        <v>1</v>
      </c>
      <c r="P787" t="s">
        <v>8276</v>
      </c>
      <c r="Q787" s="6">
        <f t="shared" si="74"/>
        <v>180.62799999999999</v>
      </c>
      <c r="R787" s="18">
        <f t="shared" si="75"/>
        <v>31.142758620689655</v>
      </c>
      <c r="S787" t="str">
        <f t="shared" si="76"/>
        <v>music</v>
      </c>
      <c r="T787" t="str">
        <f t="shared" si="77"/>
        <v>rock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6">
        <f t="shared" si="72"/>
        <v>40983.055949074071</v>
      </c>
      <c r="L788" s="16">
        <f t="shared" si="73"/>
        <v>41040.657638888893</v>
      </c>
      <c r="M788" t="b">
        <v>0</v>
      </c>
      <c r="N788">
        <v>44</v>
      </c>
      <c r="O788" t="b">
        <v>1</v>
      </c>
      <c r="P788" t="s">
        <v>8276</v>
      </c>
      <c r="Q788" s="6">
        <f t="shared" si="74"/>
        <v>142.79999999999998</v>
      </c>
      <c r="R788" s="18">
        <f t="shared" si="75"/>
        <v>162.27272727272728</v>
      </c>
      <c r="S788" t="str">
        <f t="shared" si="76"/>
        <v>music</v>
      </c>
      <c r="T788" t="str">
        <f t="shared" si="77"/>
        <v>rock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6">
        <f t="shared" si="72"/>
        <v>41549.627615740741</v>
      </c>
      <c r="L789" s="16">
        <f t="shared" si="73"/>
        <v>41579.627615740741</v>
      </c>
      <c r="M789" t="b">
        <v>0</v>
      </c>
      <c r="N789">
        <v>17</v>
      </c>
      <c r="O789" t="b">
        <v>1</v>
      </c>
      <c r="P789" t="s">
        <v>8276</v>
      </c>
      <c r="Q789" s="6">
        <f t="shared" si="74"/>
        <v>114.16666666666666</v>
      </c>
      <c r="R789" s="18">
        <f t="shared" si="75"/>
        <v>80.588235294117652</v>
      </c>
      <c r="S789" t="str">
        <f t="shared" si="76"/>
        <v>music</v>
      </c>
      <c r="T789" t="str">
        <f t="shared" si="77"/>
        <v>rock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6">
        <f t="shared" si="72"/>
        <v>41059.006805555553</v>
      </c>
      <c r="L790" s="16">
        <f t="shared" si="73"/>
        <v>41097.165972222225</v>
      </c>
      <c r="M790" t="b">
        <v>0</v>
      </c>
      <c r="N790">
        <v>34</v>
      </c>
      <c r="O790" t="b">
        <v>1</v>
      </c>
      <c r="P790" t="s">
        <v>8276</v>
      </c>
      <c r="Q790" s="6">
        <f t="shared" si="74"/>
        <v>203.505</v>
      </c>
      <c r="R790" s="18">
        <f t="shared" si="75"/>
        <v>59.85441176470588</v>
      </c>
      <c r="S790" t="str">
        <f t="shared" si="76"/>
        <v>music</v>
      </c>
      <c r="T790" t="str">
        <f t="shared" si="77"/>
        <v>rock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6">
        <f t="shared" si="72"/>
        <v>41277.186111111107</v>
      </c>
      <c r="L791" s="16">
        <f t="shared" si="73"/>
        <v>41295.332638888889</v>
      </c>
      <c r="M791" t="b">
        <v>0</v>
      </c>
      <c r="N791">
        <v>14</v>
      </c>
      <c r="O791" t="b">
        <v>1</v>
      </c>
      <c r="P791" t="s">
        <v>8276</v>
      </c>
      <c r="Q791" s="6">
        <f t="shared" si="74"/>
        <v>109.41176470588236</v>
      </c>
      <c r="R791" s="18">
        <f t="shared" si="75"/>
        <v>132.85714285714286</v>
      </c>
      <c r="S791" t="str">
        <f t="shared" si="76"/>
        <v>music</v>
      </c>
      <c r="T791" t="str">
        <f t="shared" si="77"/>
        <v>rock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6">
        <f t="shared" si="72"/>
        <v>41276.047905092593</v>
      </c>
      <c r="L792" s="16">
        <f t="shared" si="73"/>
        <v>41306.047905092593</v>
      </c>
      <c r="M792" t="b">
        <v>0</v>
      </c>
      <c r="N792">
        <v>156</v>
      </c>
      <c r="O792" t="b">
        <v>1</v>
      </c>
      <c r="P792" t="s">
        <v>8276</v>
      </c>
      <c r="Q792" s="6">
        <f t="shared" si="74"/>
        <v>144.37459999999999</v>
      </c>
      <c r="R792" s="18">
        <f t="shared" si="75"/>
        <v>92.547820512820508</v>
      </c>
      <c r="S792" t="str">
        <f t="shared" si="76"/>
        <v>music</v>
      </c>
      <c r="T792" t="str">
        <f t="shared" si="77"/>
        <v>rock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6">
        <f t="shared" si="72"/>
        <v>41557.780624999999</v>
      </c>
      <c r="L793" s="16">
        <f t="shared" si="73"/>
        <v>41591.249305555553</v>
      </c>
      <c r="M793" t="b">
        <v>0</v>
      </c>
      <c r="N793">
        <v>128</v>
      </c>
      <c r="O793" t="b">
        <v>1</v>
      </c>
      <c r="P793" t="s">
        <v>8276</v>
      </c>
      <c r="Q793" s="6">
        <f t="shared" si="74"/>
        <v>103.86666666666666</v>
      </c>
      <c r="R793" s="18">
        <f t="shared" si="75"/>
        <v>60.859375</v>
      </c>
      <c r="S793" t="str">
        <f t="shared" si="76"/>
        <v>music</v>
      </c>
      <c r="T793" t="str">
        <f t="shared" si="77"/>
        <v>rock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6">
        <f t="shared" si="72"/>
        <v>41555.87364583333</v>
      </c>
      <c r="L794" s="16">
        <f t="shared" si="73"/>
        <v>41585.915312500001</v>
      </c>
      <c r="M794" t="b">
        <v>0</v>
      </c>
      <c r="N794">
        <v>60</v>
      </c>
      <c r="O794" t="b">
        <v>1</v>
      </c>
      <c r="P794" t="s">
        <v>8276</v>
      </c>
      <c r="Q794" s="6">
        <f t="shared" si="74"/>
        <v>100.44440000000002</v>
      </c>
      <c r="R794" s="18">
        <f t="shared" si="75"/>
        <v>41.851833333333339</v>
      </c>
      <c r="S794" t="str">
        <f t="shared" si="76"/>
        <v>music</v>
      </c>
      <c r="T794" t="str">
        <f t="shared" si="77"/>
        <v>rock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6">
        <f t="shared" si="72"/>
        <v>41442.741249999999</v>
      </c>
      <c r="L795" s="16">
        <f t="shared" si="73"/>
        <v>41458.207638888889</v>
      </c>
      <c r="M795" t="b">
        <v>0</v>
      </c>
      <c r="N795">
        <v>32</v>
      </c>
      <c r="O795" t="b">
        <v>1</v>
      </c>
      <c r="P795" t="s">
        <v>8276</v>
      </c>
      <c r="Q795" s="6">
        <f t="shared" si="74"/>
        <v>102.77927272727271</v>
      </c>
      <c r="R795" s="18">
        <f t="shared" si="75"/>
        <v>88.325937499999995</v>
      </c>
      <c r="S795" t="str">
        <f t="shared" si="76"/>
        <v>music</v>
      </c>
      <c r="T795" t="str">
        <f t="shared" si="77"/>
        <v>rock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6">
        <f t="shared" si="72"/>
        <v>40736.115011574075</v>
      </c>
      <c r="L796" s="16">
        <f t="shared" si="73"/>
        <v>40791.712500000001</v>
      </c>
      <c r="M796" t="b">
        <v>0</v>
      </c>
      <c r="N796">
        <v>53</v>
      </c>
      <c r="O796" t="b">
        <v>1</v>
      </c>
      <c r="P796" t="s">
        <v>8276</v>
      </c>
      <c r="Q796" s="6">
        <f t="shared" si="74"/>
        <v>105.31250000000001</v>
      </c>
      <c r="R796" s="18">
        <f t="shared" si="75"/>
        <v>158.96226415094338</v>
      </c>
      <c r="S796" t="str">
        <f t="shared" si="76"/>
        <v>music</v>
      </c>
      <c r="T796" t="str">
        <f t="shared" si="77"/>
        <v>rock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6">
        <f t="shared" si="72"/>
        <v>40963.613032407404</v>
      </c>
      <c r="L797" s="16">
        <f t="shared" si="73"/>
        <v>41006.207638888889</v>
      </c>
      <c r="M797" t="b">
        <v>0</v>
      </c>
      <c r="N797">
        <v>184</v>
      </c>
      <c r="O797" t="b">
        <v>1</v>
      </c>
      <c r="P797" t="s">
        <v>8276</v>
      </c>
      <c r="Q797" s="6">
        <f t="shared" si="74"/>
        <v>111.78571428571429</v>
      </c>
      <c r="R797" s="18">
        <f t="shared" si="75"/>
        <v>85.054347826086953</v>
      </c>
      <c r="S797" t="str">
        <f t="shared" si="76"/>
        <v>music</v>
      </c>
      <c r="T797" t="str">
        <f t="shared" si="77"/>
        <v>rock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6">
        <f t="shared" si="72"/>
        <v>41502.882928240739</v>
      </c>
      <c r="L798" s="16">
        <f t="shared" si="73"/>
        <v>41532.881944444445</v>
      </c>
      <c r="M798" t="b">
        <v>0</v>
      </c>
      <c r="N798">
        <v>90</v>
      </c>
      <c r="O798" t="b">
        <v>1</v>
      </c>
      <c r="P798" t="s">
        <v>8276</v>
      </c>
      <c r="Q798" s="6">
        <f t="shared" si="74"/>
        <v>101.35000000000001</v>
      </c>
      <c r="R798" s="18">
        <f t="shared" si="75"/>
        <v>112.61111111111111</v>
      </c>
      <c r="S798" t="str">
        <f t="shared" si="76"/>
        <v>music</v>
      </c>
      <c r="T798" t="str">
        <f t="shared" si="77"/>
        <v>rock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6">
        <f t="shared" si="72"/>
        <v>40996.994074074071</v>
      </c>
      <c r="L799" s="16">
        <f t="shared" si="73"/>
        <v>41028.166666666664</v>
      </c>
      <c r="M799" t="b">
        <v>0</v>
      </c>
      <c r="N799">
        <v>71</v>
      </c>
      <c r="O799" t="b">
        <v>1</v>
      </c>
      <c r="P799" t="s">
        <v>8276</v>
      </c>
      <c r="Q799" s="6">
        <f t="shared" si="74"/>
        <v>107.53333333333333</v>
      </c>
      <c r="R799" s="18">
        <f t="shared" si="75"/>
        <v>45.436619718309856</v>
      </c>
      <c r="S799" t="str">
        <f t="shared" si="76"/>
        <v>music</v>
      </c>
      <c r="T799" t="str">
        <f t="shared" si="77"/>
        <v>rock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6">
        <f t="shared" si="72"/>
        <v>41882.590127314819</v>
      </c>
      <c r="L800" s="16">
        <f t="shared" si="73"/>
        <v>41912.590127314819</v>
      </c>
      <c r="M800" t="b">
        <v>0</v>
      </c>
      <c r="N800">
        <v>87</v>
      </c>
      <c r="O800" t="b">
        <v>1</v>
      </c>
      <c r="P800" t="s">
        <v>8276</v>
      </c>
      <c r="Q800" s="6">
        <f t="shared" si="74"/>
        <v>114.88571428571429</v>
      </c>
      <c r="R800" s="18">
        <f t="shared" si="75"/>
        <v>46.218390804597703</v>
      </c>
      <c r="S800" t="str">
        <f t="shared" si="76"/>
        <v>music</v>
      </c>
      <c r="T800" t="str">
        <f t="shared" si="77"/>
        <v>rock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6">
        <f t="shared" si="72"/>
        <v>40996.667199074072</v>
      </c>
      <c r="L801" s="16">
        <f t="shared" si="73"/>
        <v>41026.667199074072</v>
      </c>
      <c r="M801" t="b">
        <v>0</v>
      </c>
      <c r="N801">
        <v>28</v>
      </c>
      <c r="O801" t="b">
        <v>1</v>
      </c>
      <c r="P801" t="s">
        <v>8276</v>
      </c>
      <c r="Q801" s="6">
        <f t="shared" si="74"/>
        <v>100.02</v>
      </c>
      <c r="R801" s="18">
        <f t="shared" si="75"/>
        <v>178.60714285714286</v>
      </c>
      <c r="S801" t="str">
        <f t="shared" si="76"/>
        <v>music</v>
      </c>
      <c r="T801" t="str">
        <f t="shared" si="77"/>
        <v>rock</v>
      </c>
    </row>
    <row r="802" spans="1:20" ht="32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6">
        <f t="shared" si="72"/>
        <v>41863.433495370373</v>
      </c>
      <c r="L802" s="16">
        <f t="shared" si="73"/>
        <v>41893.433495370373</v>
      </c>
      <c r="M802" t="b">
        <v>0</v>
      </c>
      <c r="N802">
        <v>56</v>
      </c>
      <c r="O802" t="b">
        <v>1</v>
      </c>
      <c r="P802" t="s">
        <v>8276</v>
      </c>
      <c r="Q802" s="6">
        <f t="shared" si="74"/>
        <v>152.13333333333335</v>
      </c>
      <c r="R802" s="18">
        <f t="shared" si="75"/>
        <v>40.75</v>
      </c>
      <c r="S802" t="str">
        <f t="shared" si="76"/>
        <v>music</v>
      </c>
      <c r="T802" t="str">
        <f t="shared" si="77"/>
        <v>rock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6">
        <f t="shared" si="72"/>
        <v>40695.795370370368</v>
      </c>
      <c r="L803" s="16">
        <f t="shared" si="73"/>
        <v>40725.795370370368</v>
      </c>
      <c r="M803" t="b">
        <v>0</v>
      </c>
      <c r="N803">
        <v>51</v>
      </c>
      <c r="O803" t="b">
        <v>1</v>
      </c>
      <c r="P803" t="s">
        <v>8276</v>
      </c>
      <c r="Q803" s="6">
        <f t="shared" si="74"/>
        <v>111.52149999999999</v>
      </c>
      <c r="R803" s="18">
        <f t="shared" si="75"/>
        <v>43.733921568627444</v>
      </c>
      <c r="S803" t="str">
        <f t="shared" si="76"/>
        <v>music</v>
      </c>
      <c r="T803" t="str">
        <f t="shared" si="77"/>
        <v>rock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6">
        <f t="shared" si="72"/>
        <v>41123.022268518514</v>
      </c>
      <c r="L804" s="16">
        <f t="shared" si="73"/>
        <v>41169.170138888891</v>
      </c>
      <c r="M804" t="b">
        <v>0</v>
      </c>
      <c r="N804">
        <v>75</v>
      </c>
      <c r="O804" t="b">
        <v>1</v>
      </c>
      <c r="P804" t="s">
        <v>8276</v>
      </c>
      <c r="Q804" s="6">
        <f t="shared" si="74"/>
        <v>101.33333333333334</v>
      </c>
      <c r="R804" s="18">
        <f t="shared" si="75"/>
        <v>81.066666666666663</v>
      </c>
      <c r="S804" t="str">
        <f t="shared" si="76"/>
        <v>music</v>
      </c>
      <c r="T804" t="str">
        <f t="shared" si="77"/>
        <v>rock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6">
        <f t="shared" si="72"/>
        <v>40665.949976851851</v>
      </c>
      <c r="L805" s="16">
        <f t="shared" si="73"/>
        <v>40692.041666666664</v>
      </c>
      <c r="M805" t="b">
        <v>0</v>
      </c>
      <c r="N805">
        <v>38</v>
      </c>
      <c r="O805" t="b">
        <v>1</v>
      </c>
      <c r="P805" t="s">
        <v>8276</v>
      </c>
      <c r="Q805" s="6">
        <f t="shared" si="74"/>
        <v>123.2608695652174</v>
      </c>
      <c r="R805" s="18">
        <f t="shared" si="75"/>
        <v>74.60526315789474</v>
      </c>
      <c r="S805" t="str">
        <f t="shared" si="76"/>
        <v>music</v>
      </c>
      <c r="T805" t="str">
        <f t="shared" si="77"/>
        <v>rock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6">
        <f t="shared" si="72"/>
        <v>40730.105624999997</v>
      </c>
      <c r="L806" s="16">
        <f t="shared" si="73"/>
        <v>40747.165972222225</v>
      </c>
      <c r="M806" t="b">
        <v>0</v>
      </c>
      <c r="N806">
        <v>18</v>
      </c>
      <c r="O806" t="b">
        <v>1</v>
      </c>
      <c r="P806" t="s">
        <v>8276</v>
      </c>
      <c r="Q806" s="6">
        <f t="shared" si="74"/>
        <v>100</v>
      </c>
      <c r="R806" s="18">
        <f t="shared" si="75"/>
        <v>305.55555555555554</v>
      </c>
      <c r="S806" t="str">
        <f t="shared" si="76"/>
        <v>music</v>
      </c>
      <c r="T806" t="str">
        <f t="shared" si="77"/>
        <v>rock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6">
        <f t="shared" si="72"/>
        <v>40690.823055555556</v>
      </c>
      <c r="L807" s="16">
        <f t="shared" si="73"/>
        <v>40740.958333333336</v>
      </c>
      <c r="M807" t="b">
        <v>0</v>
      </c>
      <c r="N807">
        <v>54</v>
      </c>
      <c r="O807" t="b">
        <v>1</v>
      </c>
      <c r="P807" t="s">
        <v>8276</v>
      </c>
      <c r="Q807" s="6">
        <f t="shared" si="74"/>
        <v>105</v>
      </c>
      <c r="R807" s="18">
        <f t="shared" si="75"/>
        <v>58.333333333333336</v>
      </c>
      <c r="S807" t="str">
        <f t="shared" si="76"/>
        <v>music</v>
      </c>
      <c r="T807" t="str">
        <f t="shared" si="77"/>
        <v>rock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6">
        <f t="shared" si="72"/>
        <v>40763.691423611112</v>
      </c>
      <c r="L808" s="16">
        <f t="shared" si="73"/>
        <v>40793.691423611112</v>
      </c>
      <c r="M808" t="b">
        <v>0</v>
      </c>
      <c r="N808">
        <v>71</v>
      </c>
      <c r="O808" t="b">
        <v>1</v>
      </c>
      <c r="P808" t="s">
        <v>8276</v>
      </c>
      <c r="Q808" s="6">
        <f t="shared" si="74"/>
        <v>104.4375</v>
      </c>
      <c r="R808" s="18">
        <f t="shared" si="75"/>
        <v>117.67605633802818</v>
      </c>
      <c r="S808" t="str">
        <f t="shared" si="76"/>
        <v>music</v>
      </c>
      <c r="T808" t="str">
        <f t="shared" si="77"/>
        <v>rock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6">
        <f t="shared" si="72"/>
        <v>42759.628599537042</v>
      </c>
      <c r="L809" s="16">
        <f t="shared" si="73"/>
        <v>42795.083333333328</v>
      </c>
      <c r="M809" t="b">
        <v>0</v>
      </c>
      <c r="N809">
        <v>57</v>
      </c>
      <c r="O809" t="b">
        <v>1</v>
      </c>
      <c r="P809" t="s">
        <v>8276</v>
      </c>
      <c r="Q809" s="6">
        <f t="shared" si="74"/>
        <v>105.125</v>
      </c>
      <c r="R809" s="18">
        <f t="shared" si="75"/>
        <v>73.771929824561397</v>
      </c>
      <c r="S809" t="str">
        <f t="shared" si="76"/>
        <v>music</v>
      </c>
      <c r="T809" t="str">
        <f t="shared" si="77"/>
        <v>rock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6">
        <f t="shared" si="72"/>
        <v>41962.100532407407</v>
      </c>
      <c r="L810" s="16">
        <f t="shared" si="73"/>
        <v>41995.207638888889</v>
      </c>
      <c r="M810" t="b">
        <v>0</v>
      </c>
      <c r="N810">
        <v>43</v>
      </c>
      <c r="O810" t="b">
        <v>1</v>
      </c>
      <c r="P810" t="s">
        <v>8276</v>
      </c>
      <c r="Q810" s="6">
        <f t="shared" si="74"/>
        <v>100</v>
      </c>
      <c r="R810" s="18">
        <f t="shared" si="75"/>
        <v>104.65116279069767</v>
      </c>
      <c r="S810" t="str">
        <f t="shared" si="76"/>
        <v>music</v>
      </c>
      <c r="T810" t="str">
        <f t="shared" si="77"/>
        <v>rock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6">
        <f t="shared" si="72"/>
        <v>41628.833680555559</v>
      </c>
      <c r="L811" s="16">
        <f t="shared" si="73"/>
        <v>41658.833680555559</v>
      </c>
      <c r="M811" t="b">
        <v>0</v>
      </c>
      <c r="N811">
        <v>52</v>
      </c>
      <c r="O811" t="b">
        <v>1</v>
      </c>
      <c r="P811" t="s">
        <v>8276</v>
      </c>
      <c r="Q811" s="6">
        <f t="shared" si="74"/>
        <v>103.77499999999999</v>
      </c>
      <c r="R811" s="18">
        <f t="shared" si="75"/>
        <v>79.82692307692308</v>
      </c>
      <c r="S811" t="str">
        <f t="shared" si="76"/>
        <v>music</v>
      </c>
      <c r="T811" t="str">
        <f t="shared" si="77"/>
        <v>rock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6">
        <f t="shared" si="72"/>
        <v>41123.056273148148</v>
      </c>
      <c r="L812" s="16">
        <f t="shared" si="73"/>
        <v>41153.056273148148</v>
      </c>
      <c r="M812" t="b">
        <v>0</v>
      </c>
      <c r="N812">
        <v>27</v>
      </c>
      <c r="O812" t="b">
        <v>1</v>
      </c>
      <c r="P812" t="s">
        <v>8276</v>
      </c>
      <c r="Q812" s="6">
        <f t="shared" si="74"/>
        <v>105</v>
      </c>
      <c r="R812" s="18">
        <f t="shared" si="75"/>
        <v>58.333333333333336</v>
      </c>
      <c r="S812" t="str">
        <f t="shared" si="76"/>
        <v>music</v>
      </c>
      <c r="T812" t="str">
        <f t="shared" si="77"/>
        <v>rock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6">
        <f t="shared" si="72"/>
        <v>41443.643541666665</v>
      </c>
      <c r="L813" s="16">
        <f t="shared" si="73"/>
        <v>41465.702777777777</v>
      </c>
      <c r="M813" t="b">
        <v>0</v>
      </c>
      <c r="N813">
        <v>12</v>
      </c>
      <c r="O813" t="b">
        <v>1</v>
      </c>
      <c r="P813" t="s">
        <v>8276</v>
      </c>
      <c r="Q813" s="6">
        <f t="shared" si="74"/>
        <v>104</v>
      </c>
      <c r="R813" s="18">
        <f t="shared" si="75"/>
        <v>86.666666666666671</v>
      </c>
      <c r="S813" t="str">
        <f t="shared" si="76"/>
        <v>music</v>
      </c>
      <c r="T813" t="str">
        <f t="shared" si="77"/>
        <v>rock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6">
        <f t="shared" si="72"/>
        <v>41282.017962962964</v>
      </c>
      <c r="L814" s="16">
        <f t="shared" si="73"/>
        <v>41334.581944444442</v>
      </c>
      <c r="M814" t="b">
        <v>0</v>
      </c>
      <c r="N814">
        <v>33</v>
      </c>
      <c r="O814" t="b">
        <v>1</v>
      </c>
      <c r="P814" t="s">
        <v>8276</v>
      </c>
      <c r="Q814" s="6">
        <f t="shared" si="74"/>
        <v>151.83333333333334</v>
      </c>
      <c r="R814" s="18">
        <f t="shared" si="75"/>
        <v>27.606060606060606</v>
      </c>
      <c r="S814" t="str">
        <f t="shared" si="76"/>
        <v>music</v>
      </c>
      <c r="T814" t="str">
        <f t="shared" si="77"/>
        <v>rock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6">
        <f t="shared" si="72"/>
        <v>41080.960243055553</v>
      </c>
      <c r="L815" s="16">
        <f t="shared" si="73"/>
        <v>41110.960243055553</v>
      </c>
      <c r="M815" t="b">
        <v>0</v>
      </c>
      <c r="N815">
        <v>96</v>
      </c>
      <c r="O815" t="b">
        <v>1</v>
      </c>
      <c r="P815" t="s">
        <v>8276</v>
      </c>
      <c r="Q815" s="6">
        <f t="shared" si="74"/>
        <v>159.99600000000001</v>
      </c>
      <c r="R815" s="18">
        <f t="shared" si="75"/>
        <v>24.999375000000001</v>
      </c>
      <c r="S815" t="str">
        <f t="shared" si="76"/>
        <v>music</v>
      </c>
      <c r="T815" t="str">
        <f t="shared" si="77"/>
        <v>rock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6">
        <f t="shared" si="72"/>
        <v>40679.743067129632</v>
      </c>
      <c r="L816" s="16">
        <f t="shared" si="73"/>
        <v>40694.75277777778</v>
      </c>
      <c r="M816" t="b">
        <v>0</v>
      </c>
      <c r="N816">
        <v>28</v>
      </c>
      <c r="O816" t="b">
        <v>1</v>
      </c>
      <c r="P816" t="s">
        <v>8276</v>
      </c>
      <c r="Q816" s="6">
        <f t="shared" si="74"/>
        <v>127.3</v>
      </c>
      <c r="R816" s="18">
        <f t="shared" si="75"/>
        <v>45.464285714285715</v>
      </c>
      <c r="S816" t="str">
        <f t="shared" si="76"/>
        <v>music</v>
      </c>
      <c r="T816" t="str">
        <f t="shared" si="77"/>
        <v>rock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6">
        <f t="shared" si="72"/>
        <v>41914.917858796296</v>
      </c>
      <c r="L817" s="16">
        <f t="shared" si="73"/>
        <v>41944.917858796296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74"/>
        <v>107</v>
      </c>
      <c r="R817" s="18">
        <f t="shared" si="75"/>
        <v>99.534883720930239</v>
      </c>
      <c r="S817" t="str">
        <f t="shared" si="76"/>
        <v>music</v>
      </c>
      <c r="T817" t="str">
        <f t="shared" si="77"/>
        <v>rock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6">
        <f t="shared" si="72"/>
        <v>41341.870868055557</v>
      </c>
      <c r="L818" s="16">
        <f t="shared" si="73"/>
        <v>41373.270833333336</v>
      </c>
      <c r="M818" t="b">
        <v>0</v>
      </c>
      <c r="N818">
        <v>205</v>
      </c>
      <c r="O818" t="b">
        <v>1</v>
      </c>
      <c r="P818" t="s">
        <v>8276</v>
      </c>
      <c r="Q818" s="6">
        <f t="shared" si="74"/>
        <v>115.12214285714286</v>
      </c>
      <c r="R818" s="18">
        <f t="shared" si="75"/>
        <v>39.31</v>
      </c>
      <c r="S818" t="str">
        <f t="shared" si="76"/>
        <v>music</v>
      </c>
      <c r="T818" t="str">
        <f t="shared" si="77"/>
        <v>rock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6">
        <f t="shared" si="72"/>
        <v>40925.599664351852</v>
      </c>
      <c r="L819" s="16">
        <f t="shared" si="73"/>
        <v>40979.207638888889</v>
      </c>
      <c r="M819" t="b">
        <v>0</v>
      </c>
      <c r="N819">
        <v>23</v>
      </c>
      <c r="O819" t="b">
        <v>1</v>
      </c>
      <c r="P819" t="s">
        <v>8276</v>
      </c>
      <c r="Q819" s="6">
        <f t="shared" si="74"/>
        <v>137.11066666666665</v>
      </c>
      <c r="R819" s="18">
        <f t="shared" si="75"/>
        <v>89.419999999999987</v>
      </c>
      <c r="S819" t="str">
        <f t="shared" si="76"/>
        <v>music</v>
      </c>
      <c r="T819" t="str">
        <f t="shared" si="77"/>
        <v>rock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6">
        <f t="shared" si="72"/>
        <v>41120.882881944446</v>
      </c>
      <c r="L820" s="16">
        <f t="shared" si="73"/>
        <v>41128.709027777775</v>
      </c>
      <c r="M820" t="b">
        <v>0</v>
      </c>
      <c r="N820">
        <v>19</v>
      </c>
      <c r="O820" t="b">
        <v>1</v>
      </c>
      <c r="P820" t="s">
        <v>8276</v>
      </c>
      <c r="Q820" s="6">
        <f t="shared" si="74"/>
        <v>155.71428571428572</v>
      </c>
      <c r="R820" s="18">
        <f t="shared" si="75"/>
        <v>28.684210526315791</v>
      </c>
      <c r="S820" t="str">
        <f t="shared" si="76"/>
        <v>music</v>
      </c>
      <c r="T820" t="str">
        <f t="shared" si="77"/>
        <v>rock</v>
      </c>
    </row>
    <row r="821" spans="1:20" ht="16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6">
        <f t="shared" si="72"/>
        <v>41619.998310185183</v>
      </c>
      <c r="L821" s="16">
        <f t="shared" si="73"/>
        <v>41629.197222222225</v>
      </c>
      <c r="M821" t="b">
        <v>0</v>
      </c>
      <c r="N821">
        <v>14</v>
      </c>
      <c r="O821" t="b">
        <v>1</v>
      </c>
      <c r="P821" t="s">
        <v>8276</v>
      </c>
      <c r="Q821" s="6">
        <f t="shared" si="74"/>
        <v>108.74999999999999</v>
      </c>
      <c r="R821" s="18">
        <f t="shared" si="75"/>
        <v>31.071428571428573</v>
      </c>
      <c r="S821" t="str">
        <f t="shared" si="76"/>
        <v>music</v>
      </c>
      <c r="T821" t="str">
        <f t="shared" si="77"/>
        <v>rock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6">
        <f t="shared" si="72"/>
        <v>41768.841921296298</v>
      </c>
      <c r="L822" s="16">
        <f t="shared" si="73"/>
        <v>41799.208333333336</v>
      </c>
      <c r="M822" t="b">
        <v>0</v>
      </c>
      <c r="N822">
        <v>38</v>
      </c>
      <c r="O822" t="b">
        <v>1</v>
      </c>
      <c r="P822" t="s">
        <v>8276</v>
      </c>
      <c r="Q822" s="6">
        <f t="shared" si="74"/>
        <v>134.05000000000001</v>
      </c>
      <c r="R822" s="18">
        <f t="shared" si="75"/>
        <v>70.55263157894737</v>
      </c>
      <c r="S822" t="str">
        <f t="shared" si="76"/>
        <v>music</v>
      </c>
      <c r="T822" t="str">
        <f t="shared" si="77"/>
        <v>rock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6">
        <f t="shared" si="72"/>
        <v>42093.922048611115</v>
      </c>
      <c r="L823" s="16">
        <f t="shared" si="73"/>
        <v>42128.167361111111</v>
      </c>
      <c r="M823" t="b">
        <v>0</v>
      </c>
      <c r="N823">
        <v>78</v>
      </c>
      <c r="O823" t="b">
        <v>1</v>
      </c>
      <c r="P823" t="s">
        <v>8276</v>
      </c>
      <c r="Q823" s="6">
        <f t="shared" si="74"/>
        <v>100</v>
      </c>
      <c r="R823" s="18">
        <f t="shared" si="75"/>
        <v>224.12820512820514</v>
      </c>
      <c r="S823" t="str">
        <f t="shared" si="76"/>
        <v>music</v>
      </c>
      <c r="T823" t="str">
        <f t="shared" si="77"/>
        <v>rock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6">
        <f t="shared" si="72"/>
        <v>41157.947337962964</v>
      </c>
      <c r="L824" s="16">
        <f t="shared" si="73"/>
        <v>41187.947337962964</v>
      </c>
      <c r="M824" t="b">
        <v>0</v>
      </c>
      <c r="N824">
        <v>69</v>
      </c>
      <c r="O824" t="b">
        <v>1</v>
      </c>
      <c r="P824" t="s">
        <v>8276</v>
      </c>
      <c r="Q824" s="6">
        <f t="shared" si="74"/>
        <v>119.16666666666667</v>
      </c>
      <c r="R824" s="18">
        <f t="shared" si="75"/>
        <v>51.811594202898547</v>
      </c>
      <c r="S824" t="str">
        <f t="shared" si="76"/>
        <v>music</v>
      </c>
      <c r="T824" t="str">
        <f t="shared" si="77"/>
        <v>rock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6">
        <f t="shared" si="72"/>
        <v>42055.972824074073</v>
      </c>
      <c r="L825" s="16">
        <f t="shared" si="73"/>
        <v>42085.931157407409</v>
      </c>
      <c r="M825" t="b">
        <v>0</v>
      </c>
      <c r="N825">
        <v>33</v>
      </c>
      <c r="O825" t="b">
        <v>1</v>
      </c>
      <c r="P825" t="s">
        <v>8276</v>
      </c>
      <c r="Q825" s="6">
        <f t="shared" si="74"/>
        <v>179.5</v>
      </c>
      <c r="R825" s="18">
        <f t="shared" si="75"/>
        <v>43.515151515151516</v>
      </c>
      <c r="S825" t="str">
        <f t="shared" si="76"/>
        <v>music</v>
      </c>
      <c r="T825" t="str">
        <f t="shared" si="77"/>
        <v>rock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6">
        <f t="shared" si="72"/>
        <v>40250.242106481484</v>
      </c>
      <c r="L826" s="16">
        <f t="shared" si="73"/>
        <v>40286.290972222225</v>
      </c>
      <c r="M826" t="b">
        <v>0</v>
      </c>
      <c r="N826">
        <v>54</v>
      </c>
      <c r="O826" t="b">
        <v>1</v>
      </c>
      <c r="P826" t="s">
        <v>8276</v>
      </c>
      <c r="Q826" s="6">
        <f t="shared" si="74"/>
        <v>134.38124999999999</v>
      </c>
      <c r="R826" s="18">
        <f t="shared" si="75"/>
        <v>39.816666666666663</v>
      </c>
      <c r="S826" t="str">
        <f t="shared" si="76"/>
        <v>music</v>
      </c>
      <c r="T826" t="str">
        <f t="shared" si="77"/>
        <v>rock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6">
        <f t="shared" si="72"/>
        <v>41186.306527777779</v>
      </c>
      <c r="L827" s="16">
        <f t="shared" si="73"/>
        <v>41211.306527777779</v>
      </c>
      <c r="M827" t="b">
        <v>0</v>
      </c>
      <c r="N827">
        <v>99</v>
      </c>
      <c r="O827" t="b">
        <v>1</v>
      </c>
      <c r="P827" t="s">
        <v>8276</v>
      </c>
      <c r="Q827" s="6">
        <f t="shared" si="74"/>
        <v>100.43200000000002</v>
      </c>
      <c r="R827" s="18">
        <f t="shared" si="75"/>
        <v>126.8080808080808</v>
      </c>
      <c r="S827" t="str">
        <f t="shared" si="76"/>
        <v>music</v>
      </c>
      <c r="T827" t="str">
        <f t="shared" si="77"/>
        <v>rock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6">
        <f t="shared" si="72"/>
        <v>40973.038541666669</v>
      </c>
      <c r="L828" s="16">
        <f t="shared" si="73"/>
        <v>40993.996874999997</v>
      </c>
      <c r="M828" t="b">
        <v>0</v>
      </c>
      <c r="N828">
        <v>49</v>
      </c>
      <c r="O828" t="b">
        <v>1</v>
      </c>
      <c r="P828" t="s">
        <v>8276</v>
      </c>
      <c r="Q828" s="6">
        <f t="shared" si="74"/>
        <v>101.45454545454547</v>
      </c>
      <c r="R828" s="18">
        <f t="shared" si="75"/>
        <v>113.87755102040816</v>
      </c>
      <c r="S828" t="str">
        <f t="shared" si="76"/>
        <v>music</v>
      </c>
      <c r="T828" t="str">
        <f t="shared" si="77"/>
        <v>rock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6">
        <f t="shared" si="72"/>
        <v>40927.473460648151</v>
      </c>
      <c r="L829" s="16">
        <f t="shared" si="73"/>
        <v>40953.825694444444</v>
      </c>
      <c r="M829" t="b">
        <v>0</v>
      </c>
      <c r="N829">
        <v>11</v>
      </c>
      <c r="O829" t="b">
        <v>1</v>
      </c>
      <c r="P829" t="s">
        <v>8276</v>
      </c>
      <c r="Q829" s="6">
        <f t="shared" si="74"/>
        <v>103.33333333333334</v>
      </c>
      <c r="R829" s="18">
        <f t="shared" si="75"/>
        <v>28.181818181818183</v>
      </c>
      <c r="S829" t="str">
        <f t="shared" si="76"/>
        <v>music</v>
      </c>
      <c r="T829" t="str">
        <f t="shared" si="77"/>
        <v>rock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6">
        <f t="shared" si="72"/>
        <v>41073.050717592589</v>
      </c>
      <c r="L830" s="16">
        <f t="shared" si="73"/>
        <v>41085.683333333334</v>
      </c>
      <c r="M830" t="b">
        <v>0</v>
      </c>
      <c r="N830">
        <v>38</v>
      </c>
      <c r="O830" t="b">
        <v>1</v>
      </c>
      <c r="P830" t="s">
        <v>8276</v>
      </c>
      <c r="Q830" s="6">
        <f t="shared" si="74"/>
        <v>107</v>
      </c>
      <c r="R830" s="18">
        <f t="shared" si="75"/>
        <v>36.60526315789474</v>
      </c>
      <c r="S830" t="str">
        <f t="shared" si="76"/>
        <v>music</v>
      </c>
      <c r="T830" t="str">
        <f t="shared" si="77"/>
        <v>rock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6">
        <f t="shared" si="72"/>
        <v>42504.801388888889</v>
      </c>
      <c r="L831" s="16">
        <f t="shared" si="73"/>
        <v>42564.801388888889</v>
      </c>
      <c r="M831" t="b">
        <v>0</v>
      </c>
      <c r="N831">
        <v>16</v>
      </c>
      <c r="O831" t="b">
        <v>1</v>
      </c>
      <c r="P831" t="s">
        <v>8276</v>
      </c>
      <c r="Q831" s="6">
        <f t="shared" si="74"/>
        <v>104</v>
      </c>
      <c r="R831" s="18">
        <f t="shared" si="75"/>
        <v>32.5</v>
      </c>
      <c r="S831" t="str">
        <f t="shared" si="76"/>
        <v>music</v>
      </c>
      <c r="T831" t="str">
        <f t="shared" si="77"/>
        <v>rock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6">
        <f t="shared" si="72"/>
        <v>41325.525752314818</v>
      </c>
      <c r="L832" s="16">
        <f t="shared" si="73"/>
        <v>41355.484085648146</v>
      </c>
      <c r="M832" t="b">
        <v>0</v>
      </c>
      <c r="N832">
        <v>32</v>
      </c>
      <c r="O832" t="b">
        <v>1</v>
      </c>
      <c r="P832" t="s">
        <v>8276</v>
      </c>
      <c r="Q832" s="6">
        <f t="shared" si="74"/>
        <v>107.83333333333334</v>
      </c>
      <c r="R832" s="18">
        <f t="shared" si="75"/>
        <v>60.65625</v>
      </c>
      <c r="S832" t="str">
        <f t="shared" si="76"/>
        <v>music</v>
      </c>
      <c r="T832" t="str">
        <f t="shared" si="77"/>
        <v>rock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6">
        <f t="shared" si="72"/>
        <v>40996.646921296298</v>
      </c>
      <c r="L833" s="16">
        <f t="shared" si="73"/>
        <v>41026.646921296298</v>
      </c>
      <c r="M833" t="b">
        <v>0</v>
      </c>
      <c r="N833">
        <v>20</v>
      </c>
      <c r="O833" t="b">
        <v>1</v>
      </c>
      <c r="P833" t="s">
        <v>8276</v>
      </c>
      <c r="Q833" s="6">
        <f t="shared" si="74"/>
        <v>233.33333333333334</v>
      </c>
      <c r="R833" s="18">
        <f t="shared" si="75"/>
        <v>175</v>
      </c>
      <c r="S833" t="str">
        <f t="shared" si="76"/>
        <v>music</v>
      </c>
      <c r="T833" t="str">
        <f t="shared" si="77"/>
        <v>rock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6">
        <f t="shared" si="72"/>
        <v>40869.675173611111</v>
      </c>
      <c r="L834" s="16">
        <f t="shared" si="73"/>
        <v>40929.342361111107</v>
      </c>
      <c r="M834" t="b">
        <v>0</v>
      </c>
      <c r="N834">
        <v>154</v>
      </c>
      <c r="O834" t="b">
        <v>1</v>
      </c>
      <c r="P834" t="s">
        <v>8276</v>
      </c>
      <c r="Q834" s="6">
        <f t="shared" si="74"/>
        <v>100.60706666666665</v>
      </c>
      <c r="R834" s="18">
        <f t="shared" si="75"/>
        <v>97.993896103896105</v>
      </c>
      <c r="S834" t="str">
        <f t="shared" si="76"/>
        <v>music</v>
      </c>
      <c r="T834" t="str">
        <f t="shared" si="77"/>
        <v>rock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6">
        <f t="shared" ref="K835:K898" si="78">(J835/86400)+DATE(1970,1,1)</f>
        <v>41718.878182870372</v>
      </c>
      <c r="L835" s="16">
        <f t="shared" ref="L835:L898" si="79">(I835/86400)+DATE(1970,1,1)</f>
        <v>41748.878182870372</v>
      </c>
      <c r="M835" t="b">
        <v>0</v>
      </c>
      <c r="N835">
        <v>41</v>
      </c>
      <c r="O835" t="b">
        <v>1</v>
      </c>
      <c r="P835" t="s">
        <v>8276</v>
      </c>
      <c r="Q835" s="6">
        <f t="shared" ref="Q835:Q898" si="80">E835/D835*100</f>
        <v>101.66666666666666</v>
      </c>
      <c r="R835" s="18">
        <f t="shared" ref="R835:R898" si="81">IF(E835=0, 0, E835/N835)</f>
        <v>148.78048780487805</v>
      </c>
      <c r="S835" t="str">
        <f t="shared" ref="S835:S898" si="82">LEFT(P835,FIND("/",P835)-1)</f>
        <v>music</v>
      </c>
      <c r="T835" t="str">
        <f t="shared" ref="T835:T898" si="83">RIGHT(P835,LEN(P835)-FIND("/",P835))</f>
        <v>rock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6">
        <f t="shared" si="78"/>
        <v>41422.822824074072</v>
      </c>
      <c r="L836" s="16">
        <f t="shared" si="79"/>
        <v>41456.165972222225</v>
      </c>
      <c r="M836" t="b">
        <v>0</v>
      </c>
      <c r="N836">
        <v>75</v>
      </c>
      <c r="O836" t="b">
        <v>1</v>
      </c>
      <c r="P836" t="s">
        <v>8276</v>
      </c>
      <c r="Q836" s="6">
        <f t="shared" si="80"/>
        <v>131.0181818181818</v>
      </c>
      <c r="R836" s="18">
        <f t="shared" si="81"/>
        <v>96.08</v>
      </c>
      <c r="S836" t="str">
        <f t="shared" si="82"/>
        <v>music</v>
      </c>
      <c r="T836" t="str">
        <f t="shared" si="83"/>
        <v>rock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6">
        <f t="shared" si="78"/>
        <v>41005.45784722222</v>
      </c>
      <c r="L837" s="16">
        <f t="shared" si="79"/>
        <v>41048.125</v>
      </c>
      <c r="M837" t="b">
        <v>0</v>
      </c>
      <c r="N837">
        <v>40</v>
      </c>
      <c r="O837" t="b">
        <v>1</v>
      </c>
      <c r="P837" t="s">
        <v>8276</v>
      </c>
      <c r="Q837" s="6">
        <f t="shared" si="80"/>
        <v>117.25000000000001</v>
      </c>
      <c r="R837" s="18">
        <f t="shared" si="81"/>
        <v>58.625</v>
      </c>
      <c r="S837" t="str">
        <f t="shared" si="82"/>
        <v>music</v>
      </c>
      <c r="T837" t="str">
        <f t="shared" si="83"/>
        <v>rock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6">
        <f t="shared" si="78"/>
        <v>41524.056921296295</v>
      </c>
      <c r="L838" s="16">
        <f t="shared" si="79"/>
        <v>41554.056921296295</v>
      </c>
      <c r="M838" t="b">
        <v>0</v>
      </c>
      <c r="N838">
        <v>46</v>
      </c>
      <c r="O838" t="b">
        <v>1</v>
      </c>
      <c r="P838" t="s">
        <v>8276</v>
      </c>
      <c r="Q838" s="6">
        <f t="shared" si="80"/>
        <v>100.93039999999999</v>
      </c>
      <c r="R838" s="18">
        <f t="shared" si="81"/>
        <v>109.70695652173914</v>
      </c>
      <c r="S838" t="str">
        <f t="shared" si="82"/>
        <v>music</v>
      </c>
      <c r="T838" t="str">
        <f t="shared" si="83"/>
        <v>rock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6">
        <f t="shared" si="78"/>
        <v>41730.998402777775</v>
      </c>
      <c r="L839" s="16">
        <f t="shared" si="79"/>
        <v>41760.998402777775</v>
      </c>
      <c r="M839" t="b">
        <v>0</v>
      </c>
      <c r="N839">
        <v>62</v>
      </c>
      <c r="O839" t="b">
        <v>1</v>
      </c>
      <c r="P839" t="s">
        <v>8276</v>
      </c>
      <c r="Q839" s="6">
        <f t="shared" si="80"/>
        <v>121.8</v>
      </c>
      <c r="R839" s="18">
        <f t="shared" si="81"/>
        <v>49.112903225806448</v>
      </c>
      <c r="S839" t="str">
        <f t="shared" si="82"/>
        <v>music</v>
      </c>
      <c r="T839" t="str">
        <f t="shared" si="83"/>
        <v>rock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6">
        <f t="shared" si="78"/>
        <v>40895.897974537038</v>
      </c>
      <c r="L840" s="16">
        <f t="shared" si="79"/>
        <v>40925.897974537038</v>
      </c>
      <c r="M840" t="b">
        <v>0</v>
      </c>
      <c r="N840">
        <v>61</v>
      </c>
      <c r="O840" t="b">
        <v>1</v>
      </c>
      <c r="P840" t="s">
        <v>8276</v>
      </c>
      <c r="Q840" s="6">
        <f t="shared" si="80"/>
        <v>145.4</v>
      </c>
      <c r="R840" s="18">
        <f t="shared" si="81"/>
        <v>47.672131147540981</v>
      </c>
      <c r="S840" t="str">
        <f t="shared" si="82"/>
        <v>music</v>
      </c>
      <c r="T840" t="str">
        <f t="shared" si="83"/>
        <v>rock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6">
        <f t="shared" si="78"/>
        <v>41144.763379629629</v>
      </c>
      <c r="L841" s="16">
        <f t="shared" si="79"/>
        <v>41174.763379629629</v>
      </c>
      <c r="M841" t="b">
        <v>0</v>
      </c>
      <c r="N841">
        <v>96</v>
      </c>
      <c r="O841" t="b">
        <v>1</v>
      </c>
      <c r="P841" t="s">
        <v>8276</v>
      </c>
      <c r="Q841" s="6">
        <f t="shared" si="80"/>
        <v>116.61660000000001</v>
      </c>
      <c r="R841" s="18">
        <f t="shared" si="81"/>
        <v>60.737812499999997</v>
      </c>
      <c r="S841" t="str">
        <f t="shared" si="82"/>
        <v>music</v>
      </c>
      <c r="T841" t="str">
        <f t="shared" si="83"/>
        <v>rock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6">
        <f t="shared" si="78"/>
        <v>42607.226701388892</v>
      </c>
      <c r="L842" s="16">
        <f t="shared" si="79"/>
        <v>42637.226701388892</v>
      </c>
      <c r="M842" t="b">
        <v>0</v>
      </c>
      <c r="N842">
        <v>190</v>
      </c>
      <c r="O842" t="b">
        <v>1</v>
      </c>
      <c r="P842" t="s">
        <v>8277</v>
      </c>
      <c r="Q842" s="6">
        <f t="shared" si="80"/>
        <v>120.4166</v>
      </c>
      <c r="R842" s="18">
        <f t="shared" si="81"/>
        <v>63.37715789473684</v>
      </c>
      <c r="S842" t="str">
        <f t="shared" si="82"/>
        <v>music</v>
      </c>
      <c r="T842" t="str">
        <f t="shared" si="83"/>
        <v>metal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6">
        <f t="shared" si="78"/>
        <v>41923.838692129633</v>
      </c>
      <c r="L843" s="16">
        <f t="shared" si="79"/>
        <v>41953.880358796298</v>
      </c>
      <c r="M843" t="b">
        <v>1</v>
      </c>
      <c r="N843">
        <v>94</v>
      </c>
      <c r="O843" t="b">
        <v>1</v>
      </c>
      <c r="P843" t="s">
        <v>8277</v>
      </c>
      <c r="Q843" s="6">
        <f t="shared" si="80"/>
        <v>101.32000000000001</v>
      </c>
      <c r="R843" s="18">
        <f t="shared" si="81"/>
        <v>53.893617021276597</v>
      </c>
      <c r="S843" t="str">
        <f t="shared" si="82"/>
        <v>music</v>
      </c>
      <c r="T843" t="str">
        <f t="shared" si="83"/>
        <v>metal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6">
        <f t="shared" si="78"/>
        <v>41526.59239583333</v>
      </c>
      <c r="L844" s="16">
        <f t="shared" si="79"/>
        <v>41561.165972222225</v>
      </c>
      <c r="M844" t="b">
        <v>1</v>
      </c>
      <c r="N844">
        <v>39</v>
      </c>
      <c r="O844" t="b">
        <v>1</v>
      </c>
      <c r="P844" t="s">
        <v>8277</v>
      </c>
      <c r="Q844" s="6">
        <f t="shared" si="80"/>
        <v>104.32</v>
      </c>
      <c r="R844" s="18">
        <f t="shared" si="81"/>
        <v>66.871794871794876</v>
      </c>
      <c r="S844" t="str">
        <f t="shared" si="82"/>
        <v>music</v>
      </c>
      <c r="T844" t="str">
        <f t="shared" si="83"/>
        <v>metal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6">
        <f t="shared" si="78"/>
        <v>42695.257870370369</v>
      </c>
      <c r="L845" s="16">
        <f t="shared" si="79"/>
        <v>42712.333333333328</v>
      </c>
      <c r="M845" t="b">
        <v>0</v>
      </c>
      <c r="N845">
        <v>127</v>
      </c>
      <c r="O845" t="b">
        <v>1</v>
      </c>
      <c r="P845" t="s">
        <v>8277</v>
      </c>
      <c r="Q845" s="6">
        <f t="shared" si="80"/>
        <v>267.13333333333333</v>
      </c>
      <c r="R845" s="18">
        <f t="shared" si="81"/>
        <v>63.102362204724407</v>
      </c>
      <c r="S845" t="str">
        <f t="shared" si="82"/>
        <v>music</v>
      </c>
      <c r="T845" t="str">
        <f t="shared" si="83"/>
        <v>metal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6">
        <f t="shared" si="78"/>
        <v>41905.684629629628</v>
      </c>
      <c r="L846" s="16">
        <f t="shared" si="79"/>
        <v>41944.207638888889</v>
      </c>
      <c r="M846" t="b">
        <v>1</v>
      </c>
      <c r="N846">
        <v>159</v>
      </c>
      <c r="O846" t="b">
        <v>1</v>
      </c>
      <c r="P846" t="s">
        <v>8277</v>
      </c>
      <c r="Q846" s="6">
        <f t="shared" si="80"/>
        <v>194.13333333333333</v>
      </c>
      <c r="R846" s="18">
        <f t="shared" si="81"/>
        <v>36.628930817610062</v>
      </c>
      <c r="S846" t="str">
        <f t="shared" si="82"/>
        <v>music</v>
      </c>
      <c r="T846" t="str">
        <f t="shared" si="83"/>
        <v>metal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6">
        <f t="shared" si="78"/>
        <v>42578.205972222218</v>
      </c>
      <c r="L847" s="16">
        <f t="shared" si="79"/>
        <v>42618.165972222225</v>
      </c>
      <c r="M847" t="b">
        <v>0</v>
      </c>
      <c r="N847">
        <v>177</v>
      </c>
      <c r="O847" t="b">
        <v>1</v>
      </c>
      <c r="P847" t="s">
        <v>8277</v>
      </c>
      <c r="Q847" s="6">
        <f t="shared" si="80"/>
        <v>120.3802</v>
      </c>
      <c r="R847" s="18">
        <f t="shared" si="81"/>
        <v>34.005706214689269</v>
      </c>
      <c r="S847" t="str">
        <f t="shared" si="82"/>
        <v>music</v>
      </c>
      <c r="T847" t="str">
        <f t="shared" si="83"/>
        <v>metal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6">
        <f t="shared" si="78"/>
        <v>41694.391840277778</v>
      </c>
      <c r="L848" s="16">
        <f t="shared" si="79"/>
        <v>41708.583333333336</v>
      </c>
      <c r="M848" t="b">
        <v>0</v>
      </c>
      <c r="N848">
        <v>47</v>
      </c>
      <c r="O848" t="b">
        <v>1</v>
      </c>
      <c r="P848" t="s">
        <v>8277</v>
      </c>
      <c r="Q848" s="6">
        <f t="shared" si="80"/>
        <v>122.00090909090908</v>
      </c>
      <c r="R848" s="18">
        <f t="shared" si="81"/>
        <v>28.553404255319148</v>
      </c>
      <c r="S848" t="str">
        <f t="shared" si="82"/>
        <v>music</v>
      </c>
      <c r="T848" t="str">
        <f t="shared" si="83"/>
        <v>metal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6">
        <f t="shared" si="78"/>
        <v>42165.798333333332</v>
      </c>
      <c r="L849" s="16">
        <f t="shared" si="79"/>
        <v>42195.798333333332</v>
      </c>
      <c r="M849" t="b">
        <v>0</v>
      </c>
      <c r="N849">
        <v>1</v>
      </c>
      <c r="O849" t="b">
        <v>1</v>
      </c>
      <c r="P849" t="s">
        <v>8277</v>
      </c>
      <c r="Q849" s="6">
        <f t="shared" si="80"/>
        <v>100</v>
      </c>
      <c r="R849" s="18">
        <f t="shared" si="81"/>
        <v>10</v>
      </c>
      <c r="S849" t="str">
        <f t="shared" si="82"/>
        <v>music</v>
      </c>
      <c r="T849" t="str">
        <f t="shared" si="83"/>
        <v>metal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6">
        <f t="shared" si="78"/>
        <v>42078.792048611111</v>
      </c>
      <c r="L850" s="16">
        <f t="shared" si="79"/>
        <v>42108.792048611111</v>
      </c>
      <c r="M850" t="b">
        <v>0</v>
      </c>
      <c r="N850">
        <v>16</v>
      </c>
      <c r="O850" t="b">
        <v>1</v>
      </c>
      <c r="P850" t="s">
        <v>8277</v>
      </c>
      <c r="Q850" s="6">
        <f t="shared" si="80"/>
        <v>100</v>
      </c>
      <c r="R850" s="18">
        <f t="shared" si="81"/>
        <v>18.75</v>
      </c>
      <c r="S850" t="str">
        <f t="shared" si="82"/>
        <v>music</v>
      </c>
      <c r="T850" t="str">
        <f t="shared" si="83"/>
        <v>metal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6">
        <f t="shared" si="78"/>
        <v>42051.148888888885</v>
      </c>
      <c r="L851" s="16">
        <f t="shared" si="79"/>
        <v>42079.107222222221</v>
      </c>
      <c r="M851" t="b">
        <v>0</v>
      </c>
      <c r="N851">
        <v>115</v>
      </c>
      <c r="O851" t="b">
        <v>1</v>
      </c>
      <c r="P851" t="s">
        <v>8277</v>
      </c>
      <c r="Q851" s="6">
        <f t="shared" si="80"/>
        <v>119.9</v>
      </c>
      <c r="R851" s="18">
        <f t="shared" si="81"/>
        <v>41.704347826086959</v>
      </c>
      <c r="S851" t="str">
        <f t="shared" si="82"/>
        <v>music</v>
      </c>
      <c r="T851" t="str">
        <f t="shared" si="83"/>
        <v>metal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6">
        <f t="shared" si="78"/>
        <v>42452.827743055561</v>
      </c>
      <c r="L852" s="16">
        <f t="shared" si="79"/>
        <v>42485.207638888889</v>
      </c>
      <c r="M852" t="b">
        <v>0</v>
      </c>
      <c r="N852">
        <v>133</v>
      </c>
      <c r="O852" t="b">
        <v>1</v>
      </c>
      <c r="P852" t="s">
        <v>8277</v>
      </c>
      <c r="Q852" s="6">
        <f t="shared" si="80"/>
        <v>155.17499999999998</v>
      </c>
      <c r="R852" s="18">
        <f t="shared" si="81"/>
        <v>46.669172932330824</v>
      </c>
      <c r="S852" t="str">
        <f t="shared" si="82"/>
        <v>music</v>
      </c>
      <c r="T852" t="str">
        <f t="shared" si="83"/>
        <v>metal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6">
        <f t="shared" si="78"/>
        <v>42522.880243055552</v>
      </c>
      <c r="L853" s="16">
        <f t="shared" si="79"/>
        <v>42582.822916666672</v>
      </c>
      <c r="M853" t="b">
        <v>0</v>
      </c>
      <c r="N853">
        <v>70</v>
      </c>
      <c r="O853" t="b">
        <v>1</v>
      </c>
      <c r="P853" t="s">
        <v>8277</v>
      </c>
      <c r="Q853" s="6">
        <f t="shared" si="80"/>
        <v>130.44999999999999</v>
      </c>
      <c r="R853" s="18">
        <f t="shared" si="81"/>
        <v>37.271428571428572</v>
      </c>
      <c r="S853" t="str">
        <f t="shared" si="82"/>
        <v>music</v>
      </c>
      <c r="T853" t="str">
        <f t="shared" si="83"/>
        <v>metal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6">
        <f t="shared" si="78"/>
        <v>42656.805497685185</v>
      </c>
      <c r="L854" s="16">
        <f t="shared" si="79"/>
        <v>42667.875</v>
      </c>
      <c r="M854" t="b">
        <v>0</v>
      </c>
      <c r="N854">
        <v>62</v>
      </c>
      <c r="O854" t="b">
        <v>1</v>
      </c>
      <c r="P854" t="s">
        <v>8277</v>
      </c>
      <c r="Q854" s="6">
        <f t="shared" si="80"/>
        <v>104.97142857142859</v>
      </c>
      <c r="R854" s="18">
        <f t="shared" si="81"/>
        <v>59.258064516129032</v>
      </c>
      <c r="S854" t="str">
        <f t="shared" si="82"/>
        <v>music</v>
      </c>
      <c r="T854" t="str">
        <f t="shared" si="83"/>
        <v>metal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6">
        <f t="shared" si="78"/>
        <v>42021.832280092596</v>
      </c>
      <c r="L855" s="16">
        <f t="shared" si="79"/>
        <v>42051.832280092596</v>
      </c>
      <c r="M855" t="b">
        <v>0</v>
      </c>
      <c r="N855">
        <v>10</v>
      </c>
      <c r="O855" t="b">
        <v>1</v>
      </c>
      <c r="P855" t="s">
        <v>8277</v>
      </c>
      <c r="Q855" s="6">
        <f t="shared" si="80"/>
        <v>100</v>
      </c>
      <c r="R855" s="18">
        <f t="shared" si="81"/>
        <v>30</v>
      </c>
      <c r="S855" t="str">
        <f t="shared" si="82"/>
        <v>music</v>
      </c>
      <c r="T855" t="str">
        <f t="shared" si="83"/>
        <v>metal</v>
      </c>
    </row>
    <row r="856" spans="1:20" ht="32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6">
        <f t="shared" si="78"/>
        <v>42702.212337962963</v>
      </c>
      <c r="L856" s="16">
        <f t="shared" si="79"/>
        <v>42732.212337962963</v>
      </c>
      <c r="M856" t="b">
        <v>0</v>
      </c>
      <c r="N856">
        <v>499</v>
      </c>
      <c r="O856" t="b">
        <v>1</v>
      </c>
      <c r="P856" t="s">
        <v>8277</v>
      </c>
      <c r="Q856" s="6">
        <f t="shared" si="80"/>
        <v>118.2205035971223</v>
      </c>
      <c r="R856" s="18">
        <f t="shared" si="81"/>
        <v>65.8623246492986</v>
      </c>
      <c r="S856" t="str">
        <f t="shared" si="82"/>
        <v>music</v>
      </c>
      <c r="T856" t="str">
        <f t="shared" si="83"/>
        <v>metal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6">
        <f t="shared" si="78"/>
        <v>42545.125196759254</v>
      </c>
      <c r="L857" s="16">
        <f t="shared" si="79"/>
        <v>42575.125196759254</v>
      </c>
      <c r="M857" t="b">
        <v>0</v>
      </c>
      <c r="N857">
        <v>47</v>
      </c>
      <c r="O857" t="b">
        <v>1</v>
      </c>
      <c r="P857" t="s">
        <v>8277</v>
      </c>
      <c r="Q857" s="6">
        <f t="shared" si="80"/>
        <v>103.44827586206897</v>
      </c>
      <c r="R857" s="18">
        <f t="shared" si="81"/>
        <v>31.914893617021278</v>
      </c>
      <c r="S857" t="str">
        <f t="shared" si="82"/>
        <v>music</v>
      </c>
      <c r="T857" t="str">
        <f t="shared" si="83"/>
        <v>metal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6">
        <f t="shared" si="78"/>
        <v>42609.311990740738</v>
      </c>
      <c r="L858" s="16">
        <f t="shared" si="79"/>
        <v>42668.791666666672</v>
      </c>
      <c r="M858" t="b">
        <v>0</v>
      </c>
      <c r="N858">
        <v>28</v>
      </c>
      <c r="O858" t="b">
        <v>1</v>
      </c>
      <c r="P858" t="s">
        <v>8277</v>
      </c>
      <c r="Q858" s="6">
        <f t="shared" si="80"/>
        <v>218.00000000000003</v>
      </c>
      <c r="R858" s="18">
        <f t="shared" si="81"/>
        <v>19.464285714285715</v>
      </c>
      <c r="S858" t="str">
        <f t="shared" si="82"/>
        <v>music</v>
      </c>
      <c r="T858" t="str">
        <f t="shared" si="83"/>
        <v>metal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6">
        <f t="shared" si="78"/>
        <v>42291.581377314811</v>
      </c>
      <c r="L859" s="16">
        <f t="shared" si="79"/>
        <v>42333.623043981483</v>
      </c>
      <c r="M859" t="b">
        <v>0</v>
      </c>
      <c r="N859">
        <v>24</v>
      </c>
      <c r="O859" t="b">
        <v>1</v>
      </c>
      <c r="P859" t="s">
        <v>8277</v>
      </c>
      <c r="Q859" s="6">
        <f t="shared" si="80"/>
        <v>100</v>
      </c>
      <c r="R859" s="18">
        <f t="shared" si="81"/>
        <v>50</v>
      </c>
      <c r="S859" t="str">
        <f t="shared" si="82"/>
        <v>music</v>
      </c>
      <c r="T859" t="str">
        <f t="shared" si="83"/>
        <v>metal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6">
        <f t="shared" si="78"/>
        <v>42079.745578703703</v>
      </c>
      <c r="L860" s="16">
        <f t="shared" si="79"/>
        <v>42109.957638888889</v>
      </c>
      <c r="M860" t="b">
        <v>0</v>
      </c>
      <c r="N860">
        <v>76</v>
      </c>
      <c r="O860" t="b">
        <v>1</v>
      </c>
      <c r="P860" t="s">
        <v>8277</v>
      </c>
      <c r="Q860" s="6">
        <f t="shared" si="80"/>
        <v>144.00583333333333</v>
      </c>
      <c r="R860" s="18">
        <f t="shared" si="81"/>
        <v>22.737763157894737</v>
      </c>
      <c r="S860" t="str">
        <f t="shared" si="82"/>
        <v>music</v>
      </c>
      <c r="T860" t="str">
        <f t="shared" si="83"/>
        <v>metal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6">
        <f t="shared" si="78"/>
        <v>42128.820231481484</v>
      </c>
      <c r="L861" s="16">
        <f t="shared" si="79"/>
        <v>42159</v>
      </c>
      <c r="M861" t="b">
        <v>0</v>
      </c>
      <c r="N861">
        <v>98</v>
      </c>
      <c r="O861" t="b">
        <v>1</v>
      </c>
      <c r="P861" t="s">
        <v>8277</v>
      </c>
      <c r="Q861" s="6">
        <f t="shared" si="80"/>
        <v>104.67500000000001</v>
      </c>
      <c r="R861" s="18">
        <f t="shared" si="81"/>
        <v>42.724489795918366</v>
      </c>
      <c r="S861" t="str">
        <f t="shared" si="82"/>
        <v>music</v>
      </c>
      <c r="T861" t="str">
        <f t="shared" si="83"/>
        <v>metal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6">
        <f t="shared" si="78"/>
        <v>41570.482789351852</v>
      </c>
      <c r="L862" s="16">
        <f t="shared" si="79"/>
        <v>41600.524456018517</v>
      </c>
      <c r="M862" t="b">
        <v>0</v>
      </c>
      <c r="N862">
        <v>48</v>
      </c>
      <c r="O862" t="b">
        <v>0</v>
      </c>
      <c r="P862" t="s">
        <v>8278</v>
      </c>
      <c r="Q862" s="6">
        <f t="shared" si="80"/>
        <v>18.142857142857142</v>
      </c>
      <c r="R862" s="18">
        <f t="shared" si="81"/>
        <v>52.916666666666664</v>
      </c>
      <c r="S862" t="str">
        <f t="shared" si="82"/>
        <v>music</v>
      </c>
      <c r="T862" t="str">
        <f t="shared" si="83"/>
        <v>jazz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6">
        <f t="shared" si="78"/>
        <v>42599.965324074074</v>
      </c>
      <c r="L863" s="16">
        <f t="shared" si="79"/>
        <v>42629.965324074074</v>
      </c>
      <c r="M863" t="b">
        <v>0</v>
      </c>
      <c r="N863">
        <v>2</v>
      </c>
      <c r="O863" t="b">
        <v>0</v>
      </c>
      <c r="P863" t="s">
        <v>8278</v>
      </c>
      <c r="Q863" s="6">
        <f t="shared" si="80"/>
        <v>2.2444444444444445</v>
      </c>
      <c r="R863" s="18">
        <f t="shared" si="81"/>
        <v>50.5</v>
      </c>
      <c r="S863" t="str">
        <f t="shared" si="82"/>
        <v>music</v>
      </c>
      <c r="T863" t="str">
        <f t="shared" si="83"/>
        <v>jazz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6">
        <f t="shared" si="78"/>
        <v>41559.5549537037</v>
      </c>
      <c r="L864" s="16">
        <f t="shared" si="79"/>
        <v>41589.596620370372</v>
      </c>
      <c r="M864" t="b">
        <v>0</v>
      </c>
      <c r="N864">
        <v>4</v>
      </c>
      <c r="O864" t="b">
        <v>0</v>
      </c>
      <c r="P864" t="s">
        <v>8278</v>
      </c>
      <c r="Q864" s="6">
        <f t="shared" si="80"/>
        <v>0.33999999999999997</v>
      </c>
      <c r="R864" s="18">
        <f t="shared" si="81"/>
        <v>42.5</v>
      </c>
      <c r="S864" t="str">
        <f t="shared" si="82"/>
        <v>music</v>
      </c>
      <c r="T864" t="str">
        <f t="shared" si="83"/>
        <v>jazz</v>
      </c>
    </row>
    <row r="865" spans="1:20" ht="32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6">
        <f t="shared" si="78"/>
        <v>40921.117662037039</v>
      </c>
      <c r="L865" s="16">
        <f t="shared" si="79"/>
        <v>40951.117662037039</v>
      </c>
      <c r="M865" t="b">
        <v>0</v>
      </c>
      <c r="N865">
        <v>5</v>
      </c>
      <c r="O865" t="b">
        <v>0</v>
      </c>
      <c r="P865" t="s">
        <v>8278</v>
      </c>
      <c r="Q865" s="6">
        <f t="shared" si="80"/>
        <v>4.5</v>
      </c>
      <c r="R865" s="18">
        <f t="shared" si="81"/>
        <v>18</v>
      </c>
      <c r="S865" t="str">
        <f t="shared" si="82"/>
        <v>music</v>
      </c>
      <c r="T865" t="str">
        <f t="shared" si="83"/>
        <v>jazz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6">
        <f t="shared" si="78"/>
        <v>41541.106921296298</v>
      </c>
      <c r="L866" s="16">
        <f t="shared" si="79"/>
        <v>41563.415972222225</v>
      </c>
      <c r="M866" t="b">
        <v>0</v>
      </c>
      <c r="N866">
        <v>79</v>
      </c>
      <c r="O866" t="b">
        <v>0</v>
      </c>
      <c r="P866" t="s">
        <v>8278</v>
      </c>
      <c r="Q866" s="6">
        <f t="shared" si="80"/>
        <v>41.53846153846154</v>
      </c>
      <c r="R866" s="18">
        <f t="shared" si="81"/>
        <v>34.177215189873415</v>
      </c>
      <c r="S866" t="str">
        <f t="shared" si="82"/>
        <v>music</v>
      </c>
      <c r="T866" t="str">
        <f t="shared" si="83"/>
        <v>jazz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6">
        <f t="shared" si="78"/>
        <v>41230.773113425923</v>
      </c>
      <c r="L867" s="16">
        <f t="shared" si="79"/>
        <v>41290.773113425923</v>
      </c>
      <c r="M867" t="b">
        <v>0</v>
      </c>
      <c r="N867">
        <v>2</v>
      </c>
      <c r="O867" t="b">
        <v>0</v>
      </c>
      <c r="P867" t="s">
        <v>8278</v>
      </c>
      <c r="Q867" s="6">
        <f t="shared" si="80"/>
        <v>2.0454545454545454</v>
      </c>
      <c r="R867" s="18">
        <f t="shared" si="81"/>
        <v>22.5</v>
      </c>
      <c r="S867" t="str">
        <f t="shared" si="82"/>
        <v>music</v>
      </c>
      <c r="T867" t="str">
        <f t="shared" si="83"/>
        <v>jazz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6">
        <f t="shared" si="78"/>
        <v>42025.637939814813</v>
      </c>
      <c r="L868" s="16">
        <f t="shared" si="79"/>
        <v>42063.631944444445</v>
      </c>
      <c r="M868" t="b">
        <v>0</v>
      </c>
      <c r="N868">
        <v>11</v>
      </c>
      <c r="O868" t="b">
        <v>0</v>
      </c>
      <c r="P868" t="s">
        <v>8278</v>
      </c>
      <c r="Q868" s="6">
        <f t="shared" si="80"/>
        <v>18.285714285714285</v>
      </c>
      <c r="R868" s="18">
        <f t="shared" si="81"/>
        <v>58.18181818181818</v>
      </c>
      <c r="S868" t="str">
        <f t="shared" si="82"/>
        <v>music</v>
      </c>
      <c r="T868" t="str">
        <f t="shared" si="83"/>
        <v>jazz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6">
        <f t="shared" si="78"/>
        <v>40088.105393518519</v>
      </c>
      <c r="L869" s="16">
        <f t="shared" si="79"/>
        <v>40148.207638888889</v>
      </c>
      <c r="M869" t="b">
        <v>0</v>
      </c>
      <c r="N869">
        <v>11</v>
      </c>
      <c r="O869" t="b">
        <v>0</v>
      </c>
      <c r="P869" t="s">
        <v>8278</v>
      </c>
      <c r="Q869" s="6">
        <f t="shared" si="80"/>
        <v>24.02</v>
      </c>
      <c r="R869" s="18">
        <f t="shared" si="81"/>
        <v>109.18181818181819</v>
      </c>
      <c r="S869" t="str">
        <f t="shared" si="82"/>
        <v>music</v>
      </c>
      <c r="T869" t="str">
        <f t="shared" si="83"/>
        <v>jazz</v>
      </c>
    </row>
    <row r="870" spans="1:20" ht="48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6">
        <f t="shared" si="78"/>
        <v>41616.027754629627</v>
      </c>
      <c r="L870" s="16">
        <f t="shared" si="79"/>
        <v>41646.027754629627</v>
      </c>
      <c r="M870" t="b">
        <v>0</v>
      </c>
      <c r="N870">
        <v>1</v>
      </c>
      <c r="O870" t="b">
        <v>0</v>
      </c>
      <c r="P870" t="s">
        <v>8278</v>
      </c>
      <c r="Q870" s="6">
        <f t="shared" si="80"/>
        <v>0.1111111111111111</v>
      </c>
      <c r="R870" s="18">
        <f t="shared" si="81"/>
        <v>50</v>
      </c>
      <c r="S870" t="str">
        <f t="shared" si="82"/>
        <v>music</v>
      </c>
      <c r="T870" t="str">
        <f t="shared" si="83"/>
        <v>jazz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6">
        <f t="shared" si="78"/>
        <v>41342.845567129625</v>
      </c>
      <c r="L871" s="16">
        <f t="shared" si="79"/>
        <v>41372.803900462961</v>
      </c>
      <c r="M871" t="b">
        <v>0</v>
      </c>
      <c r="N871">
        <v>3</v>
      </c>
      <c r="O871" t="b">
        <v>0</v>
      </c>
      <c r="P871" t="s">
        <v>8278</v>
      </c>
      <c r="Q871" s="6">
        <f t="shared" si="80"/>
        <v>11.818181818181818</v>
      </c>
      <c r="R871" s="18">
        <f t="shared" si="81"/>
        <v>346.66666666666669</v>
      </c>
      <c r="S871" t="str">
        <f t="shared" si="82"/>
        <v>music</v>
      </c>
      <c r="T871" t="str">
        <f t="shared" si="83"/>
        <v>jazz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6">
        <f t="shared" si="78"/>
        <v>41488.022256944445</v>
      </c>
      <c r="L872" s="16">
        <f t="shared" si="79"/>
        <v>41518.022256944445</v>
      </c>
      <c r="M872" t="b">
        <v>0</v>
      </c>
      <c r="N872">
        <v>5</v>
      </c>
      <c r="O872" t="b">
        <v>0</v>
      </c>
      <c r="P872" t="s">
        <v>8278</v>
      </c>
      <c r="Q872" s="6">
        <f t="shared" si="80"/>
        <v>0.31</v>
      </c>
      <c r="R872" s="18">
        <f t="shared" si="81"/>
        <v>12.4</v>
      </c>
      <c r="S872" t="str">
        <f t="shared" si="82"/>
        <v>music</v>
      </c>
      <c r="T872" t="str">
        <f t="shared" si="83"/>
        <v>jazz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6">
        <f t="shared" si="78"/>
        <v>41577.561284722222</v>
      </c>
      <c r="L873" s="16">
        <f t="shared" si="79"/>
        <v>41607.602951388893</v>
      </c>
      <c r="M873" t="b">
        <v>0</v>
      </c>
      <c r="N873">
        <v>12</v>
      </c>
      <c r="O873" t="b">
        <v>0</v>
      </c>
      <c r="P873" t="s">
        <v>8278</v>
      </c>
      <c r="Q873" s="6">
        <f t="shared" si="80"/>
        <v>5.416666666666667</v>
      </c>
      <c r="R873" s="18">
        <f t="shared" si="81"/>
        <v>27.083333333333332</v>
      </c>
      <c r="S873" t="str">
        <f t="shared" si="82"/>
        <v>music</v>
      </c>
      <c r="T873" t="str">
        <f t="shared" si="83"/>
        <v>jazz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6">
        <f t="shared" si="78"/>
        <v>40567.825543981482</v>
      </c>
      <c r="L874" s="16">
        <f t="shared" si="79"/>
        <v>40612.825543981482</v>
      </c>
      <c r="M874" t="b">
        <v>0</v>
      </c>
      <c r="N874">
        <v>2</v>
      </c>
      <c r="O874" t="b">
        <v>0</v>
      </c>
      <c r="P874" t="s">
        <v>8278</v>
      </c>
      <c r="Q874" s="6">
        <f t="shared" si="80"/>
        <v>0.8125</v>
      </c>
      <c r="R874" s="18">
        <f t="shared" si="81"/>
        <v>32.5</v>
      </c>
      <c r="S874" t="str">
        <f t="shared" si="82"/>
        <v>music</v>
      </c>
      <c r="T874" t="str">
        <f t="shared" si="83"/>
        <v>jazz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6">
        <f t="shared" si="78"/>
        <v>41184.167129629626</v>
      </c>
      <c r="L875" s="16">
        <f t="shared" si="79"/>
        <v>41224.208796296298</v>
      </c>
      <c r="M875" t="b">
        <v>0</v>
      </c>
      <c r="N875">
        <v>5</v>
      </c>
      <c r="O875" t="b">
        <v>0</v>
      </c>
      <c r="P875" t="s">
        <v>8278</v>
      </c>
      <c r="Q875" s="6">
        <f t="shared" si="80"/>
        <v>1.2857142857142856</v>
      </c>
      <c r="R875" s="18">
        <f t="shared" si="81"/>
        <v>9</v>
      </c>
      <c r="S875" t="str">
        <f t="shared" si="82"/>
        <v>music</v>
      </c>
      <c r="T875" t="str">
        <f t="shared" si="83"/>
        <v>jazz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6">
        <f t="shared" si="78"/>
        <v>41368.583726851852</v>
      </c>
      <c r="L876" s="16">
        <f t="shared" si="79"/>
        <v>41398.583726851852</v>
      </c>
      <c r="M876" t="b">
        <v>0</v>
      </c>
      <c r="N876">
        <v>21</v>
      </c>
      <c r="O876" t="b">
        <v>0</v>
      </c>
      <c r="P876" t="s">
        <v>8278</v>
      </c>
      <c r="Q876" s="6">
        <f t="shared" si="80"/>
        <v>24.333333333333336</v>
      </c>
      <c r="R876" s="18">
        <f t="shared" si="81"/>
        <v>34.761904761904759</v>
      </c>
      <c r="S876" t="str">
        <f t="shared" si="82"/>
        <v>music</v>
      </c>
      <c r="T876" t="str">
        <f t="shared" si="83"/>
        <v>jazz</v>
      </c>
    </row>
    <row r="877" spans="1:20" ht="48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6">
        <f t="shared" si="78"/>
        <v>42248.723738425921</v>
      </c>
      <c r="L877" s="16">
        <f t="shared" si="79"/>
        <v>42268.723738425921</v>
      </c>
      <c r="M877" t="b">
        <v>0</v>
      </c>
      <c r="N877">
        <v>0</v>
      </c>
      <c r="O877" t="b">
        <v>0</v>
      </c>
      <c r="P877" t="s">
        <v>8278</v>
      </c>
      <c r="Q877" s="6">
        <f t="shared" si="80"/>
        <v>0</v>
      </c>
      <c r="R877" s="18">
        <f t="shared" si="81"/>
        <v>0</v>
      </c>
      <c r="S877" t="str">
        <f t="shared" si="82"/>
        <v>music</v>
      </c>
      <c r="T877" t="str">
        <f t="shared" si="83"/>
        <v>jazz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6">
        <f t="shared" si="78"/>
        <v>41276.496840277774</v>
      </c>
      <c r="L878" s="16">
        <f t="shared" si="79"/>
        <v>41309.496840277774</v>
      </c>
      <c r="M878" t="b">
        <v>0</v>
      </c>
      <c r="N878">
        <v>45</v>
      </c>
      <c r="O878" t="b">
        <v>0</v>
      </c>
      <c r="P878" t="s">
        <v>8278</v>
      </c>
      <c r="Q878" s="6">
        <f t="shared" si="80"/>
        <v>40.799492385786799</v>
      </c>
      <c r="R878" s="18">
        <f t="shared" si="81"/>
        <v>28.577777777777779</v>
      </c>
      <c r="S878" t="str">
        <f t="shared" si="82"/>
        <v>music</v>
      </c>
      <c r="T878" t="str">
        <f t="shared" si="83"/>
        <v>jazz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6">
        <f t="shared" si="78"/>
        <v>41597.788888888885</v>
      </c>
      <c r="L879" s="16">
        <f t="shared" si="79"/>
        <v>41627.788888888885</v>
      </c>
      <c r="M879" t="b">
        <v>0</v>
      </c>
      <c r="N879">
        <v>29</v>
      </c>
      <c r="O879" t="b">
        <v>0</v>
      </c>
      <c r="P879" t="s">
        <v>8278</v>
      </c>
      <c r="Q879" s="6">
        <f t="shared" si="80"/>
        <v>67.55</v>
      </c>
      <c r="R879" s="18">
        <f t="shared" si="81"/>
        <v>46.586206896551722</v>
      </c>
      <c r="S879" t="str">
        <f t="shared" si="82"/>
        <v>music</v>
      </c>
      <c r="T879" t="str">
        <f t="shared" si="83"/>
        <v>jazz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6">
        <f t="shared" si="78"/>
        <v>40505.232916666668</v>
      </c>
      <c r="L880" s="16">
        <f t="shared" si="79"/>
        <v>40535.232916666668</v>
      </c>
      <c r="M880" t="b">
        <v>0</v>
      </c>
      <c r="N880">
        <v>2</v>
      </c>
      <c r="O880" t="b">
        <v>0</v>
      </c>
      <c r="P880" t="s">
        <v>8278</v>
      </c>
      <c r="Q880" s="6">
        <f t="shared" si="80"/>
        <v>1.3</v>
      </c>
      <c r="R880" s="18">
        <f t="shared" si="81"/>
        <v>32.5</v>
      </c>
      <c r="S880" t="str">
        <f t="shared" si="82"/>
        <v>music</v>
      </c>
      <c r="T880" t="str">
        <f t="shared" si="83"/>
        <v>jazz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6">
        <f t="shared" si="78"/>
        <v>41037.829918981479</v>
      </c>
      <c r="L881" s="16">
        <f t="shared" si="79"/>
        <v>41058.829918981479</v>
      </c>
      <c r="M881" t="b">
        <v>0</v>
      </c>
      <c r="N881">
        <v>30</v>
      </c>
      <c r="O881" t="b">
        <v>0</v>
      </c>
      <c r="P881" t="s">
        <v>8278</v>
      </c>
      <c r="Q881" s="6">
        <f t="shared" si="80"/>
        <v>30.666666666666664</v>
      </c>
      <c r="R881" s="18">
        <f t="shared" si="81"/>
        <v>21.466666666666665</v>
      </c>
      <c r="S881" t="str">
        <f t="shared" si="82"/>
        <v>music</v>
      </c>
      <c r="T881" t="str">
        <f t="shared" si="83"/>
        <v>jazz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6">
        <f t="shared" si="78"/>
        <v>41179.32104166667</v>
      </c>
      <c r="L882" s="16">
        <f t="shared" si="79"/>
        <v>41212.32104166667</v>
      </c>
      <c r="M882" t="b">
        <v>0</v>
      </c>
      <c r="N882">
        <v>8</v>
      </c>
      <c r="O882" t="b">
        <v>0</v>
      </c>
      <c r="P882" t="s">
        <v>8279</v>
      </c>
      <c r="Q882" s="6">
        <f t="shared" si="80"/>
        <v>2.9894179894179893</v>
      </c>
      <c r="R882" s="18">
        <f t="shared" si="81"/>
        <v>14.125</v>
      </c>
      <c r="S882" t="str">
        <f t="shared" si="82"/>
        <v>music</v>
      </c>
      <c r="T882" t="str">
        <f t="shared" si="83"/>
        <v>indie rock</v>
      </c>
    </row>
    <row r="883" spans="1:20" ht="32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6">
        <f t="shared" si="78"/>
        <v>40877.25099537037</v>
      </c>
      <c r="L883" s="16">
        <f t="shared" si="79"/>
        <v>40922.25099537037</v>
      </c>
      <c r="M883" t="b">
        <v>0</v>
      </c>
      <c r="N883">
        <v>1</v>
      </c>
      <c r="O883" t="b">
        <v>0</v>
      </c>
      <c r="P883" t="s">
        <v>8279</v>
      </c>
      <c r="Q883" s="6">
        <f t="shared" si="80"/>
        <v>0.8</v>
      </c>
      <c r="R883" s="18">
        <f t="shared" si="81"/>
        <v>30</v>
      </c>
      <c r="S883" t="str">
        <f t="shared" si="82"/>
        <v>music</v>
      </c>
      <c r="T883" t="str">
        <f t="shared" si="83"/>
        <v>indie rock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6">
        <f t="shared" si="78"/>
        <v>40759.860532407409</v>
      </c>
      <c r="L884" s="16">
        <f t="shared" si="79"/>
        <v>40792.860532407409</v>
      </c>
      <c r="M884" t="b">
        <v>0</v>
      </c>
      <c r="N884">
        <v>14</v>
      </c>
      <c r="O884" t="b">
        <v>0</v>
      </c>
      <c r="P884" t="s">
        <v>8279</v>
      </c>
      <c r="Q884" s="6">
        <f t="shared" si="80"/>
        <v>20.133333333333333</v>
      </c>
      <c r="R884" s="18">
        <f t="shared" si="81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6">
        <f t="shared" si="78"/>
        <v>42371.935590277775</v>
      </c>
      <c r="L885" s="16">
        <f t="shared" si="79"/>
        <v>42431.935590277775</v>
      </c>
      <c r="M885" t="b">
        <v>0</v>
      </c>
      <c r="N885">
        <v>24</v>
      </c>
      <c r="O885" t="b">
        <v>0</v>
      </c>
      <c r="P885" t="s">
        <v>8279</v>
      </c>
      <c r="Q885" s="6">
        <f t="shared" si="80"/>
        <v>40.020000000000003</v>
      </c>
      <c r="R885" s="18">
        <f t="shared" si="81"/>
        <v>83.375</v>
      </c>
      <c r="S885" t="str">
        <f t="shared" si="82"/>
        <v>music</v>
      </c>
      <c r="T885" t="str">
        <f t="shared" si="83"/>
        <v>indie rock</v>
      </c>
    </row>
    <row r="886" spans="1:20" ht="32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6">
        <f t="shared" si="78"/>
        <v>40981.802615740744</v>
      </c>
      <c r="L886" s="16">
        <f t="shared" si="79"/>
        <v>41041.104861111111</v>
      </c>
      <c r="M886" t="b">
        <v>0</v>
      </c>
      <c r="N886">
        <v>2</v>
      </c>
      <c r="O886" t="b">
        <v>0</v>
      </c>
      <c r="P886" t="s">
        <v>8279</v>
      </c>
      <c r="Q886" s="6">
        <f t="shared" si="80"/>
        <v>1</v>
      </c>
      <c r="R886" s="18">
        <f t="shared" si="81"/>
        <v>10</v>
      </c>
      <c r="S886" t="str">
        <f t="shared" si="82"/>
        <v>music</v>
      </c>
      <c r="T886" t="str">
        <f t="shared" si="83"/>
        <v>indie rock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6">
        <f t="shared" si="78"/>
        <v>42713.941099537042</v>
      </c>
      <c r="L887" s="16">
        <f t="shared" si="79"/>
        <v>42734.941099537042</v>
      </c>
      <c r="M887" t="b">
        <v>0</v>
      </c>
      <c r="N887">
        <v>21</v>
      </c>
      <c r="O887" t="b">
        <v>0</v>
      </c>
      <c r="P887" t="s">
        <v>8279</v>
      </c>
      <c r="Q887" s="6">
        <f t="shared" si="80"/>
        <v>75</v>
      </c>
      <c r="R887" s="18">
        <f t="shared" si="81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6">
        <f t="shared" si="78"/>
        <v>42603.870520833334</v>
      </c>
      <c r="L888" s="16">
        <f t="shared" si="79"/>
        <v>42628.870520833334</v>
      </c>
      <c r="M888" t="b">
        <v>0</v>
      </c>
      <c r="N888">
        <v>7</v>
      </c>
      <c r="O888" t="b">
        <v>0</v>
      </c>
      <c r="P888" t="s">
        <v>8279</v>
      </c>
      <c r="Q888" s="6">
        <f t="shared" si="80"/>
        <v>41</v>
      </c>
      <c r="R888" s="18">
        <f t="shared" si="81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6">
        <f t="shared" si="78"/>
        <v>41026.958969907406</v>
      </c>
      <c r="L889" s="16">
        <f t="shared" si="79"/>
        <v>41056.958969907406</v>
      </c>
      <c r="M889" t="b">
        <v>0</v>
      </c>
      <c r="N889">
        <v>0</v>
      </c>
      <c r="O889" t="b">
        <v>0</v>
      </c>
      <c r="P889" t="s">
        <v>8279</v>
      </c>
      <c r="Q889" s="6">
        <f t="shared" si="80"/>
        <v>0</v>
      </c>
      <c r="R889" s="18">
        <f t="shared" si="81"/>
        <v>0</v>
      </c>
      <c r="S889" t="str">
        <f t="shared" si="82"/>
        <v>music</v>
      </c>
      <c r="T889" t="str">
        <f t="shared" si="83"/>
        <v>indie rock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6">
        <f t="shared" si="78"/>
        <v>40751.753298611111</v>
      </c>
      <c r="L890" s="16">
        <f t="shared" si="79"/>
        <v>40787.25</v>
      </c>
      <c r="M890" t="b">
        <v>0</v>
      </c>
      <c r="N890">
        <v>4</v>
      </c>
      <c r="O890" t="b">
        <v>0</v>
      </c>
      <c r="P890" t="s">
        <v>8279</v>
      </c>
      <c r="Q890" s="6">
        <f t="shared" si="80"/>
        <v>7.1999999999999993</v>
      </c>
      <c r="R890" s="18">
        <f t="shared" si="81"/>
        <v>18</v>
      </c>
      <c r="S890" t="str">
        <f t="shared" si="82"/>
        <v>music</v>
      </c>
      <c r="T890" t="str">
        <f t="shared" si="83"/>
        <v>indie rock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6">
        <f t="shared" si="78"/>
        <v>41887.784062500003</v>
      </c>
      <c r="L891" s="16">
        <f t="shared" si="79"/>
        <v>41917.784062500003</v>
      </c>
      <c r="M891" t="b">
        <v>0</v>
      </c>
      <c r="N891">
        <v>32</v>
      </c>
      <c r="O891" t="b">
        <v>0</v>
      </c>
      <c r="P891" t="s">
        <v>8279</v>
      </c>
      <c r="Q891" s="6">
        <f t="shared" si="80"/>
        <v>9.4412800000000008</v>
      </c>
      <c r="R891" s="18">
        <f t="shared" si="81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6">
        <f t="shared" si="78"/>
        <v>41569.698831018519</v>
      </c>
      <c r="L892" s="16">
        <f t="shared" si="79"/>
        <v>41599.740497685183</v>
      </c>
      <c r="M892" t="b">
        <v>0</v>
      </c>
      <c r="N892">
        <v>4</v>
      </c>
      <c r="O892" t="b">
        <v>0</v>
      </c>
      <c r="P892" t="s">
        <v>8279</v>
      </c>
      <c r="Q892" s="6">
        <f t="shared" si="80"/>
        <v>4.1666666666666661</v>
      </c>
      <c r="R892" s="18">
        <f t="shared" si="81"/>
        <v>31.25</v>
      </c>
      <c r="S892" t="str">
        <f t="shared" si="82"/>
        <v>music</v>
      </c>
      <c r="T892" t="str">
        <f t="shared" si="83"/>
        <v>indie rock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6">
        <f t="shared" si="78"/>
        <v>41842.031597222223</v>
      </c>
      <c r="L893" s="16">
        <f t="shared" si="79"/>
        <v>41872.031597222223</v>
      </c>
      <c r="M893" t="b">
        <v>0</v>
      </c>
      <c r="N893">
        <v>9</v>
      </c>
      <c r="O893" t="b">
        <v>0</v>
      </c>
      <c r="P893" t="s">
        <v>8279</v>
      </c>
      <c r="Q893" s="6">
        <f t="shared" si="80"/>
        <v>3.25</v>
      </c>
      <c r="R893" s="18">
        <f t="shared" si="81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6">
        <f t="shared" si="78"/>
        <v>40304.20003472222</v>
      </c>
      <c r="L894" s="16">
        <f t="shared" si="79"/>
        <v>40391.166666666664</v>
      </c>
      <c r="M894" t="b">
        <v>0</v>
      </c>
      <c r="N894">
        <v>17</v>
      </c>
      <c r="O894" t="b">
        <v>0</v>
      </c>
      <c r="P894" t="s">
        <v>8279</v>
      </c>
      <c r="Q894" s="6">
        <f t="shared" si="80"/>
        <v>40.75</v>
      </c>
      <c r="R894" s="18">
        <f t="shared" si="81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6">
        <f t="shared" si="78"/>
        <v>42065.897719907407</v>
      </c>
      <c r="L895" s="16">
        <f t="shared" si="79"/>
        <v>42095.856053240743</v>
      </c>
      <c r="M895" t="b">
        <v>0</v>
      </c>
      <c r="N895">
        <v>5</v>
      </c>
      <c r="O895" t="b">
        <v>0</v>
      </c>
      <c r="P895" t="s">
        <v>8279</v>
      </c>
      <c r="Q895" s="6">
        <f t="shared" si="80"/>
        <v>10</v>
      </c>
      <c r="R895" s="18">
        <f t="shared" si="81"/>
        <v>40</v>
      </c>
      <c r="S895" t="str">
        <f t="shared" si="82"/>
        <v>music</v>
      </c>
      <c r="T895" t="str">
        <f t="shared" si="83"/>
        <v>indie rock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6">
        <f t="shared" si="78"/>
        <v>42496.98159722222</v>
      </c>
      <c r="L896" s="16">
        <f t="shared" si="79"/>
        <v>42526.98159722222</v>
      </c>
      <c r="M896" t="b">
        <v>0</v>
      </c>
      <c r="N896">
        <v>53</v>
      </c>
      <c r="O896" t="b">
        <v>0</v>
      </c>
      <c r="P896" t="s">
        <v>8279</v>
      </c>
      <c r="Q896" s="6">
        <f t="shared" si="80"/>
        <v>39.17</v>
      </c>
      <c r="R896" s="18">
        <f t="shared" si="81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6">
        <f t="shared" si="78"/>
        <v>40431.127650462964</v>
      </c>
      <c r="L897" s="16">
        <f t="shared" si="79"/>
        <v>40476.127650462964</v>
      </c>
      <c r="M897" t="b">
        <v>0</v>
      </c>
      <c r="N897">
        <v>7</v>
      </c>
      <c r="O897" t="b">
        <v>0</v>
      </c>
      <c r="P897" t="s">
        <v>8279</v>
      </c>
      <c r="Q897" s="6">
        <f t="shared" si="80"/>
        <v>2.4375</v>
      </c>
      <c r="R897" s="18">
        <f t="shared" si="81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6">
        <f t="shared" si="78"/>
        <v>42218.872986111106</v>
      </c>
      <c r="L898" s="16">
        <f t="shared" si="79"/>
        <v>42244.166666666672</v>
      </c>
      <c r="M898" t="b">
        <v>0</v>
      </c>
      <c r="N898">
        <v>72</v>
      </c>
      <c r="O898" t="b">
        <v>0</v>
      </c>
      <c r="P898" t="s">
        <v>8279</v>
      </c>
      <c r="Q898" s="6">
        <f t="shared" si="80"/>
        <v>40</v>
      </c>
      <c r="R898" s="18">
        <f t="shared" si="81"/>
        <v>44.444444444444443</v>
      </c>
      <c r="S898" t="str">
        <f t="shared" si="82"/>
        <v>music</v>
      </c>
      <c r="T898" t="str">
        <f t="shared" si="83"/>
        <v>indie rock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6">
        <f t="shared" ref="K899:K962" si="84">(J899/86400)+DATE(1970,1,1)</f>
        <v>41211.688750000001</v>
      </c>
      <c r="L899" s="16">
        <f t="shared" ref="L899:L962" si="85">(I899/86400)+DATE(1970,1,1)</f>
        <v>41241.730416666665</v>
      </c>
      <c r="M899" t="b">
        <v>0</v>
      </c>
      <c r="N899">
        <v>0</v>
      </c>
      <c r="O899" t="b">
        <v>0</v>
      </c>
      <c r="P899" t="s">
        <v>8279</v>
      </c>
      <c r="Q899" s="6">
        <f t="shared" ref="Q899:Q962" si="86">E899/D899*100</f>
        <v>0</v>
      </c>
      <c r="R899" s="18">
        <f t="shared" ref="R899:R962" si="87">IF(E899=0, 0, E899/N899)</f>
        <v>0</v>
      </c>
      <c r="S899" t="str">
        <f t="shared" ref="S899:S962" si="88">LEFT(P899,FIND("/",P899)-1)</f>
        <v>music</v>
      </c>
      <c r="T899" t="str">
        <f t="shared" ref="T899:T962" si="89">RIGHT(P899,LEN(P899)-FIND("/",P899))</f>
        <v>indie rock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6">
        <f t="shared" si="84"/>
        <v>40878.758217592593</v>
      </c>
      <c r="L900" s="16">
        <f t="shared" si="85"/>
        <v>40923.758217592593</v>
      </c>
      <c r="M900" t="b">
        <v>0</v>
      </c>
      <c r="N900">
        <v>2</v>
      </c>
      <c r="O900" t="b">
        <v>0</v>
      </c>
      <c r="P900" t="s">
        <v>8279</v>
      </c>
      <c r="Q900" s="6">
        <f t="shared" si="86"/>
        <v>2.8000000000000003</v>
      </c>
      <c r="R900" s="18">
        <f t="shared" si="87"/>
        <v>35</v>
      </c>
      <c r="S900" t="str">
        <f t="shared" si="88"/>
        <v>music</v>
      </c>
      <c r="T900" t="str">
        <f t="shared" si="89"/>
        <v>indie rock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6">
        <f t="shared" si="84"/>
        <v>40646.099097222221</v>
      </c>
      <c r="L901" s="16">
        <f t="shared" si="85"/>
        <v>40691.099097222221</v>
      </c>
      <c r="M901" t="b">
        <v>0</v>
      </c>
      <c r="N901">
        <v>8</v>
      </c>
      <c r="O901" t="b">
        <v>0</v>
      </c>
      <c r="P901" t="s">
        <v>8279</v>
      </c>
      <c r="Q901" s="6">
        <f t="shared" si="86"/>
        <v>37.333333333333336</v>
      </c>
      <c r="R901" s="18">
        <f t="shared" si="87"/>
        <v>35</v>
      </c>
      <c r="S901" t="str">
        <f t="shared" si="88"/>
        <v>music</v>
      </c>
      <c r="T901" t="str">
        <f t="shared" si="89"/>
        <v>indie rock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6">
        <f t="shared" si="84"/>
        <v>42429.84956018519</v>
      </c>
      <c r="L902" s="16">
        <f t="shared" si="85"/>
        <v>42459.807893518519</v>
      </c>
      <c r="M902" t="b">
        <v>0</v>
      </c>
      <c r="N902">
        <v>2</v>
      </c>
      <c r="O902" t="b">
        <v>0</v>
      </c>
      <c r="P902" t="s">
        <v>8278</v>
      </c>
      <c r="Q902" s="6">
        <f t="shared" si="86"/>
        <v>0.42</v>
      </c>
      <c r="R902" s="18">
        <f t="shared" si="87"/>
        <v>10.5</v>
      </c>
      <c r="S902" t="str">
        <f t="shared" si="88"/>
        <v>music</v>
      </c>
      <c r="T902" t="str">
        <f t="shared" si="89"/>
        <v>jazz</v>
      </c>
    </row>
    <row r="903" spans="1:20" ht="48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6">
        <f t="shared" si="84"/>
        <v>40291.81150462963</v>
      </c>
      <c r="L903" s="16">
        <f t="shared" si="85"/>
        <v>40337.799305555556</v>
      </c>
      <c r="M903" t="b">
        <v>0</v>
      </c>
      <c r="N903">
        <v>0</v>
      </c>
      <c r="O903" t="b">
        <v>0</v>
      </c>
      <c r="P903" t="s">
        <v>8278</v>
      </c>
      <c r="Q903" s="6">
        <f t="shared" si="86"/>
        <v>0</v>
      </c>
      <c r="R903" s="18">
        <f t="shared" si="87"/>
        <v>0</v>
      </c>
      <c r="S903" t="str">
        <f t="shared" si="88"/>
        <v>music</v>
      </c>
      <c r="T903" t="str">
        <f t="shared" si="89"/>
        <v>jazz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6">
        <f t="shared" si="84"/>
        <v>41829.965532407405</v>
      </c>
      <c r="L904" s="16">
        <f t="shared" si="85"/>
        <v>41881.645833333336</v>
      </c>
      <c r="M904" t="b">
        <v>0</v>
      </c>
      <c r="N904">
        <v>3</v>
      </c>
      <c r="O904" t="b">
        <v>0</v>
      </c>
      <c r="P904" t="s">
        <v>8278</v>
      </c>
      <c r="Q904" s="6">
        <f t="shared" si="86"/>
        <v>0.3</v>
      </c>
      <c r="R904" s="18">
        <f t="shared" si="87"/>
        <v>30</v>
      </c>
      <c r="S904" t="str">
        <f t="shared" si="88"/>
        <v>music</v>
      </c>
      <c r="T904" t="str">
        <f t="shared" si="89"/>
        <v>jazz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6">
        <f t="shared" si="84"/>
        <v>41149.796064814815</v>
      </c>
      <c r="L905" s="16">
        <f t="shared" si="85"/>
        <v>41175.100694444445</v>
      </c>
      <c r="M905" t="b">
        <v>0</v>
      </c>
      <c r="N905">
        <v>4</v>
      </c>
      <c r="O905" t="b">
        <v>0</v>
      </c>
      <c r="P905" t="s">
        <v>8278</v>
      </c>
      <c r="Q905" s="6">
        <f t="shared" si="86"/>
        <v>3.2</v>
      </c>
      <c r="R905" s="18">
        <f t="shared" si="87"/>
        <v>40</v>
      </c>
      <c r="S905" t="str">
        <f t="shared" si="88"/>
        <v>music</v>
      </c>
      <c r="T905" t="str">
        <f t="shared" si="89"/>
        <v>jazz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6">
        <f t="shared" si="84"/>
        <v>42342.080289351856</v>
      </c>
      <c r="L906" s="16">
        <f t="shared" si="85"/>
        <v>42372.080289351856</v>
      </c>
      <c r="M906" t="b">
        <v>0</v>
      </c>
      <c r="N906">
        <v>3</v>
      </c>
      <c r="O906" t="b">
        <v>0</v>
      </c>
      <c r="P906" t="s">
        <v>8278</v>
      </c>
      <c r="Q906" s="6">
        <f t="shared" si="86"/>
        <v>0.30199999999999999</v>
      </c>
      <c r="R906" s="18">
        <f t="shared" si="87"/>
        <v>50.333333333333336</v>
      </c>
      <c r="S906" t="str">
        <f t="shared" si="88"/>
        <v>music</v>
      </c>
      <c r="T906" t="str">
        <f t="shared" si="89"/>
        <v>jazz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6">
        <f t="shared" si="84"/>
        <v>40507.239884259259</v>
      </c>
      <c r="L907" s="16">
        <f t="shared" si="85"/>
        <v>40567.239884259259</v>
      </c>
      <c r="M907" t="b">
        <v>0</v>
      </c>
      <c r="N907">
        <v>6</v>
      </c>
      <c r="O907" t="b">
        <v>0</v>
      </c>
      <c r="P907" t="s">
        <v>8278</v>
      </c>
      <c r="Q907" s="6">
        <f t="shared" si="86"/>
        <v>3.0153846153846153</v>
      </c>
      <c r="R907" s="18">
        <f t="shared" si="87"/>
        <v>32.666666666666664</v>
      </c>
      <c r="S907" t="str">
        <f t="shared" si="88"/>
        <v>music</v>
      </c>
      <c r="T907" t="str">
        <f t="shared" si="89"/>
        <v>jazz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6">
        <f t="shared" si="84"/>
        <v>41681.189699074072</v>
      </c>
      <c r="L908" s="16">
        <f t="shared" si="85"/>
        <v>41711.148032407407</v>
      </c>
      <c r="M908" t="b">
        <v>0</v>
      </c>
      <c r="N908">
        <v>0</v>
      </c>
      <c r="O908" t="b">
        <v>0</v>
      </c>
      <c r="P908" t="s">
        <v>8278</v>
      </c>
      <c r="Q908" s="6">
        <f t="shared" si="86"/>
        <v>0</v>
      </c>
      <c r="R908" s="18">
        <f t="shared" si="87"/>
        <v>0</v>
      </c>
      <c r="S908" t="str">
        <f t="shared" si="88"/>
        <v>music</v>
      </c>
      <c r="T908" t="str">
        <f t="shared" si="89"/>
        <v>jazz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6">
        <f t="shared" si="84"/>
        <v>40767.192395833335</v>
      </c>
      <c r="L909" s="16">
        <f t="shared" si="85"/>
        <v>40797.192395833335</v>
      </c>
      <c r="M909" t="b">
        <v>0</v>
      </c>
      <c r="N909">
        <v>0</v>
      </c>
      <c r="O909" t="b">
        <v>0</v>
      </c>
      <c r="P909" t="s">
        <v>8278</v>
      </c>
      <c r="Q909" s="6">
        <f t="shared" si="86"/>
        <v>0</v>
      </c>
      <c r="R909" s="18">
        <f t="shared" si="87"/>
        <v>0</v>
      </c>
      <c r="S909" t="str">
        <f t="shared" si="88"/>
        <v>music</v>
      </c>
      <c r="T909" t="str">
        <f t="shared" si="89"/>
        <v>jazz</v>
      </c>
    </row>
    <row r="910" spans="1:20" ht="32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6">
        <f t="shared" si="84"/>
        <v>40340.801562499997</v>
      </c>
      <c r="L910" s="16">
        <f t="shared" si="85"/>
        <v>40386.207638888889</v>
      </c>
      <c r="M910" t="b">
        <v>0</v>
      </c>
      <c r="N910">
        <v>0</v>
      </c>
      <c r="O910" t="b">
        <v>0</v>
      </c>
      <c r="P910" t="s">
        <v>8278</v>
      </c>
      <c r="Q910" s="6">
        <f t="shared" si="86"/>
        <v>0</v>
      </c>
      <c r="R910" s="18">
        <f t="shared" si="87"/>
        <v>0</v>
      </c>
      <c r="S910" t="str">
        <f t="shared" si="88"/>
        <v>music</v>
      </c>
      <c r="T910" t="str">
        <f t="shared" si="89"/>
        <v>jazz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6">
        <f t="shared" si="84"/>
        <v>41081.69027777778</v>
      </c>
      <c r="L911" s="16">
        <f t="shared" si="85"/>
        <v>41113.166666666664</v>
      </c>
      <c r="M911" t="b">
        <v>0</v>
      </c>
      <c r="N911">
        <v>8</v>
      </c>
      <c r="O911" t="b">
        <v>0</v>
      </c>
      <c r="P911" t="s">
        <v>8278</v>
      </c>
      <c r="Q911" s="6">
        <f t="shared" si="86"/>
        <v>3.25</v>
      </c>
      <c r="R911" s="18">
        <f t="shared" si="87"/>
        <v>65</v>
      </c>
      <c r="S911" t="str">
        <f t="shared" si="88"/>
        <v>music</v>
      </c>
      <c r="T911" t="str">
        <f t="shared" si="89"/>
        <v>jazz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6">
        <f t="shared" si="84"/>
        <v>42737.545358796298</v>
      </c>
      <c r="L912" s="16">
        <f t="shared" si="85"/>
        <v>42797.545358796298</v>
      </c>
      <c r="M912" t="b">
        <v>0</v>
      </c>
      <c r="N912">
        <v>5</v>
      </c>
      <c r="O912" t="b">
        <v>0</v>
      </c>
      <c r="P912" t="s">
        <v>8278</v>
      </c>
      <c r="Q912" s="6">
        <f t="shared" si="86"/>
        <v>22.363636363636363</v>
      </c>
      <c r="R912" s="18">
        <f t="shared" si="87"/>
        <v>24.6</v>
      </c>
      <c r="S912" t="str">
        <f t="shared" si="88"/>
        <v>music</v>
      </c>
      <c r="T912" t="str">
        <f t="shared" si="89"/>
        <v>jazz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6">
        <f t="shared" si="84"/>
        <v>41642.005150462966</v>
      </c>
      <c r="L913" s="16">
        <f t="shared" si="85"/>
        <v>41663.005150462966</v>
      </c>
      <c r="M913" t="b">
        <v>0</v>
      </c>
      <c r="N913">
        <v>0</v>
      </c>
      <c r="O913" t="b">
        <v>0</v>
      </c>
      <c r="P913" t="s">
        <v>8278</v>
      </c>
      <c r="Q913" s="6">
        <f t="shared" si="86"/>
        <v>0</v>
      </c>
      <c r="R913" s="18">
        <f t="shared" si="87"/>
        <v>0</v>
      </c>
      <c r="S913" t="str">
        <f t="shared" si="88"/>
        <v>music</v>
      </c>
      <c r="T913" t="str">
        <f t="shared" si="89"/>
        <v>jazz</v>
      </c>
    </row>
    <row r="914" spans="1:20" ht="32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6">
        <f t="shared" si="84"/>
        <v>41194.109340277777</v>
      </c>
      <c r="L914" s="16">
        <f t="shared" si="85"/>
        <v>41254.151006944448</v>
      </c>
      <c r="M914" t="b">
        <v>0</v>
      </c>
      <c r="N914">
        <v>2</v>
      </c>
      <c r="O914" t="b">
        <v>0</v>
      </c>
      <c r="P914" t="s">
        <v>8278</v>
      </c>
      <c r="Q914" s="6">
        <f t="shared" si="86"/>
        <v>0.85714285714285721</v>
      </c>
      <c r="R914" s="18">
        <f t="shared" si="87"/>
        <v>15</v>
      </c>
      <c r="S914" t="str">
        <f t="shared" si="88"/>
        <v>music</v>
      </c>
      <c r="T914" t="str">
        <f t="shared" si="89"/>
        <v>jazz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6">
        <f t="shared" si="84"/>
        <v>41004.139108796298</v>
      </c>
      <c r="L915" s="16">
        <f t="shared" si="85"/>
        <v>41034.139108796298</v>
      </c>
      <c r="M915" t="b">
        <v>0</v>
      </c>
      <c r="N915">
        <v>24</v>
      </c>
      <c r="O915" t="b">
        <v>0</v>
      </c>
      <c r="P915" t="s">
        <v>8278</v>
      </c>
      <c r="Q915" s="6">
        <f t="shared" si="86"/>
        <v>6.6066666666666665</v>
      </c>
      <c r="R915" s="18">
        <f t="shared" si="87"/>
        <v>82.583333333333329</v>
      </c>
      <c r="S915" t="str">
        <f t="shared" si="88"/>
        <v>music</v>
      </c>
      <c r="T915" t="str">
        <f t="shared" si="89"/>
        <v>jazz</v>
      </c>
    </row>
    <row r="916" spans="1:20" ht="32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6">
        <f t="shared" si="84"/>
        <v>41116.763275462959</v>
      </c>
      <c r="L916" s="16">
        <f t="shared" si="85"/>
        <v>41146.763275462959</v>
      </c>
      <c r="M916" t="b">
        <v>0</v>
      </c>
      <c r="N916">
        <v>0</v>
      </c>
      <c r="O916" t="b">
        <v>0</v>
      </c>
      <c r="P916" t="s">
        <v>8278</v>
      </c>
      <c r="Q916" s="6">
        <f t="shared" si="86"/>
        <v>0</v>
      </c>
      <c r="R916" s="18">
        <f t="shared" si="87"/>
        <v>0</v>
      </c>
      <c r="S916" t="str">
        <f t="shared" si="88"/>
        <v>music</v>
      </c>
      <c r="T916" t="str">
        <f t="shared" si="89"/>
        <v>jazz</v>
      </c>
    </row>
    <row r="917" spans="1:20" ht="32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6">
        <f t="shared" si="84"/>
        <v>40937.679560185185</v>
      </c>
      <c r="L917" s="16">
        <f t="shared" si="85"/>
        <v>40969.207638888889</v>
      </c>
      <c r="M917" t="b">
        <v>0</v>
      </c>
      <c r="N917">
        <v>9</v>
      </c>
      <c r="O917" t="b">
        <v>0</v>
      </c>
      <c r="P917" t="s">
        <v>8278</v>
      </c>
      <c r="Q917" s="6">
        <f t="shared" si="86"/>
        <v>5.7692307692307692</v>
      </c>
      <c r="R917" s="18">
        <f t="shared" si="87"/>
        <v>41.666666666666664</v>
      </c>
      <c r="S917" t="str">
        <f t="shared" si="88"/>
        <v>music</v>
      </c>
      <c r="T917" t="str">
        <f t="shared" si="89"/>
        <v>jazz</v>
      </c>
    </row>
    <row r="918" spans="1:20" ht="32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6">
        <f t="shared" si="84"/>
        <v>40434.853402777779</v>
      </c>
      <c r="L918" s="16">
        <f t="shared" si="85"/>
        <v>40473.208333333336</v>
      </c>
      <c r="M918" t="b">
        <v>0</v>
      </c>
      <c r="N918">
        <v>0</v>
      </c>
      <c r="O918" t="b">
        <v>0</v>
      </c>
      <c r="P918" t="s">
        <v>8278</v>
      </c>
      <c r="Q918" s="6">
        <f t="shared" si="86"/>
        <v>0</v>
      </c>
      <c r="R918" s="18">
        <f t="shared" si="87"/>
        <v>0</v>
      </c>
      <c r="S918" t="str">
        <f t="shared" si="88"/>
        <v>music</v>
      </c>
      <c r="T918" t="str">
        <f t="shared" si="89"/>
        <v>jazz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6">
        <f t="shared" si="84"/>
        <v>41802.94363425926</v>
      </c>
      <c r="L919" s="16">
        <f t="shared" si="85"/>
        <v>41834.104166666664</v>
      </c>
      <c r="M919" t="b">
        <v>0</v>
      </c>
      <c r="N919">
        <v>1</v>
      </c>
      <c r="O919" t="b">
        <v>0</v>
      </c>
      <c r="P919" t="s">
        <v>8278</v>
      </c>
      <c r="Q919" s="6">
        <f t="shared" si="86"/>
        <v>0.6</v>
      </c>
      <c r="R919" s="18">
        <f t="shared" si="87"/>
        <v>30</v>
      </c>
      <c r="S919" t="str">
        <f t="shared" si="88"/>
        <v>music</v>
      </c>
      <c r="T919" t="str">
        <f t="shared" si="89"/>
        <v>jazz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6">
        <f t="shared" si="84"/>
        <v>41944.916215277779</v>
      </c>
      <c r="L920" s="16">
        <f t="shared" si="85"/>
        <v>41974.957881944443</v>
      </c>
      <c r="M920" t="b">
        <v>0</v>
      </c>
      <c r="N920">
        <v>10</v>
      </c>
      <c r="O920" t="b">
        <v>0</v>
      </c>
      <c r="P920" t="s">
        <v>8278</v>
      </c>
      <c r="Q920" s="6">
        <f t="shared" si="86"/>
        <v>5.0256410256410255</v>
      </c>
      <c r="R920" s="18">
        <f t="shared" si="87"/>
        <v>19.600000000000001</v>
      </c>
      <c r="S920" t="str">
        <f t="shared" si="88"/>
        <v>music</v>
      </c>
      <c r="T920" t="str">
        <f t="shared" si="89"/>
        <v>jazz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6">
        <f t="shared" si="84"/>
        <v>41227.641724537039</v>
      </c>
      <c r="L921" s="16">
        <f t="shared" si="85"/>
        <v>41262.641724537039</v>
      </c>
      <c r="M921" t="b">
        <v>0</v>
      </c>
      <c r="N921">
        <v>1</v>
      </c>
      <c r="O921" t="b">
        <v>0</v>
      </c>
      <c r="P921" t="s">
        <v>8278</v>
      </c>
      <c r="Q921" s="6">
        <f t="shared" si="86"/>
        <v>0.5</v>
      </c>
      <c r="R921" s="18">
        <f t="shared" si="87"/>
        <v>100</v>
      </c>
      <c r="S921" t="str">
        <f t="shared" si="88"/>
        <v>music</v>
      </c>
      <c r="T921" t="str">
        <f t="shared" si="89"/>
        <v>jazz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6">
        <f t="shared" si="84"/>
        <v>41562.671550925923</v>
      </c>
      <c r="L922" s="16">
        <f t="shared" si="85"/>
        <v>41592.713217592594</v>
      </c>
      <c r="M922" t="b">
        <v>0</v>
      </c>
      <c r="N922">
        <v>0</v>
      </c>
      <c r="O922" t="b">
        <v>0</v>
      </c>
      <c r="P922" t="s">
        <v>8278</v>
      </c>
      <c r="Q922" s="6">
        <f t="shared" si="86"/>
        <v>0</v>
      </c>
      <c r="R922" s="18">
        <f t="shared" si="87"/>
        <v>0</v>
      </c>
      <c r="S922" t="str">
        <f t="shared" si="88"/>
        <v>music</v>
      </c>
      <c r="T922" t="str">
        <f t="shared" si="89"/>
        <v>jazz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6">
        <f t="shared" si="84"/>
        <v>40847.171018518522</v>
      </c>
      <c r="L923" s="16">
        <f t="shared" si="85"/>
        <v>40889.212685185186</v>
      </c>
      <c r="M923" t="b">
        <v>0</v>
      </c>
      <c r="N923">
        <v>20</v>
      </c>
      <c r="O923" t="b">
        <v>0</v>
      </c>
      <c r="P923" t="s">
        <v>8278</v>
      </c>
      <c r="Q923" s="6">
        <f t="shared" si="86"/>
        <v>30.9</v>
      </c>
      <c r="R923" s="18">
        <f t="shared" si="87"/>
        <v>231.75</v>
      </c>
      <c r="S923" t="str">
        <f t="shared" si="88"/>
        <v>music</v>
      </c>
      <c r="T923" t="str">
        <f t="shared" si="89"/>
        <v>jazz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6">
        <f t="shared" si="84"/>
        <v>41878.530011574076</v>
      </c>
      <c r="L924" s="16">
        <f t="shared" si="85"/>
        <v>41913.530011574076</v>
      </c>
      <c r="M924" t="b">
        <v>0</v>
      </c>
      <c r="N924">
        <v>30</v>
      </c>
      <c r="O924" t="b">
        <v>0</v>
      </c>
      <c r="P924" t="s">
        <v>8278</v>
      </c>
      <c r="Q924" s="6">
        <f t="shared" si="86"/>
        <v>21.037037037037038</v>
      </c>
      <c r="R924" s="18">
        <f t="shared" si="87"/>
        <v>189.33333333333334</v>
      </c>
      <c r="S924" t="str">
        <f t="shared" si="88"/>
        <v>music</v>
      </c>
      <c r="T924" t="str">
        <f t="shared" si="89"/>
        <v>jazz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6">
        <f t="shared" si="84"/>
        <v>41934.959756944445</v>
      </c>
      <c r="L925" s="16">
        <f t="shared" si="85"/>
        <v>41965.001423611116</v>
      </c>
      <c r="M925" t="b">
        <v>0</v>
      </c>
      <c r="N925">
        <v>6</v>
      </c>
      <c r="O925" t="b">
        <v>0</v>
      </c>
      <c r="P925" t="s">
        <v>8278</v>
      </c>
      <c r="Q925" s="6">
        <f t="shared" si="86"/>
        <v>2.1999999999999997</v>
      </c>
      <c r="R925" s="18">
        <f t="shared" si="87"/>
        <v>55</v>
      </c>
      <c r="S925" t="str">
        <f t="shared" si="88"/>
        <v>music</v>
      </c>
      <c r="T925" t="str">
        <f t="shared" si="89"/>
        <v>jazz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6">
        <f t="shared" si="84"/>
        <v>41288.942928240736</v>
      </c>
      <c r="L926" s="16">
        <f t="shared" si="85"/>
        <v>41318.942928240736</v>
      </c>
      <c r="M926" t="b">
        <v>0</v>
      </c>
      <c r="N926">
        <v>15</v>
      </c>
      <c r="O926" t="b">
        <v>0</v>
      </c>
      <c r="P926" t="s">
        <v>8278</v>
      </c>
      <c r="Q926" s="6">
        <f t="shared" si="86"/>
        <v>10.9</v>
      </c>
      <c r="R926" s="18">
        <f t="shared" si="87"/>
        <v>21.8</v>
      </c>
      <c r="S926" t="str">
        <f t="shared" si="88"/>
        <v>music</v>
      </c>
      <c r="T926" t="str">
        <f t="shared" si="89"/>
        <v>jazz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6">
        <f t="shared" si="84"/>
        <v>41575.880914351852</v>
      </c>
      <c r="L927" s="16">
        <f t="shared" si="85"/>
        <v>41605.922581018516</v>
      </c>
      <c r="M927" t="b">
        <v>0</v>
      </c>
      <c r="N927">
        <v>5</v>
      </c>
      <c r="O927" t="b">
        <v>0</v>
      </c>
      <c r="P927" t="s">
        <v>8278</v>
      </c>
      <c r="Q927" s="6">
        <f t="shared" si="86"/>
        <v>2.666666666666667</v>
      </c>
      <c r="R927" s="18">
        <f t="shared" si="87"/>
        <v>32</v>
      </c>
      <c r="S927" t="str">
        <f t="shared" si="88"/>
        <v>music</v>
      </c>
      <c r="T927" t="str">
        <f t="shared" si="89"/>
        <v>jazz</v>
      </c>
    </row>
    <row r="928" spans="1:20" ht="48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6">
        <f t="shared" si="84"/>
        <v>40338.02002314815</v>
      </c>
      <c r="L928" s="16">
        <f t="shared" si="85"/>
        <v>40367.944444444445</v>
      </c>
      <c r="M928" t="b">
        <v>0</v>
      </c>
      <c r="N928">
        <v>0</v>
      </c>
      <c r="O928" t="b">
        <v>0</v>
      </c>
      <c r="P928" t="s">
        <v>8278</v>
      </c>
      <c r="Q928" s="6">
        <f t="shared" si="86"/>
        <v>0</v>
      </c>
      <c r="R928" s="18">
        <f t="shared" si="87"/>
        <v>0</v>
      </c>
      <c r="S928" t="str">
        <f t="shared" si="88"/>
        <v>music</v>
      </c>
      <c r="T928" t="str">
        <f t="shared" si="89"/>
        <v>jazz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6">
        <f t="shared" si="84"/>
        <v>41013.822858796295</v>
      </c>
      <c r="L929" s="16">
        <f t="shared" si="85"/>
        <v>41043.822858796295</v>
      </c>
      <c r="M929" t="b">
        <v>0</v>
      </c>
      <c r="N929">
        <v>0</v>
      </c>
      <c r="O929" t="b">
        <v>0</v>
      </c>
      <c r="P929" t="s">
        <v>8278</v>
      </c>
      <c r="Q929" s="6">
        <f t="shared" si="86"/>
        <v>0</v>
      </c>
      <c r="R929" s="18">
        <f t="shared" si="87"/>
        <v>0</v>
      </c>
      <c r="S929" t="str">
        <f t="shared" si="88"/>
        <v>music</v>
      </c>
      <c r="T929" t="str">
        <f t="shared" si="89"/>
        <v>jazz</v>
      </c>
    </row>
    <row r="930" spans="1:20" ht="32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6">
        <f t="shared" si="84"/>
        <v>41180.86241898148</v>
      </c>
      <c r="L930" s="16">
        <f t="shared" si="85"/>
        <v>41231</v>
      </c>
      <c r="M930" t="b">
        <v>0</v>
      </c>
      <c r="N930">
        <v>28</v>
      </c>
      <c r="O930" t="b">
        <v>0</v>
      </c>
      <c r="P930" t="s">
        <v>8278</v>
      </c>
      <c r="Q930" s="6">
        <f t="shared" si="86"/>
        <v>10.86206896551724</v>
      </c>
      <c r="R930" s="18">
        <f t="shared" si="87"/>
        <v>56.25</v>
      </c>
      <c r="S930" t="str">
        <f t="shared" si="88"/>
        <v>music</v>
      </c>
      <c r="T930" t="str">
        <f t="shared" si="89"/>
        <v>jazz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6">
        <f t="shared" si="84"/>
        <v>40978.238067129627</v>
      </c>
      <c r="L931" s="16">
        <f t="shared" si="85"/>
        <v>41008.196400462963</v>
      </c>
      <c r="M931" t="b">
        <v>0</v>
      </c>
      <c r="N931">
        <v>0</v>
      </c>
      <c r="O931" t="b">
        <v>0</v>
      </c>
      <c r="P931" t="s">
        <v>8278</v>
      </c>
      <c r="Q931" s="6">
        <f t="shared" si="86"/>
        <v>0</v>
      </c>
      <c r="R931" s="18">
        <f t="shared" si="87"/>
        <v>0</v>
      </c>
      <c r="S931" t="str">
        <f t="shared" si="88"/>
        <v>music</v>
      </c>
      <c r="T931" t="str">
        <f t="shared" si="89"/>
        <v>jazz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6">
        <f t="shared" si="84"/>
        <v>40312.915578703702</v>
      </c>
      <c r="L932" s="16">
        <f t="shared" si="85"/>
        <v>40354.897222222222</v>
      </c>
      <c r="M932" t="b">
        <v>0</v>
      </c>
      <c r="N932">
        <v>5</v>
      </c>
      <c r="O932" t="b">
        <v>0</v>
      </c>
      <c r="P932" t="s">
        <v>8278</v>
      </c>
      <c r="Q932" s="6">
        <f t="shared" si="86"/>
        <v>38.333333333333336</v>
      </c>
      <c r="R932" s="18">
        <f t="shared" si="87"/>
        <v>69</v>
      </c>
      <c r="S932" t="str">
        <f t="shared" si="88"/>
        <v>music</v>
      </c>
      <c r="T932" t="str">
        <f t="shared" si="89"/>
        <v>jazz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6">
        <f t="shared" si="84"/>
        <v>41680.359976851854</v>
      </c>
      <c r="L933" s="16">
        <f t="shared" si="85"/>
        <v>41714.916666666664</v>
      </c>
      <c r="M933" t="b">
        <v>0</v>
      </c>
      <c r="N933">
        <v>7</v>
      </c>
      <c r="O933" t="b">
        <v>0</v>
      </c>
      <c r="P933" t="s">
        <v>8278</v>
      </c>
      <c r="Q933" s="6">
        <f t="shared" si="86"/>
        <v>6.5500000000000007</v>
      </c>
      <c r="R933" s="18">
        <f t="shared" si="87"/>
        <v>18.714285714285715</v>
      </c>
      <c r="S933" t="str">
        <f t="shared" si="88"/>
        <v>music</v>
      </c>
      <c r="T933" t="str">
        <f t="shared" si="89"/>
        <v>jazz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6">
        <f t="shared" si="84"/>
        <v>41310.969270833331</v>
      </c>
      <c r="L934" s="16">
        <f t="shared" si="85"/>
        <v>41355.927604166667</v>
      </c>
      <c r="M934" t="b">
        <v>0</v>
      </c>
      <c r="N934">
        <v>30</v>
      </c>
      <c r="O934" t="b">
        <v>0</v>
      </c>
      <c r="P934" t="s">
        <v>8278</v>
      </c>
      <c r="Q934" s="6">
        <f t="shared" si="86"/>
        <v>14.536842105263158</v>
      </c>
      <c r="R934" s="18">
        <f t="shared" si="87"/>
        <v>46.033333333333331</v>
      </c>
      <c r="S934" t="str">
        <f t="shared" si="88"/>
        <v>music</v>
      </c>
      <c r="T934" t="str">
        <f t="shared" si="89"/>
        <v>jazz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6">
        <f t="shared" si="84"/>
        <v>41711.169085648144</v>
      </c>
      <c r="L935" s="16">
        <f t="shared" si="85"/>
        <v>41771.169085648144</v>
      </c>
      <c r="M935" t="b">
        <v>0</v>
      </c>
      <c r="N935">
        <v>2</v>
      </c>
      <c r="O935" t="b">
        <v>0</v>
      </c>
      <c r="P935" t="s">
        <v>8278</v>
      </c>
      <c r="Q935" s="6">
        <f t="shared" si="86"/>
        <v>6</v>
      </c>
      <c r="R935" s="18">
        <f t="shared" si="87"/>
        <v>60</v>
      </c>
      <c r="S935" t="str">
        <f t="shared" si="88"/>
        <v>music</v>
      </c>
      <c r="T935" t="str">
        <f t="shared" si="89"/>
        <v>jazz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6">
        <f t="shared" si="84"/>
        <v>41733.737083333333</v>
      </c>
      <c r="L936" s="16">
        <f t="shared" si="85"/>
        <v>41763.25</v>
      </c>
      <c r="M936" t="b">
        <v>0</v>
      </c>
      <c r="N936">
        <v>30</v>
      </c>
      <c r="O936" t="b">
        <v>0</v>
      </c>
      <c r="P936" t="s">
        <v>8278</v>
      </c>
      <c r="Q936" s="6">
        <f t="shared" si="86"/>
        <v>30.4</v>
      </c>
      <c r="R936" s="18">
        <f t="shared" si="87"/>
        <v>50.666666666666664</v>
      </c>
      <c r="S936" t="str">
        <f t="shared" si="88"/>
        <v>music</v>
      </c>
      <c r="T936" t="str">
        <f t="shared" si="89"/>
        <v>jazz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6">
        <f t="shared" si="84"/>
        <v>42368.333668981482</v>
      </c>
      <c r="L937" s="16">
        <f t="shared" si="85"/>
        <v>42398.333668981482</v>
      </c>
      <c r="M937" t="b">
        <v>0</v>
      </c>
      <c r="N937">
        <v>2</v>
      </c>
      <c r="O937" t="b">
        <v>0</v>
      </c>
      <c r="P937" t="s">
        <v>8278</v>
      </c>
      <c r="Q937" s="6">
        <f t="shared" si="86"/>
        <v>1.4285714285714286</v>
      </c>
      <c r="R937" s="18">
        <f t="shared" si="87"/>
        <v>25</v>
      </c>
      <c r="S937" t="str">
        <f t="shared" si="88"/>
        <v>music</v>
      </c>
      <c r="T937" t="str">
        <f t="shared" si="89"/>
        <v>jazz</v>
      </c>
    </row>
    <row r="938" spans="1:20" ht="32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6">
        <f t="shared" si="84"/>
        <v>40883.024178240739</v>
      </c>
      <c r="L938" s="16">
        <f t="shared" si="85"/>
        <v>40926.833333333336</v>
      </c>
      <c r="M938" t="b">
        <v>0</v>
      </c>
      <c r="N938">
        <v>0</v>
      </c>
      <c r="O938" t="b">
        <v>0</v>
      </c>
      <c r="P938" t="s">
        <v>8278</v>
      </c>
      <c r="Q938" s="6">
        <f t="shared" si="86"/>
        <v>0</v>
      </c>
      <c r="R938" s="18">
        <f t="shared" si="87"/>
        <v>0</v>
      </c>
      <c r="S938" t="str">
        <f t="shared" si="88"/>
        <v>music</v>
      </c>
      <c r="T938" t="str">
        <f t="shared" si="89"/>
        <v>jazz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6">
        <f t="shared" si="84"/>
        <v>41551.798113425924</v>
      </c>
      <c r="L939" s="16">
        <f t="shared" si="85"/>
        <v>41581.839780092589</v>
      </c>
      <c r="M939" t="b">
        <v>0</v>
      </c>
      <c r="N939">
        <v>2</v>
      </c>
      <c r="O939" t="b">
        <v>0</v>
      </c>
      <c r="P939" t="s">
        <v>8278</v>
      </c>
      <c r="Q939" s="6">
        <f t="shared" si="86"/>
        <v>1.1428571428571428</v>
      </c>
      <c r="R939" s="18">
        <f t="shared" si="87"/>
        <v>20</v>
      </c>
      <c r="S939" t="str">
        <f t="shared" si="88"/>
        <v>music</v>
      </c>
      <c r="T939" t="str">
        <f t="shared" si="89"/>
        <v>jazz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6">
        <f t="shared" si="84"/>
        <v>41124.479722222226</v>
      </c>
      <c r="L940" s="16">
        <f t="shared" si="85"/>
        <v>41154.479722222226</v>
      </c>
      <c r="M940" t="b">
        <v>0</v>
      </c>
      <c r="N940">
        <v>1</v>
      </c>
      <c r="O940" t="b">
        <v>0</v>
      </c>
      <c r="P940" t="s">
        <v>8278</v>
      </c>
      <c r="Q940" s="6">
        <f t="shared" si="86"/>
        <v>0.35714285714285715</v>
      </c>
      <c r="R940" s="18">
        <f t="shared" si="87"/>
        <v>25</v>
      </c>
      <c r="S940" t="str">
        <f t="shared" si="88"/>
        <v>music</v>
      </c>
      <c r="T940" t="str">
        <f t="shared" si="89"/>
        <v>jazz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6">
        <f t="shared" si="84"/>
        <v>41416.763171296298</v>
      </c>
      <c r="L941" s="16">
        <f t="shared" si="85"/>
        <v>41455.831944444442</v>
      </c>
      <c r="M941" t="b">
        <v>0</v>
      </c>
      <c r="N941">
        <v>2</v>
      </c>
      <c r="O941" t="b">
        <v>0</v>
      </c>
      <c r="P941" t="s">
        <v>8278</v>
      </c>
      <c r="Q941" s="6">
        <f t="shared" si="86"/>
        <v>1.4545454545454546</v>
      </c>
      <c r="R941" s="18">
        <f t="shared" si="87"/>
        <v>20</v>
      </c>
      <c r="S941" t="str">
        <f t="shared" si="88"/>
        <v>music</v>
      </c>
      <c r="T941" t="str">
        <f t="shared" si="89"/>
        <v>jazz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6">
        <f t="shared" si="84"/>
        <v>42182.008402777778</v>
      </c>
      <c r="L942" s="16">
        <f t="shared" si="85"/>
        <v>42227.008402777778</v>
      </c>
      <c r="M942" t="b">
        <v>0</v>
      </c>
      <c r="N942">
        <v>14</v>
      </c>
      <c r="O942" t="b">
        <v>0</v>
      </c>
      <c r="P942" t="s">
        <v>8273</v>
      </c>
      <c r="Q942" s="6">
        <f t="shared" si="86"/>
        <v>17.155555555555555</v>
      </c>
      <c r="R942" s="18">
        <f t="shared" si="87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6">
        <f t="shared" si="84"/>
        <v>42746.096585648149</v>
      </c>
      <c r="L943" s="16">
        <f t="shared" si="85"/>
        <v>42776.096585648149</v>
      </c>
      <c r="M943" t="b">
        <v>0</v>
      </c>
      <c r="N943">
        <v>31</v>
      </c>
      <c r="O943" t="b">
        <v>0</v>
      </c>
      <c r="P943" t="s">
        <v>8273</v>
      </c>
      <c r="Q943" s="6">
        <f t="shared" si="86"/>
        <v>2.3220000000000001</v>
      </c>
      <c r="R943" s="18">
        <f t="shared" si="87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6">
        <f t="shared" si="84"/>
        <v>42382.843287037038</v>
      </c>
      <c r="L944" s="16">
        <f t="shared" si="85"/>
        <v>42418.843287037038</v>
      </c>
      <c r="M944" t="b">
        <v>0</v>
      </c>
      <c r="N944">
        <v>16</v>
      </c>
      <c r="O944" t="b">
        <v>0</v>
      </c>
      <c r="P944" t="s">
        <v>8273</v>
      </c>
      <c r="Q944" s="6">
        <f t="shared" si="86"/>
        <v>8.9066666666666663</v>
      </c>
      <c r="R944" s="18">
        <f t="shared" si="87"/>
        <v>41.75</v>
      </c>
      <c r="S944" t="str">
        <f t="shared" si="88"/>
        <v>technology</v>
      </c>
      <c r="T944" t="str">
        <f t="shared" si="89"/>
        <v>wearables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6">
        <f t="shared" si="84"/>
        <v>42673.66788194445</v>
      </c>
      <c r="L945" s="16">
        <f t="shared" si="85"/>
        <v>42703.709548611107</v>
      </c>
      <c r="M945" t="b">
        <v>0</v>
      </c>
      <c r="N945">
        <v>12</v>
      </c>
      <c r="O945" t="b">
        <v>0</v>
      </c>
      <c r="P945" t="s">
        <v>8273</v>
      </c>
      <c r="Q945" s="6">
        <f t="shared" si="86"/>
        <v>9.6333333333333346</v>
      </c>
      <c r="R945" s="18">
        <f t="shared" si="87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6">
        <f t="shared" si="84"/>
        <v>42444.583912037036</v>
      </c>
      <c r="L946" s="16">
        <f t="shared" si="85"/>
        <v>42478.583333333328</v>
      </c>
      <c r="M946" t="b">
        <v>0</v>
      </c>
      <c r="N946">
        <v>96</v>
      </c>
      <c r="O946" t="b">
        <v>0</v>
      </c>
      <c r="P946" t="s">
        <v>8273</v>
      </c>
      <c r="Q946" s="6">
        <f t="shared" si="86"/>
        <v>13.325999999999999</v>
      </c>
      <c r="R946" s="18">
        <f t="shared" si="87"/>
        <v>69.40625</v>
      </c>
      <c r="S946" t="str">
        <f t="shared" si="88"/>
        <v>technology</v>
      </c>
      <c r="T946" t="str">
        <f t="shared" si="89"/>
        <v>wearables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6">
        <f t="shared" si="84"/>
        <v>42732.872986111106</v>
      </c>
      <c r="L947" s="16">
        <f t="shared" si="85"/>
        <v>42784.999305555553</v>
      </c>
      <c r="M947" t="b">
        <v>0</v>
      </c>
      <c r="N947">
        <v>16</v>
      </c>
      <c r="O947" t="b">
        <v>0</v>
      </c>
      <c r="P947" t="s">
        <v>8273</v>
      </c>
      <c r="Q947" s="6">
        <f t="shared" si="86"/>
        <v>2.484</v>
      </c>
      <c r="R947" s="18">
        <f t="shared" si="87"/>
        <v>155.25</v>
      </c>
      <c r="S947" t="str">
        <f t="shared" si="88"/>
        <v>technology</v>
      </c>
      <c r="T947" t="str">
        <f t="shared" si="89"/>
        <v>wearables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6">
        <f t="shared" si="84"/>
        <v>42592.750555555554</v>
      </c>
      <c r="L948" s="16">
        <f t="shared" si="85"/>
        <v>42622.750555555554</v>
      </c>
      <c r="M948" t="b">
        <v>0</v>
      </c>
      <c r="N948">
        <v>5</v>
      </c>
      <c r="O948" t="b">
        <v>0</v>
      </c>
      <c r="P948" t="s">
        <v>8273</v>
      </c>
      <c r="Q948" s="6">
        <f t="shared" si="86"/>
        <v>1.9066666666666665</v>
      </c>
      <c r="R948" s="18">
        <f t="shared" si="87"/>
        <v>57.2</v>
      </c>
      <c r="S948" t="str">
        <f t="shared" si="88"/>
        <v>technology</v>
      </c>
      <c r="T948" t="str">
        <f t="shared" si="89"/>
        <v>wearables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6">
        <f t="shared" si="84"/>
        <v>42491.781319444446</v>
      </c>
      <c r="L949" s="16">
        <f t="shared" si="85"/>
        <v>42551.781319444446</v>
      </c>
      <c r="M949" t="b">
        <v>0</v>
      </c>
      <c r="N949">
        <v>0</v>
      </c>
      <c r="O949" t="b">
        <v>0</v>
      </c>
      <c r="P949" t="s">
        <v>8273</v>
      </c>
      <c r="Q949" s="6">
        <f t="shared" si="86"/>
        <v>0</v>
      </c>
      <c r="R949" s="18">
        <f t="shared" si="87"/>
        <v>0</v>
      </c>
      <c r="S949" t="str">
        <f t="shared" si="88"/>
        <v>technology</v>
      </c>
      <c r="T949" t="str">
        <f t="shared" si="89"/>
        <v>wearables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6">
        <f t="shared" si="84"/>
        <v>42411.828287037039</v>
      </c>
      <c r="L950" s="16">
        <f t="shared" si="85"/>
        <v>42441.828287037039</v>
      </c>
      <c r="M950" t="b">
        <v>0</v>
      </c>
      <c r="N950">
        <v>8</v>
      </c>
      <c r="O950" t="b">
        <v>0</v>
      </c>
      <c r="P950" t="s">
        <v>8273</v>
      </c>
      <c r="Q950" s="6">
        <f t="shared" si="86"/>
        <v>12</v>
      </c>
      <c r="R950" s="18">
        <f t="shared" si="87"/>
        <v>60</v>
      </c>
      <c r="S950" t="str">
        <f t="shared" si="88"/>
        <v>technology</v>
      </c>
      <c r="T950" t="str">
        <f t="shared" si="89"/>
        <v>wearables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6">
        <f t="shared" si="84"/>
        <v>42361.043703703705</v>
      </c>
      <c r="L951" s="16">
        <f t="shared" si="85"/>
        <v>42421.043703703705</v>
      </c>
      <c r="M951" t="b">
        <v>0</v>
      </c>
      <c r="N951">
        <v>7</v>
      </c>
      <c r="O951" t="b">
        <v>0</v>
      </c>
      <c r="P951" t="s">
        <v>8273</v>
      </c>
      <c r="Q951" s="6">
        <f t="shared" si="86"/>
        <v>1.365</v>
      </c>
      <c r="R951" s="18">
        <f t="shared" si="87"/>
        <v>39</v>
      </c>
      <c r="S951" t="str">
        <f t="shared" si="88"/>
        <v>technology</v>
      </c>
      <c r="T951" t="str">
        <f t="shared" si="89"/>
        <v>wearables</v>
      </c>
    </row>
    <row r="952" spans="1:20" ht="32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6">
        <f t="shared" si="84"/>
        <v>42356.750706018516</v>
      </c>
      <c r="L952" s="16">
        <f t="shared" si="85"/>
        <v>42386.750706018516</v>
      </c>
      <c r="M952" t="b">
        <v>0</v>
      </c>
      <c r="N952">
        <v>24</v>
      </c>
      <c r="O952" t="b">
        <v>0</v>
      </c>
      <c r="P952" t="s">
        <v>8273</v>
      </c>
      <c r="Q952" s="6">
        <f t="shared" si="86"/>
        <v>28.04</v>
      </c>
      <c r="R952" s="18">
        <f t="shared" si="87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6">
        <f t="shared" si="84"/>
        <v>42480.653611111113</v>
      </c>
      <c r="L953" s="16">
        <f t="shared" si="85"/>
        <v>42525.653611111113</v>
      </c>
      <c r="M953" t="b">
        <v>0</v>
      </c>
      <c r="N953">
        <v>121</v>
      </c>
      <c r="O953" t="b">
        <v>0</v>
      </c>
      <c r="P953" t="s">
        <v>8273</v>
      </c>
      <c r="Q953" s="6">
        <f t="shared" si="86"/>
        <v>38.39</v>
      </c>
      <c r="R953" s="18">
        <f t="shared" si="87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6">
        <f t="shared" si="84"/>
        <v>42662.613564814819</v>
      </c>
      <c r="L954" s="16">
        <f t="shared" si="85"/>
        <v>42692.655231481476</v>
      </c>
      <c r="M954" t="b">
        <v>0</v>
      </c>
      <c r="N954">
        <v>196</v>
      </c>
      <c r="O954" t="b">
        <v>0</v>
      </c>
      <c r="P954" t="s">
        <v>8273</v>
      </c>
      <c r="Q954" s="6">
        <f t="shared" si="86"/>
        <v>39.942857142857143</v>
      </c>
      <c r="R954" s="18">
        <f t="shared" si="87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6">
        <f t="shared" si="84"/>
        <v>41999.164340277777</v>
      </c>
      <c r="L955" s="16">
        <f t="shared" si="85"/>
        <v>42029.164340277777</v>
      </c>
      <c r="M955" t="b">
        <v>0</v>
      </c>
      <c r="N955">
        <v>5</v>
      </c>
      <c r="O955" t="b">
        <v>0</v>
      </c>
      <c r="P955" t="s">
        <v>8273</v>
      </c>
      <c r="Q955" s="6">
        <f t="shared" si="86"/>
        <v>0.84</v>
      </c>
      <c r="R955" s="18">
        <f t="shared" si="87"/>
        <v>25.2</v>
      </c>
      <c r="S955" t="str">
        <f t="shared" si="88"/>
        <v>technology</v>
      </c>
      <c r="T955" t="str">
        <f t="shared" si="89"/>
        <v>wearables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6">
        <f t="shared" si="84"/>
        <v>42194.833784722221</v>
      </c>
      <c r="L956" s="16">
        <f t="shared" si="85"/>
        <v>42236.833784722221</v>
      </c>
      <c r="M956" t="b">
        <v>0</v>
      </c>
      <c r="N956">
        <v>73</v>
      </c>
      <c r="O956" t="b">
        <v>0</v>
      </c>
      <c r="P956" t="s">
        <v>8273</v>
      </c>
      <c r="Q956" s="6">
        <f t="shared" si="86"/>
        <v>43.406666666666666</v>
      </c>
      <c r="R956" s="18">
        <f t="shared" si="87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6">
        <f t="shared" si="84"/>
        <v>42586.295138888891</v>
      </c>
      <c r="L957" s="16">
        <f t="shared" si="85"/>
        <v>42626.295138888891</v>
      </c>
      <c r="M957" t="b">
        <v>0</v>
      </c>
      <c r="N957">
        <v>93</v>
      </c>
      <c r="O957" t="b">
        <v>0</v>
      </c>
      <c r="P957" t="s">
        <v>8273</v>
      </c>
      <c r="Q957" s="6">
        <f t="shared" si="86"/>
        <v>5.6613333333333333</v>
      </c>
      <c r="R957" s="18">
        <f t="shared" si="87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48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6">
        <f t="shared" si="84"/>
        <v>42060.913877314815</v>
      </c>
      <c r="L958" s="16">
        <f t="shared" si="85"/>
        <v>42120.872210648144</v>
      </c>
      <c r="M958" t="b">
        <v>0</v>
      </c>
      <c r="N958">
        <v>17</v>
      </c>
      <c r="O958" t="b">
        <v>0</v>
      </c>
      <c r="P958" t="s">
        <v>8273</v>
      </c>
      <c r="Q958" s="6">
        <f t="shared" si="86"/>
        <v>1.722</v>
      </c>
      <c r="R958" s="18">
        <f t="shared" si="87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6">
        <f t="shared" si="84"/>
        <v>42660.552465277782</v>
      </c>
      <c r="L959" s="16">
        <f t="shared" si="85"/>
        <v>42691.594131944439</v>
      </c>
      <c r="M959" t="b">
        <v>0</v>
      </c>
      <c r="N959">
        <v>7</v>
      </c>
      <c r="O959" t="b">
        <v>0</v>
      </c>
      <c r="P959" t="s">
        <v>8273</v>
      </c>
      <c r="Q959" s="6">
        <f t="shared" si="86"/>
        <v>1.9416666666666664</v>
      </c>
      <c r="R959" s="18">
        <f t="shared" si="87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6">
        <f t="shared" si="84"/>
        <v>42082.802812499998</v>
      </c>
      <c r="L960" s="16">
        <f t="shared" si="85"/>
        <v>42104.207638888889</v>
      </c>
      <c r="M960" t="b">
        <v>0</v>
      </c>
      <c r="N960">
        <v>17</v>
      </c>
      <c r="O960" t="b">
        <v>0</v>
      </c>
      <c r="P960" t="s">
        <v>8273</v>
      </c>
      <c r="Q960" s="6">
        <f t="shared" si="86"/>
        <v>11.328275684711327</v>
      </c>
      <c r="R960" s="18">
        <f t="shared" si="87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6">
        <f t="shared" si="84"/>
        <v>41993.174363425926</v>
      </c>
      <c r="L961" s="16">
        <f t="shared" si="85"/>
        <v>42023.174363425926</v>
      </c>
      <c r="M961" t="b">
        <v>0</v>
      </c>
      <c r="N961">
        <v>171</v>
      </c>
      <c r="O961" t="b">
        <v>0</v>
      </c>
      <c r="P961" t="s">
        <v>8273</v>
      </c>
      <c r="Q961" s="6">
        <f t="shared" si="86"/>
        <v>38.86</v>
      </c>
      <c r="R961" s="18">
        <f t="shared" si="87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6">
        <f t="shared" si="84"/>
        <v>42766.626793981486</v>
      </c>
      <c r="L962" s="16">
        <f t="shared" si="85"/>
        <v>42808.585127314815</v>
      </c>
      <c r="M962" t="b">
        <v>0</v>
      </c>
      <c r="N962">
        <v>188</v>
      </c>
      <c r="O962" t="b">
        <v>0</v>
      </c>
      <c r="P962" t="s">
        <v>8273</v>
      </c>
      <c r="Q962" s="6">
        <f t="shared" si="86"/>
        <v>46.100628930817614</v>
      </c>
      <c r="R962" s="18">
        <f t="shared" si="87"/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32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6">
        <f t="shared" ref="K963:K1026" si="90">(J963/86400)+DATE(1970,1,1)</f>
        <v>42740.693692129629</v>
      </c>
      <c r="L963" s="16">
        <f t="shared" ref="L963:L1026" si="91">(I963/86400)+DATE(1970,1,1)</f>
        <v>42786.791666666672</v>
      </c>
      <c r="M963" t="b">
        <v>0</v>
      </c>
      <c r="N963">
        <v>110</v>
      </c>
      <c r="O963" t="b">
        <v>0</v>
      </c>
      <c r="P963" t="s">
        <v>8273</v>
      </c>
      <c r="Q963" s="6">
        <f t="shared" ref="Q963:Q1026" si="92">E963/D963*100</f>
        <v>42.188421052631583</v>
      </c>
      <c r="R963" s="18">
        <f t="shared" ref="R963:R1026" si="93">IF(E963=0, 0, E963/N963)</f>
        <v>364.35454545454547</v>
      </c>
      <c r="S963" t="str">
        <f t="shared" ref="S963:S1026" si="94">LEFT(P963,FIND("/",P963)-1)</f>
        <v>technology</v>
      </c>
      <c r="T963" t="str">
        <f t="shared" ref="T963:T1026" si="95">RIGHT(P963,LEN(P963)-FIND("/",P963))</f>
        <v>wearables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6">
        <f t="shared" si="90"/>
        <v>42373.712418981479</v>
      </c>
      <c r="L964" s="16">
        <f t="shared" si="91"/>
        <v>42411.712418981479</v>
      </c>
      <c r="M964" t="b">
        <v>0</v>
      </c>
      <c r="N964">
        <v>37</v>
      </c>
      <c r="O964" t="b">
        <v>0</v>
      </c>
      <c r="P964" t="s">
        <v>8273</v>
      </c>
      <c r="Q964" s="6">
        <f t="shared" si="92"/>
        <v>28.48</v>
      </c>
      <c r="R964" s="18">
        <f t="shared" si="93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6">
        <f t="shared" si="90"/>
        <v>42625.635636574079</v>
      </c>
      <c r="L965" s="16">
        <f t="shared" si="91"/>
        <v>42660.635636574079</v>
      </c>
      <c r="M965" t="b">
        <v>0</v>
      </c>
      <c r="N965">
        <v>9</v>
      </c>
      <c r="O965" t="b">
        <v>0</v>
      </c>
      <c r="P965" t="s">
        <v>8273</v>
      </c>
      <c r="Q965" s="6">
        <f t="shared" si="92"/>
        <v>1.077142857142857</v>
      </c>
      <c r="R965" s="18">
        <f t="shared" si="93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6">
        <f t="shared" si="90"/>
        <v>42208.628692129627</v>
      </c>
      <c r="L966" s="16">
        <f t="shared" si="91"/>
        <v>42248.628692129627</v>
      </c>
      <c r="M966" t="b">
        <v>0</v>
      </c>
      <c r="N966">
        <v>29</v>
      </c>
      <c r="O966" t="b">
        <v>0</v>
      </c>
      <c r="P966" t="s">
        <v>8273</v>
      </c>
      <c r="Q966" s="6">
        <f t="shared" si="92"/>
        <v>0.79909090909090907</v>
      </c>
      <c r="R966" s="18">
        <f t="shared" si="93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6">
        <f t="shared" si="90"/>
        <v>42637.016736111109</v>
      </c>
      <c r="L967" s="16">
        <f t="shared" si="91"/>
        <v>42669.165972222225</v>
      </c>
      <c r="M967" t="b">
        <v>0</v>
      </c>
      <c r="N967">
        <v>6</v>
      </c>
      <c r="O967" t="b">
        <v>0</v>
      </c>
      <c r="P967" t="s">
        <v>8273</v>
      </c>
      <c r="Q967" s="6">
        <f t="shared" si="92"/>
        <v>1.1919999999999999</v>
      </c>
      <c r="R967" s="18">
        <f t="shared" si="93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6">
        <f t="shared" si="90"/>
        <v>42619.635787037041</v>
      </c>
      <c r="L968" s="16">
        <f t="shared" si="91"/>
        <v>42649.635787037041</v>
      </c>
      <c r="M968" t="b">
        <v>0</v>
      </c>
      <c r="N968">
        <v>30</v>
      </c>
      <c r="O968" t="b">
        <v>0</v>
      </c>
      <c r="P968" t="s">
        <v>8273</v>
      </c>
      <c r="Q968" s="6">
        <f t="shared" si="92"/>
        <v>14.799999999999999</v>
      </c>
      <c r="R968" s="18">
        <f t="shared" si="93"/>
        <v>59.2</v>
      </c>
      <c r="S968" t="str">
        <f t="shared" si="94"/>
        <v>technology</v>
      </c>
      <c r="T968" t="str">
        <f t="shared" si="95"/>
        <v>wearables</v>
      </c>
    </row>
    <row r="969" spans="1:20" ht="32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6">
        <f t="shared" si="90"/>
        <v>42422.254328703704</v>
      </c>
      <c r="L969" s="16">
        <f t="shared" si="91"/>
        <v>42482.21266203704</v>
      </c>
      <c r="M969" t="b">
        <v>0</v>
      </c>
      <c r="N969">
        <v>81</v>
      </c>
      <c r="O969" t="b">
        <v>0</v>
      </c>
      <c r="P969" t="s">
        <v>8273</v>
      </c>
      <c r="Q969" s="6">
        <f t="shared" si="92"/>
        <v>17.810000000000002</v>
      </c>
      <c r="R969" s="18">
        <f t="shared" si="93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6">
        <f t="shared" si="90"/>
        <v>41836.847615740742</v>
      </c>
      <c r="L970" s="16">
        <f t="shared" si="91"/>
        <v>41866.847615740742</v>
      </c>
      <c r="M970" t="b">
        <v>0</v>
      </c>
      <c r="N970">
        <v>4</v>
      </c>
      <c r="O970" t="b">
        <v>0</v>
      </c>
      <c r="P970" t="s">
        <v>8273</v>
      </c>
      <c r="Q970" s="6">
        <f t="shared" si="92"/>
        <v>1.325</v>
      </c>
      <c r="R970" s="18">
        <f t="shared" si="93"/>
        <v>26.5</v>
      </c>
      <c r="S970" t="str">
        <f t="shared" si="94"/>
        <v>technology</v>
      </c>
      <c r="T970" t="str">
        <f t="shared" si="95"/>
        <v>wearables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6">
        <f t="shared" si="90"/>
        <v>42742.30332175926</v>
      </c>
      <c r="L971" s="16">
        <f t="shared" si="91"/>
        <v>42775.30332175926</v>
      </c>
      <c r="M971" t="b">
        <v>0</v>
      </c>
      <c r="N971">
        <v>11</v>
      </c>
      <c r="O971" t="b">
        <v>0</v>
      </c>
      <c r="P971" t="s">
        <v>8273</v>
      </c>
      <c r="Q971" s="6">
        <f t="shared" si="92"/>
        <v>46.666666666666664</v>
      </c>
      <c r="R971" s="18">
        <f t="shared" si="93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6">
        <f t="shared" si="90"/>
        <v>42721.220520833333</v>
      </c>
      <c r="L972" s="16">
        <f t="shared" si="91"/>
        <v>42758.207638888889</v>
      </c>
      <c r="M972" t="b">
        <v>0</v>
      </c>
      <c r="N972">
        <v>14</v>
      </c>
      <c r="O972" t="b">
        <v>0</v>
      </c>
      <c r="P972" t="s">
        <v>8273</v>
      </c>
      <c r="Q972" s="6">
        <f t="shared" si="92"/>
        <v>45.92</v>
      </c>
      <c r="R972" s="18">
        <f t="shared" si="93"/>
        <v>164</v>
      </c>
      <c r="S972" t="str">
        <f t="shared" si="94"/>
        <v>technology</v>
      </c>
      <c r="T972" t="str">
        <f t="shared" si="95"/>
        <v>wearables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6">
        <f t="shared" si="90"/>
        <v>42111.709027777775</v>
      </c>
      <c r="L973" s="16">
        <f t="shared" si="91"/>
        <v>42156.709027777775</v>
      </c>
      <c r="M973" t="b">
        <v>0</v>
      </c>
      <c r="N973">
        <v>5</v>
      </c>
      <c r="O973" t="b">
        <v>0</v>
      </c>
      <c r="P973" t="s">
        <v>8273</v>
      </c>
      <c r="Q973" s="6">
        <f t="shared" si="92"/>
        <v>0.22599999999999998</v>
      </c>
      <c r="R973" s="18">
        <f t="shared" si="93"/>
        <v>45.2</v>
      </c>
      <c r="S973" t="str">
        <f t="shared" si="94"/>
        <v>technology</v>
      </c>
      <c r="T973" t="str">
        <f t="shared" si="95"/>
        <v>wearables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6">
        <f t="shared" si="90"/>
        <v>41856.865717592591</v>
      </c>
      <c r="L974" s="16">
        <f t="shared" si="91"/>
        <v>41886.290972222225</v>
      </c>
      <c r="M974" t="b">
        <v>0</v>
      </c>
      <c r="N974">
        <v>45</v>
      </c>
      <c r="O974" t="b">
        <v>0</v>
      </c>
      <c r="P974" t="s">
        <v>8273</v>
      </c>
      <c r="Q974" s="6">
        <f t="shared" si="92"/>
        <v>34.625</v>
      </c>
      <c r="R974" s="18">
        <f t="shared" si="93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6">
        <f t="shared" si="90"/>
        <v>42257.014965277776</v>
      </c>
      <c r="L975" s="16">
        <f t="shared" si="91"/>
        <v>42317.056631944448</v>
      </c>
      <c r="M975" t="b">
        <v>0</v>
      </c>
      <c r="N975">
        <v>8</v>
      </c>
      <c r="O975" t="b">
        <v>0</v>
      </c>
      <c r="P975" t="s">
        <v>8273</v>
      </c>
      <c r="Q975" s="6">
        <f t="shared" si="92"/>
        <v>2.0549999999999997</v>
      </c>
      <c r="R975" s="18">
        <f t="shared" si="93"/>
        <v>51.375</v>
      </c>
      <c r="S975" t="str">
        <f t="shared" si="94"/>
        <v>technology</v>
      </c>
      <c r="T975" t="str">
        <f t="shared" si="95"/>
        <v>wearables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6">
        <f t="shared" si="90"/>
        <v>42424.749490740738</v>
      </c>
      <c r="L976" s="16">
        <f t="shared" si="91"/>
        <v>42454.707824074074</v>
      </c>
      <c r="M976" t="b">
        <v>0</v>
      </c>
      <c r="N976">
        <v>3</v>
      </c>
      <c r="O976" t="b">
        <v>0</v>
      </c>
      <c r="P976" t="s">
        <v>8273</v>
      </c>
      <c r="Q976" s="6">
        <f t="shared" si="92"/>
        <v>0.55999999999999994</v>
      </c>
      <c r="R976" s="18">
        <f t="shared" si="93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6">
        <f t="shared" si="90"/>
        <v>42489.696585648147</v>
      </c>
      <c r="L977" s="16">
        <f t="shared" si="91"/>
        <v>42549.696585648147</v>
      </c>
      <c r="M977" t="b">
        <v>0</v>
      </c>
      <c r="N977">
        <v>24</v>
      </c>
      <c r="O977" t="b">
        <v>0</v>
      </c>
      <c r="P977" t="s">
        <v>8273</v>
      </c>
      <c r="Q977" s="6">
        <f t="shared" si="92"/>
        <v>2.6069999999999998</v>
      </c>
      <c r="R977" s="18">
        <f t="shared" si="93"/>
        <v>108.625</v>
      </c>
      <c r="S977" t="str">
        <f t="shared" si="94"/>
        <v>technology</v>
      </c>
      <c r="T977" t="str">
        <f t="shared" si="95"/>
        <v>wearables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6">
        <f t="shared" si="90"/>
        <v>42185.058993055558</v>
      </c>
      <c r="L978" s="16">
        <f t="shared" si="91"/>
        <v>42230.058993055558</v>
      </c>
      <c r="M978" t="b">
        <v>0</v>
      </c>
      <c r="N978">
        <v>18</v>
      </c>
      <c r="O978" t="b">
        <v>0</v>
      </c>
      <c r="P978" t="s">
        <v>8273</v>
      </c>
      <c r="Q978" s="6">
        <f t="shared" si="92"/>
        <v>1.9259999999999999</v>
      </c>
      <c r="R978" s="18">
        <f t="shared" si="93"/>
        <v>160.5</v>
      </c>
      <c r="S978" t="str">
        <f t="shared" si="94"/>
        <v>technology</v>
      </c>
      <c r="T978" t="str">
        <f t="shared" si="95"/>
        <v>wearables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6">
        <f t="shared" si="90"/>
        <v>42391.942094907412</v>
      </c>
      <c r="L979" s="16">
        <f t="shared" si="91"/>
        <v>42421.942094907412</v>
      </c>
      <c r="M979" t="b">
        <v>0</v>
      </c>
      <c r="N979">
        <v>12</v>
      </c>
      <c r="O979" t="b">
        <v>0</v>
      </c>
      <c r="P979" t="s">
        <v>8273</v>
      </c>
      <c r="Q979" s="6">
        <f t="shared" si="92"/>
        <v>33.666666666666664</v>
      </c>
      <c r="R979" s="18">
        <f t="shared" si="93"/>
        <v>75.75</v>
      </c>
      <c r="S979" t="str">
        <f t="shared" si="94"/>
        <v>technology</v>
      </c>
      <c r="T979" t="str">
        <f t="shared" si="95"/>
        <v>wearables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6">
        <f t="shared" si="90"/>
        <v>42395.309039351851</v>
      </c>
      <c r="L980" s="16">
        <f t="shared" si="91"/>
        <v>42425.309039351851</v>
      </c>
      <c r="M980" t="b">
        <v>0</v>
      </c>
      <c r="N980">
        <v>123</v>
      </c>
      <c r="O980" t="b">
        <v>0</v>
      </c>
      <c r="P980" t="s">
        <v>8273</v>
      </c>
      <c r="Q980" s="6">
        <f t="shared" si="92"/>
        <v>56.263267182990241</v>
      </c>
      <c r="R980" s="18">
        <f t="shared" si="93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6">
        <f t="shared" si="90"/>
        <v>42506.416990740741</v>
      </c>
      <c r="L981" s="16">
        <f t="shared" si="91"/>
        <v>42541.790972222225</v>
      </c>
      <c r="M981" t="b">
        <v>0</v>
      </c>
      <c r="N981">
        <v>96</v>
      </c>
      <c r="O981" t="b">
        <v>0</v>
      </c>
      <c r="P981" t="s">
        <v>8273</v>
      </c>
      <c r="Q981" s="6">
        <f t="shared" si="92"/>
        <v>82.817599999999999</v>
      </c>
      <c r="R981" s="18">
        <f t="shared" si="93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6">
        <f t="shared" si="90"/>
        <v>41928.904189814813</v>
      </c>
      <c r="L982" s="16">
        <f t="shared" si="91"/>
        <v>41973.945856481485</v>
      </c>
      <c r="M982" t="b">
        <v>0</v>
      </c>
      <c r="N982">
        <v>31</v>
      </c>
      <c r="O982" t="b">
        <v>0</v>
      </c>
      <c r="P982" t="s">
        <v>8273</v>
      </c>
      <c r="Q982" s="6">
        <f t="shared" si="92"/>
        <v>14.860000000000001</v>
      </c>
      <c r="R982" s="18">
        <f t="shared" si="93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6">
        <f t="shared" si="90"/>
        <v>41830.947013888886</v>
      </c>
      <c r="L983" s="16">
        <f t="shared" si="91"/>
        <v>41860.947013888886</v>
      </c>
      <c r="M983" t="b">
        <v>0</v>
      </c>
      <c r="N983">
        <v>4</v>
      </c>
      <c r="O983" t="b">
        <v>0</v>
      </c>
      <c r="P983" t="s">
        <v>8273</v>
      </c>
      <c r="Q983" s="6">
        <f t="shared" si="92"/>
        <v>1.2375123751237513E-2</v>
      </c>
      <c r="R983" s="18">
        <f t="shared" si="93"/>
        <v>2.75</v>
      </c>
      <c r="S983" t="str">
        <f t="shared" si="94"/>
        <v>technology</v>
      </c>
      <c r="T983" t="str">
        <f t="shared" si="95"/>
        <v>wearables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6">
        <f t="shared" si="90"/>
        <v>42615.753310185188</v>
      </c>
      <c r="L984" s="16">
        <f t="shared" si="91"/>
        <v>42645.753310185188</v>
      </c>
      <c r="M984" t="b">
        <v>0</v>
      </c>
      <c r="N984">
        <v>3</v>
      </c>
      <c r="O984" t="b">
        <v>0</v>
      </c>
      <c r="P984" t="s">
        <v>8273</v>
      </c>
      <c r="Q984" s="6">
        <f t="shared" si="92"/>
        <v>1.7142857142857144E-2</v>
      </c>
      <c r="R984" s="18">
        <f t="shared" si="93"/>
        <v>1</v>
      </c>
      <c r="S984" t="str">
        <f t="shared" si="94"/>
        <v>technology</v>
      </c>
      <c r="T984" t="str">
        <f t="shared" si="95"/>
        <v>wearables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6">
        <f t="shared" si="90"/>
        <v>42574.667650462958</v>
      </c>
      <c r="L985" s="16">
        <f t="shared" si="91"/>
        <v>42605.870833333334</v>
      </c>
      <c r="M985" t="b">
        <v>0</v>
      </c>
      <c r="N985">
        <v>179</v>
      </c>
      <c r="O985" t="b">
        <v>0</v>
      </c>
      <c r="P985" t="s">
        <v>8273</v>
      </c>
      <c r="Q985" s="6">
        <f t="shared" si="92"/>
        <v>29.506136117214709</v>
      </c>
      <c r="R985" s="18">
        <f t="shared" si="93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6">
        <f t="shared" si="90"/>
        <v>42061.11583333333</v>
      </c>
      <c r="L986" s="16">
        <f t="shared" si="91"/>
        <v>42091.074166666665</v>
      </c>
      <c r="M986" t="b">
        <v>0</v>
      </c>
      <c r="N986">
        <v>3</v>
      </c>
      <c r="O986" t="b">
        <v>0</v>
      </c>
      <c r="P986" t="s">
        <v>8273</v>
      </c>
      <c r="Q986" s="6">
        <f t="shared" si="92"/>
        <v>1.06</v>
      </c>
      <c r="R986" s="18">
        <f t="shared" si="93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6">
        <f t="shared" si="90"/>
        <v>42339.967708333337</v>
      </c>
      <c r="L987" s="16">
        <f t="shared" si="91"/>
        <v>42369.958333333328</v>
      </c>
      <c r="M987" t="b">
        <v>0</v>
      </c>
      <c r="N987">
        <v>23</v>
      </c>
      <c r="O987" t="b">
        <v>0</v>
      </c>
      <c r="P987" t="s">
        <v>8273</v>
      </c>
      <c r="Q987" s="6">
        <f t="shared" si="92"/>
        <v>6.293333333333333</v>
      </c>
      <c r="R987" s="18">
        <f t="shared" si="93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6">
        <f t="shared" si="90"/>
        <v>42324.767361111109</v>
      </c>
      <c r="L988" s="16">
        <f t="shared" si="91"/>
        <v>42379</v>
      </c>
      <c r="M988" t="b">
        <v>0</v>
      </c>
      <c r="N988">
        <v>23</v>
      </c>
      <c r="O988" t="b">
        <v>0</v>
      </c>
      <c r="P988" t="s">
        <v>8273</v>
      </c>
      <c r="Q988" s="6">
        <f t="shared" si="92"/>
        <v>12.75</v>
      </c>
      <c r="R988" s="18">
        <f t="shared" si="93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6">
        <f t="shared" si="90"/>
        <v>41773.294560185182</v>
      </c>
      <c r="L989" s="16">
        <f t="shared" si="91"/>
        <v>41813.294560185182</v>
      </c>
      <c r="M989" t="b">
        <v>0</v>
      </c>
      <c r="N989">
        <v>41</v>
      </c>
      <c r="O989" t="b">
        <v>0</v>
      </c>
      <c r="P989" t="s">
        <v>8273</v>
      </c>
      <c r="Q989" s="6">
        <f t="shared" si="92"/>
        <v>13.22</v>
      </c>
      <c r="R989" s="18">
        <f t="shared" si="93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6">
        <f t="shared" si="90"/>
        <v>42614.356770833328</v>
      </c>
      <c r="L990" s="16">
        <f t="shared" si="91"/>
        <v>42644.356770833328</v>
      </c>
      <c r="M990" t="b">
        <v>0</v>
      </c>
      <c r="N990">
        <v>0</v>
      </c>
      <c r="O990" t="b">
        <v>0</v>
      </c>
      <c r="P990" t="s">
        <v>8273</v>
      </c>
      <c r="Q990" s="6">
        <f t="shared" si="92"/>
        <v>0</v>
      </c>
      <c r="R990" s="18">
        <f t="shared" si="93"/>
        <v>0</v>
      </c>
      <c r="S990" t="str">
        <f t="shared" si="94"/>
        <v>technology</v>
      </c>
      <c r="T990" t="str">
        <f t="shared" si="95"/>
        <v>wearables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6">
        <f t="shared" si="90"/>
        <v>42611.933969907404</v>
      </c>
      <c r="L991" s="16">
        <f t="shared" si="91"/>
        <v>42641.933969907404</v>
      </c>
      <c r="M991" t="b">
        <v>0</v>
      </c>
      <c r="N991">
        <v>32</v>
      </c>
      <c r="O991" t="b">
        <v>0</v>
      </c>
      <c r="P991" t="s">
        <v>8273</v>
      </c>
      <c r="Q991" s="6">
        <f t="shared" si="92"/>
        <v>16.77</v>
      </c>
      <c r="R991" s="18">
        <f t="shared" si="93"/>
        <v>52.40625</v>
      </c>
      <c r="S991" t="str">
        <f t="shared" si="94"/>
        <v>technology</v>
      </c>
      <c r="T991" t="str">
        <f t="shared" si="95"/>
        <v>wearables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6">
        <f t="shared" si="90"/>
        <v>41855.784305555557</v>
      </c>
      <c r="L992" s="16">
        <f t="shared" si="91"/>
        <v>41885.784305555557</v>
      </c>
      <c r="M992" t="b">
        <v>0</v>
      </c>
      <c r="N992">
        <v>2</v>
      </c>
      <c r="O992" t="b">
        <v>0</v>
      </c>
      <c r="P992" t="s">
        <v>8273</v>
      </c>
      <c r="Q992" s="6">
        <f t="shared" si="92"/>
        <v>0.104</v>
      </c>
      <c r="R992" s="18">
        <f t="shared" si="93"/>
        <v>13</v>
      </c>
      <c r="S992" t="str">
        <f t="shared" si="94"/>
        <v>technology</v>
      </c>
      <c r="T992" t="str">
        <f t="shared" si="95"/>
        <v>wearables</v>
      </c>
    </row>
    <row r="993" spans="1:20" ht="64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6">
        <f t="shared" si="90"/>
        <v>42538.75680555556</v>
      </c>
      <c r="L993" s="16">
        <f t="shared" si="91"/>
        <v>42563.785416666666</v>
      </c>
      <c r="M993" t="b">
        <v>0</v>
      </c>
      <c r="N993">
        <v>7</v>
      </c>
      <c r="O993" t="b">
        <v>0</v>
      </c>
      <c r="P993" t="s">
        <v>8273</v>
      </c>
      <c r="Q993" s="6">
        <f t="shared" si="92"/>
        <v>4.24</v>
      </c>
      <c r="R993" s="18">
        <f t="shared" si="93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6">
        <f t="shared" si="90"/>
        <v>42437.924988425926</v>
      </c>
      <c r="L994" s="16">
        <f t="shared" si="91"/>
        <v>42497.883321759262</v>
      </c>
      <c r="M994" t="b">
        <v>0</v>
      </c>
      <c r="N994">
        <v>4</v>
      </c>
      <c r="O994" t="b">
        <v>0</v>
      </c>
      <c r="P994" t="s">
        <v>8273</v>
      </c>
      <c r="Q994" s="6">
        <f t="shared" si="92"/>
        <v>0.46699999999999997</v>
      </c>
      <c r="R994" s="18">
        <f t="shared" si="93"/>
        <v>116.75</v>
      </c>
      <c r="S994" t="str">
        <f t="shared" si="94"/>
        <v>technology</v>
      </c>
      <c r="T994" t="str">
        <f t="shared" si="95"/>
        <v>wearables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6">
        <f t="shared" si="90"/>
        <v>42652.964907407411</v>
      </c>
      <c r="L995" s="16">
        <f t="shared" si="91"/>
        <v>42686.208333333328</v>
      </c>
      <c r="M995" t="b">
        <v>0</v>
      </c>
      <c r="N995">
        <v>196</v>
      </c>
      <c r="O995" t="b">
        <v>0</v>
      </c>
      <c r="P995" t="s">
        <v>8273</v>
      </c>
      <c r="Q995" s="6">
        <f t="shared" si="92"/>
        <v>25.087142857142858</v>
      </c>
      <c r="R995" s="18">
        <f t="shared" si="93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6">
        <f t="shared" si="90"/>
        <v>41921.263078703705</v>
      </c>
      <c r="L996" s="16">
        <f t="shared" si="91"/>
        <v>41973.957638888889</v>
      </c>
      <c r="M996" t="b">
        <v>0</v>
      </c>
      <c r="N996">
        <v>11</v>
      </c>
      <c r="O996" t="b">
        <v>0</v>
      </c>
      <c r="P996" t="s">
        <v>8273</v>
      </c>
      <c r="Q996" s="6">
        <f t="shared" si="92"/>
        <v>2.3345000000000002</v>
      </c>
      <c r="R996" s="18">
        <f t="shared" si="93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6">
        <f t="shared" si="90"/>
        <v>41947.940740740742</v>
      </c>
      <c r="L997" s="16">
        <f t="shared" si="91"/>
        <v>41972.666666666672</v>
      </c>
      <c r="M997" t="b">
        <v>0</v>
      </c>
      <c r="N997">
        <v>9</v>
      </c>
      <c r="O997" t="b">
        <v>0</v>
      </c>
      <c r="P997" t="s">
        <v>8273</v>
      </c>
      <c r="Q997" s="6">
        <f t="shared" si="92"/>
        <v>7.26</v>
      </c>
      <c r="R997" s="18">
        <f t="shared" si="93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6">
        <f t="shared" si="90"/>
        <v>41817.866435185184</v>
      </c>
      <c r="L998" s="16">
        <f t="shared" si="91"/>
        <v>41847.643750000003</v>
      </c>
      <c r="M998" t="b">
        <v>0</v>
      </c>
      <c r="N998">
        <v>5</v>
      </c>
      <c r="O998" t="b">
        <v>0</v>
      </c>
      <c r="P998" t="s">
        <v>8273</v>
      </c>
      <c r="Q998" s="6">
        <f t="shared" si="92"/>
        <v>1.625</v>
      </c>
      <c r="R998" s="18">
        <f t="shared" si="93"/>
        <v>13</v>
      </c>
      <c r="S998" t="str">
        <f t="shared" si="94"/>
        <v>technology</v>
      </c>
      <c r="T998" t="str">
        <f t="shared" si="95"/>
        <v>wearables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6">
        <f t="shared" si="90"/>
        <v>41941.10297453704</v>
      </c>
      <c r="L999" s="16">
        <f t="shared" si="91"/>
        <v>41971.144641203704</v>
      </c>
      <c r="M999" t="b">
        <v>0</v>
      </c>
      <c r="N999">
        <v>8</v>
      </c>
      <c r="O999" t="b">
        <v>0</v>
      </c>
      <c r="P999" t="s">
        <v>8273</v>
      </c>
      <c r="Q999" s="6">
        <f t="shared" si="92"/>
        <v>1.3</v>
      </c>
      <c r="R999" s="18">
        <f t="shared" si="93"/>
        <v>8.125</v>
      </c>
      <c r="S999" t="str">
        <f t="shared" si="94"/>
        <v>technology</v>
      </c>
      <c r="T999" t="str">
        <f t="shared" si="95"/>
        <v>wearables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6">
        <f t="shared" si="90"/>
        <v>42282.168993055559</v>
      </c>
      <c r="L1000" s="16">
        <f t="shared" si="91"/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92"/>
        <v>58.558333333333337</v>
      </c>
      <c r="R1000" s="18">
        <f t="shared" si="93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32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6">
        <f t="shared" si="90"/>
        <v>41926.29965277778</v>
      </c>
      <c r="L1001" s="16">
        <f t="shared" si="91"/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92"/>
        <v>7.7886666666666677</v>
      </c>
      <c r="R1001" s="18">
        <f t="shared" si="93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6">
        <f t="shared" si="90"/>
        <v>42749.05972222222</v>
      </c>
      <c r="L1002" s="16">
        <f t="shared" si="91"/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92"/>
        <v>2.2157147647256061</v>
      </c>
      <c r="R1002" s="18">
        <f t="shared" si="93"/>
        <v>3304</v>
      </c>
      <c r="S1002" t="str">
        <f t="shared" si="94"/>
        <v>technology</v>
      </c>
      <c r="T1002" t="str">
        <f t="shared" si="95"/>
        <v>wearables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6">
        <f t="shared" si="90"/>
        <v>42720.720057870371</v>
      </c>
      <c r="L1003" s="16">
        <f t="shared" si="91"/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92"/>
        <v>104</v>
      </c>
      <c r="R1003" s="18">
        <f t="shared" si="93"/>
        <v>1300</v>
      </c>
      <c r="S1003" t="str">
        <f t="shared" si="94"/>
        <v>technology</v>
      </c>
      <c r="T1003" t="str">
        <f t="shared" si="95"/>
        <v>wearables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6">
        <f t="shared" si="90"/>
        <v>42325.684189814812</v>
      </c>
      <c r="L1004" s="16">
        <f t="shared" si="91"/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92"/>
        <v>29.6029602960296</v>
      </c>
      <c r="R1004" s="18">
        <f t="shared" si="93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32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6">
        <f t="shared" si="90"/>
        <v>42780.709039351852</v>
      </c>
      <c r="L1005" s="16">
        <f t="shared" si="91"/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92"/>
        <v>16.055</v>
      </c>
      <c r="R1005" s="18">
        <f t="shared" si="93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6">
        <f t="shared" si="90"/>
        <v>42388.708645833336</v>
      </c>
      <c r="L1006" s="16">
        <f t="shared" si="91"/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92"/>
        <v>82.207999999999998</v>
      </c>
      <c r="R1006" s="18">
        <f t="shared" si="93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6">
        <f t="shared" si="90"/>
        <v>42276.624803240746</v>
      </c>
      <c r="L1007" s="16">
        <f t="shared" si="91"/>
        <v>42307.624803240746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92"/>
        <v>75.051000000000002</v>
      </c>
      <c r="R1007" s="18">
        <f t="shared" si="93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6">
        <f t="shared" si="90"/>
        <v>41977.040185185186</v>
      </c>
      <c r="L1008" s="16">
        <f t="shared" si="91"/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92"/>
        <v>5.8500000000000005</v>
      </c>
      <c r="R1008" s="18">
        <f t="shared" si="93"/>
        <v>29.25</v>
      </c>
      <c r="S1008" t="str">
        <f t="shared" si="94"/>
        <v>technology</v>
      </c>
      <c r="T1008" t="str">
        <f t="shared" si="95"/>
        <v>wearables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6">
        <f t="shared" si="90"/>
        <v>42676.583599537036</v>
      </c>
      <c r="L1009" s="16">
        <f t="shared" si="91"/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92"/>
        <v>44.32</v>
      </c>
      <c r="R1009" s="18">
        <f t="shared" si="93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6">
        <f t="shared" si="90"/>
        <v>42702.809201388889</v>
      </c>
      <c r="L1010" s="16">
        <f t="shared" si="91"/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92"/>
        <v>0.26737967914438499</v>
      </c>
      <c r="R1010" s="18">
        <f t="shared" si="93"/>
        <v>250</v>
      </c>
      <c r="S1010" t="str">
        <f t="shared" si="94"/>
        <v>technology</v>
      </c>
      <c r="T1010" t="str">
        <f t="shared" si="95"/>
        <v>wearables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6">
        <f t="shared" si="90"/>
        <v>42510.604699074072</v>
      </c>
      <c r="L1011" s="16">
        <f t="shared" si="91"/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92"/>
        <v>13.13</v>
      </c>
      <c r="R1011" s="18">
        <f t="shared" si="93"/>
        <v>65</v>
      </c>
      <c r="S1011" t="str">
        <f t="shared" si="94"/>
        <v>technology</v>
      </c>
      <c r="T1011" t="str">
        <f t="shared" si="95"/>
        <v>wearables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6">
        <f t="shared" si="90"/>
        <v>42561.829421296294</v>
      </c>
      <c r="L1012" s="16">
        <f t="shared" si="91"/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92"/>
        <v>0.19088937093275488</v>
      </c>
      <c r="R1012" s="18">
        <f t="shared" si="93"/>
        <v>55</v>
      </c>
      <c r="S1012" t="str">
        <f t="shared" si="94"/>
        <v>technology</v>
      </c>
      <c r="T1012" t="str">
        <f t="shared" si="95"/>
        <v>wearables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6">
        <f t="shared" si="90"/>
        <v>41946.898090277777</v>
      </c>
      <c r="L1013" s="16">
        <f t="shared" si="91"/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92"/>
        <v>0.375</v>
      </c>
      <c r="R1013" s="18">
        <f t="shared" si="93"/>
        <v>75</v>
      </c>
      <c r="S1013" t="str">
        <f t="shared" si="94"/>
        <v>technology</v>
      </c>
      <c r="T1013" t="str">
        <f t="shared" si="95"/>
        <v>wearables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6">
        <f t="shared" si="90"/>
        <v>42714.440416666665</v>
      </c>
      <c r="L1014" s="16">
        <f t="shared" si="91"/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92"/>
        <v>21535.021000000001</v>
      </c>
      <c r="R1014" s="18">
        <f t="shared" si="93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6">
        <f t="shared" si="90"/>
        <v>42339.833981481483</v>
      </c>
      <c r="L1015" s="16">
        <f t="shared" si="91"/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92"/>
        <v>34.527999999999999</v>
      </c>
      <c r="R1015" s="18">
        <f t="shared" si="93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6">
        <f t="shared" si="90"/>
        <v>41955.002488425926</v>
      </c>
      <c r="L1016" s="16">
        <f t="shared" si="91"/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92"/>
        <v>30.599999999999998</v>
      </c>
      <c r="R1016" s="18">
        <f t="shared" si="93"/>
        <v>191.25</v>
      </c>
      <c r="S1016" t="str">
        <f t="shared" si="94"/>
        <v>technology</v>
      </c>
      <c r="T1016" t="str">
        <f t="shared" si="95"/>
        <v>wearables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6">
        <f t="shared" si="90"/>
        <v>42303.878414351857</v>
      </c>
      <c r="L1017" s="16">
        <f t="shared" si="91"/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92"/>
        <v>2.666666666666667</v>
      </c>
      <c r="R1017" s="18">
        <f t="shared" si="93"/>
        <v>40</v>
      </c>
      <c r="S1017" t="str">
        <f t="shared" si="94"/>
        <v>technology</v>
      </c>
      <c r="T1017" t="str">
        <f t="shared" si="95"/>
        <v>wearables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6">
        <f t="shared" si="90"/>
        <v>42422.107129629629</v>
      </c>
      <c r="L1018" s="16">
        <f t="shared" si="91"/>
        <v>42467.065462962964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92"/>
        <v>2.8420000000000001</v>
      </c>
      <c r="R1018" s="18">
        <f t="shared" si="93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6">
        <f t="shared" si="90"/>
        <v>42289.675173611111</v>
      </c>
      <c r="L1019" s="16">
        <f t="shared" si="91"/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92"/>
        <v>22.878799999999998</v>
      </c>
      <c r="R1019" s="18">
        <f t="shared" si="93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32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6">
        <f t="shared" si="90"/>
        <v>42535.492280092592</v>
      </c>
      <c r="L1020" s="16">
        <f t="shared" si="91"/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92"/>
        <v>3.105</v>
      </c>
      <c r="R1020" s="18">
        <f t="shared" si="93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6">
        <f t="shared" si="90"/>
        <v>42009.973946759259</v>
      </c>
      <c r="L1021" s="16">
        <f t="shared" si="91"/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92"/>
        <v>47.333333333333336</v>
      </c>
      <c r="R1021" s="18">
        <f t="shared" si="93"/>
        <v>53.25</v>
      </c>
      <c r="S1021" t="str">
        <f t="shared" si="94"/>
        <v>technology</v>
      </c>
      <c r="T1021" t="str">
        <f t="shared" si="95"/>
        <v>wearables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6">
        <f t="shared" si="90"/>
        <v>42127.069548611107</v>
      </c>
      <c r="L1022" s="16">
        <f t="shared" si="91"/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92"/>
        <v>205.54838709677421</v>
      </c>
      <c r="R1022" s="18">
        <f t="shared" si="93"/>
        <v>106.2</v>
      </c>
      <c r="S1022" t="str">
        <f t="shared" si="94"/>
        <v>music</v>
      </c>
      <c r="T1022" t="str">
        <f t="shared" si="95"/>
        <v>electronic music</v>
      </c>
    </row>
    <row r="1023" spans="1:20" ht="32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6">
        <f t="shared" si="90"/>
        <v>42271.251979166671</v>
      </c>
      <c r="L1023" s="16">
        <f t="shared" si="91"/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92"/>
        <v>351.80366666666669</v>
      </c>
      <c r="R1023" s="18">
        <f t="shared" si="93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6">
        <f t="shared" si="90"/>
        <v>42111.646724537037</v>
      </c>
      <c r="L1024" s="16">
        <f t="shared" si="91"/>
        <v>42141.646724537037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92"/>
        <v>114.9</v>
      </c>
      <c r="R1024" s="18">
        <f t="shared" si="93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6">
        <f t="shared" si="90"/>
        <v>42145.919687500005</v>
      </c>
      <c r="L1025" s="16">
        <f t="shared" si="91"/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92"/>
        <v>237.15</v>
      </c>
      <c r="R1025" s="18">
        <f t="shared" si="93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6">
        <f t="shared" si="90"/>
        <v>42370.580590277779</v>
      </c>
      <c r="L1026" s="16">
        <f t="shared" si="91"/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6">
        <f t="shared" si="92"/>
        <v>118.63774999999998</v>
      </c>
      <c r="R1026" s="18">
        <f t="shared" si="93"/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6">
        <f t="shared" ref="K1027:K1090" si="96">(J1027/86400)+DATE(1970,1,1)</f>
        <v>42049.833761574075</v>
      </c>
      <c r="L1027" s="16">
        <f t="shared" ref="L1027:L1090" si="97">(I1027/86400)+DATE(1970,1,1)</f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ref="Q1027:Q1090" si="98">E1027/D1027*100</f>
        <v>109.92831428571431</v>
      </c>
      <c r="R1027" s="18">
        <f t="shared" ref="R1027:R1090" si="99">IF(E1027=0, 0, E1027/N1027)</f>
        <v>71.848571428571432</v>
      </c>
      <c r="S1027" t="str">
        <f t="shared" ref="S1027:S1090" si="100">LEFT(P1027,FIND("/",P1027)-1)</f>
        <v>music</v>
      </c>
      <c r="T1027" t="str">
        <f t="shared" ref="T1027:T1090" si="101">RIGHT(P1027,LEN(P1027)-FIND("/",P1027))</f>
        <v>electronic music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6">
        <f t="shared" si="96"/>
        <v>42426.407592592594</v>
      </c>
      <c r="L1028" s="16">
        <f t="shared" si="97"/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6">
        <f t="shared" si="98"/>
        <v>100.00828571428571</v>
      </c>
      <c r="R1028" s="18">
        <f t="shared" si="99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6">
        <f t="shared" si="96"/>
        <v>41905.034108796295</v>
      </c>
      <c r="L1029" s="16">
        <f t="shared" si="97"/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98"/>
        <v>103.09292094387415</v>
      </c>
      <c r="R1029" s="18">
        <f t="shared" si="99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6">
        <f t="shared" si="96"/>
        <v>42755.627372685187</v>
      </c>
      <c r="L1030" s="16">
        <f t="shared" si="97"/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98"/>
        <v>117.27000000000001</v>
      </c>
      <c r="R1030" s="18">
        <f t="shared" si="99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6">
        <f t="shared" si="96"/>
        <v>42044.711886574078</v>
      </c>
      <c r="L1031" s="16">
        <f t="shared" si="97"/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98"/>
        <v>111.75999999999999</v>
      </c>
      <c r="R1031" s="18">
        <f t="shared" si="99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6">
        <f t="shared" si="96"/>
        <v>42611.483206018514</v>
      </c>
      <c r="L1032" s="16">
        <f t="shared" si="97"/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98"/>
        <v>342.09999999999997</v>
      </c>
      <c r="R1032" s="18">
        <f t="shared" si="99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6">
        <f t="shared" si="96"/>
        <v>42324.764004629629</v>
      </c>
      <c r="L1033" s="16">
        <f t="shared" si="97"/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98"/>
        <v>107.4</v>
      </c>
      <c r="R1033" s="18">
        <f t="shared" si="99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6">
        <f t="shared" si="96"/>
        <v>42514.666956018518</v>
      </c>
      <c r="L1034" s="16">
        <f t="shared" si="97"/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98"/>
        <v>108.49703703703703</v>
      </c>
      <c r="R1034" s="18">
        <f t="shared" si="99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6">
        <f t="shared" si="96"/>
        <v>42688.732407407406</v>
      </c>
      <c r="L1035" s="16">
        <f t="shared" si="97"/>
        <v>42716.732407407406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98"/>
        <v>102.86144578313252</v>
      </c>
      <c r="R1035" s="18">
        <f t="shared" si="99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6">
        <f t="shared" si="96"/>
        <v>42555.166712962964</v>
      </c>
      <c r="L1036" s="16">
        <f t="shared" si="97"/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98"/>
        <v>130.0018</v>
      </c>
      <c r="R1036" s="18">
        <f t="shared" si="99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6">
        <f t="shared" si="96"/>
        <v>42016.641435185185</v>
      </c>
      <c r="L1037" s="16">
        <f t="shared" si="97"/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98"/>
        <v>107.65217391304347</v>
      </c>
      <c r="R1037" s="18">
        <f t="shared" si="99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32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6">
        <f t="shared" si="96"/>
        <v>41249.448958333334</v>
      </c>
      <c r="L1038" s="16">
        <f t="shared" si="97"/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98"/>
        <v>112.36044444444444</v>
      </c>
      <c r="R1038" s="18">
        <f t="shared" si="99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6">
        <f t="shared" si="96"/>
        <v>42119.822476851856</v>
      </c>
      <c r="L1039" s="16">
        <f t="shared" si="97"/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98"/>
        <v>102.1</v>
      </c>
      <c r="R1039" s="18">
        <f t="shared" si="99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6">
        <f t="shared" si="96"/>
        <v>42418.231747685189</v>
      </c>
      <c r="L1040" s="16">
        <f t="shared" si="97"/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98"/>
        <v>145.33333333333334</v>
      </c>
      <c r="R1040" s="18">
        <f t="shared" si="99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6">
        <f t="shared" si="96"/>
        <v>42692.109328703707</v>
      </c>
      <c r="L1041" s="16">
        <f t="shared" si="97"/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98"/>
        <v>128.19999999999999</v>
      </c>
      <c r="R1041" s="18">
        <f t="shared" si="99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6">
        <f t="shared" si="96"/>
        <v>42579.708437499998</v>
      </c>
      <c r="L1042" s="16">
        <f t="shared" si="97"/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98"/>
        <v>0.29411764705882354</v>
      </c>
      <c r="R1042" s="18">
        <f t="shared" si="99"/>
        <v>250</v>
      </c>
      <c r="S1042" t="str">
        <f t="shared" si="100"/>
        <v>journalism</v>
      </c>
      <c r="T1042" t="str">
        <f t="shared" si="101"/>
        <v>audio</v>
      </c>
    </row>
    <row r="1043" spans="1:20" ht="32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6">
        <f t="shared" si="96"/>
        <v>41831.06009259259</v>
      </c>
      <c r="L1043" s="16">
        <f t="shared" si="97"/>
        <v>41851.06009259259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98"/>
        <v>0</v>
      </c>
      <c r="R1043" s="18">
        <f t="shared" si="99"/>
        <v>0</v>
      </c>
      <c r="S1043" t="str">
        <f t="shared" si="100"/>
        <v>journalism</v>
      </c>
      <c r="T1043" t="str">
        <f t="shared" si="101"/>
        <v>audio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6">
        <f t="shared" si="96"/>
        <v>41851.696157407408</v>
      </c>
      <c r="L1044" s="16">
        <f t="shared" si="97"/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98"/>
        <v>1.5384615384615385</v>
      </c>
      <c r="R1044" s="18">
        <f t="shared" si="99"/>
        <v>10</v>
      </c>
      <c r="S1044" t="str">
        <f t="shared" si="100"/>
        <v>journalism</v>
      </c>
      <c r="T1044" t="str">
        <f t="shared" si="101"/>
        <v>audio</v>
      </c>
    </row>
    <row r="1045" spans="1:20" ht="32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6">
        <f t="shared" si="96"/>
        <v>42114.252951388888</v>
      </c>
      <c r="L1045" s="16">
        <f t="shared" si="97"/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98"/>
        <v>8.5370000000000008</v>
      </c>
      <c r="R1045" s="18">
        <f t="shared" si="99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6">
        <f t="shared" si="96"/>
        <v>42011.925937499997</v>
      </c>
      <c r="L1046" s="16">
        <f t="shared" si="97"/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98"/>
        <v>8.5714285714285715E-2</v>
      </c>
      <c r="R1046" s="18">
        <f t="shared" si="99"/>
        <v>3</v>
      </c>
      <c r="S1046" t="str">
        <f t="shared" si="100"/>
        <v>journalism</v>
      </c>
      <c r="T1046" t="str">
        <f t="shared" si="101"/>
        <v>audio</v>
      </c>
    </row>
    <row r="1047" spans="1:20" ht="32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6">
        <f t="shared" si="96"/>
        <v>41844.874421296292</v>
      </c>
      <c r="L1047" s="16">
        <f t="shared" si="97"/>
        <v>41874.874421296292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98"/>
        <v>2.6599999999999997</v>
      </c>
      <c r="R1047" s="18">
        <f t="shared" si="99"/>
        <v>33.25</v>
      </c>
      <c r="S1047" t="str">
        <f t="shared" si="100"/>
        <v>journalism</v>
      </c>
      <c r="T1047" t="str">
        <f t="shared" si="101"/>
        <v>audio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6">
        <f t="shared" si="96"/>
        <v>42319.851388888885</v>
      </c>
      <c r="L1048" s="16">
        <f t="shared" si="97"/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98"/>
        <v>0</v>
      </c>
      <c r="R1048" s="18">
        <f t="shared" si="99"/>
        <v>0</v>
      </c>
      <c r="S1048" t="str">
        <f t="shared" si="100"/>
        <v>journalism</v>
      </c>
      <c r="T1048" t="str">
        <f t="shared" si="101"/>
        <v>audio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6">
        <f t="shared" si="96"/>
        <v>41918.818460648152</v>
      </c>
      <c r="L1049" s="16">
        <f t="shared" si="97"/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98"/>
        <v>0.05</v>
      </c>
      <c r="R1049" s="18">
        <f t="shared" si="99"/>
        <v>1</v>
      </c>
      <c r="S1049" t="str">
        <f t="shared" si="100"/>
        <v>journalism</v>
      </c>
      <c r="T1049" t="str">
        <f t="shared" si="101"/>
        <v>audio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6">
        <f t="shared" si="96"/>
        <v>42598.053113425922</v>
      </c>
      <c r="L1050" s="16">
        <f t="shared" si="97"/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98"/>
        <v>1.4133333333333333</v>
      </c>
      <c r="R1050" s="18">
        <f t="shared" si="99"/>
        <v>53</v>
      </c>
      <c r="S1050" t="str">
        <f t="shared" si="100"/>
        <v>journalism</v>
      </c>
      <c r="T1050" t="str">
        <f t="shared" si="101"/>
        <v>audio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6">
        <f t="shared" si="96"/>
        <v>42382.431076388893</v>
      </c>
      <c r="L1051" s="16">
        <f t="shared" si="97"/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98"/>
        <v>0</v>
      </c>
      <c r="R1051" s="18">
        <f t="shared" si="99"/>
        <v>0</v>
      </c>
      <c r="S1051" t="str">
        <f t="shared" si="100"/>
        <v>journalism</v>
      </c>
      <c r="T1051" t="str">
        <f t="shared" si="101"/>
        <v>audio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6">
        <f t="shared" si="96"/>
        <v>42231.7971875</v>
      </c>
      <c r="L1052" s="16">
        <f t="shared" si="97"/>
        <v>42261.7971875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98"/>
        <v>0</v>
      </c>
      <c r="R1052" s="18">
        <f t="shared" si="99"/>
        <v>0</v>
      </c>
      <c r="S1052" t="str">
        <f t="shared" si="100"/>
        <v>journalism</v>
      </c>
      <c r="T1052" t="str">
        <f t="shared" si="101"/>
        <v>audio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6">
        <f t="shared" si="96"/>
        <v>41850.014178240745</v>
      </c>
      <c r="L1053" s="16">
        <f t="shared" si="97"/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98"/>
        <v>0</v>
      </c>
      <c r="R1053" s="18">
        <f t="shared" si="99"/>
        <v>0</v>
      </c>
      <c r="S1053" t="str">
        <f t="shared" si="100"/>
        <v>journalism</v>
      </c>
      <c r="T1053" t="str">
        <f t="shared" si="101"/>
        <v>audio</v>
      </c>
    </row>
    <row r="1054" spans="1:20" ht="48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6">
        <f t="shared" si="96"/>
        <v>42483.797395833331</v>
      </c>
      <c r="L1054" s="16">
        <f t="shared" si="97"/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98"/>
        <v>0</v>
      </c>
      <c r="R1054" s="18">
        <f t="shared" si="99"/>
        <v>0</v>
      </c>
      <c r="S1054" t="str">
        <f t="shared" si="100"/>
        <v>journalism</v>
      </c>
      <c r="T1054" t="str">
        <f t="shared" si="101"/>
        <v>audio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6">
        <f t="shared" si="96"/>
        <v>42775.172824074078</v>
      </c>
      <c r="L1055" s="16">
        <f t="shared" si="97"/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98"/>
        <v>1</v>
      </c>
      <c r="R1055" s="18">
        <f t="shared" si="99"/>
        <v>15</v>
      </c>
      <c r="S1055" t="str">
        <f t="shared" si="100"/>
        <v>journalism</v>
      </c>
      <c r="T1055" t="str">
        <f t="shared" si="101"/>
        <v>audio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6">
        <f t="shared" si="96"/>
        <v>41831.851840277777</v>
      </c>
      <c r="L1056" s="16">
        <f t="shared" si="97"/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98"/>
        <v>0</v>
      </c>
      <c r="R1056" s="18">
        <f t="shared" si="99"/>
        <v>0</v>
      </c>
      <c r="S1056" t="str">
        <f t="shared" si="100"/>
        <v>journalism</v>
      </c>
      <c r="T1056" t="str">
        <f t="shared" si="101"/>
        <v>audio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6">
        <f t="shared" si="96"/>
        <v>42406.992418981477</v>
      </c>
      <c r="L1057" s="16">
        <f t="shared" si="97"/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98"/>
        <v>0</v>
      </c>
      <c r="R1057" s="18">
        <f t="shared" si="99"/>
        <v>0</v>
      </c>
      <c r="S1057" t="str">
        <f t="shared" si="100"/>
        <v>journalism</v>
      </c>
      <c r="T1057" t="str">
        <f t="shared" si="101"/>
        <v>audio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6">
        <f t="shared" si="96"/>
        <v>42058.719641203701</v>
      </c>
      <c r="L1058" s="16">
        <f t="shared" si="97"/>
        <v>42118.677974537037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98"/>
        <v>0</v>
      </c>
      <c r="R1058" s="18">
        <f t="shared" si="99"/>
        <v>0</v>
      </c>
      <c r="S1058" t="str">
        <f t="shared" si="100"/>
        <v>journalism</v>
      </c>
      <c r="T1058" t="str">
        <f t="shared" si="101"/>
        <v>audio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6">
        <f t="shared" si="96"/>
        <v>42678.871331018519</v>
      </c>
      <c r="L1059" s="16">
        <f t="shared" si="97"/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98"/>
        <v>0</v>
      </c>
      <c r="R1059" s="18">
        <f t="shared" si="99"/>
        <v>0</v>
      </c>
      <c r="S1059" t="str">
        <f t="shared" si="100"/>
        <v>journalism</v>
      </c>
      <c r="T1059" t="str">
        <f t="shared" si="101"/>
        <v>audio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6">
        <f t="shared" si="96"/>
        <v>42047.900960648149</v>
      </c>
      <c r="L1060" s="16">
        <f t="shared" si="97"/>
        <v>42089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98"/>
        <v>0</v>
      </c>
      <c r="R1060" s="18">
        <f t="shared" si="99"/>
        <v>0</v>
      </c>
      <c r="S1060" t="str">
        <f t="shared" si="100"/>
        <v>journalism</v>
      </c>
      <c r="T1060" t="str">
        <f t="shared" si="101"/>
        <v>audio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6">
        <f t="shared" si="96"/>
        <v>42046.79</v>
      </c>
      <c r="L1061" s="16">
        <f t="shared" si="97"/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98"/>
        <v>0</v>
      </c>
      <c r="R1061" s="18">
        <f t="shared" si="99"/>
        <v>0</v>
      </c>
      <c r="S1061" t="str">
        <f t="shared" si="100"/>
        <v>journalism</v>
      </c>
      <c r="T1061" t="str">
        <f t="shared" si="101"/>
        <v>audio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6">
        <f t="shared" si="96"/>
        <v>42079.913113425922</v>
      </c>
      <c r="L1062" s="16">
        <f t="shared" si="97"/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98"/>
        <v>1</v>
      </c>
      <c r="R1062" s="18">
        <f t="shared" si="99"/>
        <v>50</v>
      </c>
      <c r="S1062" t="str">
        <f t="shared" si="100"/>
        <v>journalism</v>
      </c>
      <c r="T1062" t="str">
        <f t="shared" si="101"/>
        <v>audio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6">
        <f t="shared" si="96"/>
        <v>42432.276712962965</v>
      </c>
      <c r="L1063" s="16">
        <f t="shared" si="97"/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98"/>
        <v>0</v>
      </c>
      <c r="R1063" s="18">
        <f t="shared" si="99"/>
        <v>0</v>
      </c>
      <c r="S1063" t="str">
        <f t="shared" si="100"/>
        <v>journalism</v>
      </c>
      <c r="T1063" t="str">
        <f t="shared" si="101"/>
        <v>audio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6">
        <f t="shared" si="96"/>
        <v>42556.807187500002</v>
      </c>
      <c r="L1064" s="16">
        <f t="shared" si="97"/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98"/>
        <v>95.477386934673376</v>
      </c>
      <c r="R1064" s="18">
        <f t="shared" si="99"/>
        <v>47.5</v>
      </c>
      <c r="S1064" t="str">
        <f t="shared" si="100"/>
        <v>journalism</v>
      </c>
      <c r="T1064" t="str">
        <f t="shared" si="101"/>
        <v>audio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6">
        <f t="shared" si="96"/>
        <v>42583.030810185184</v>
      </c>
      <c r="L1065" s="16">
        <f t="shared" si="97"/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98"/>
        <v>0</v>
      </c>
      <c r="R1065" s="18">
        <f t="shared" si="99"/>
        <v>0</v>
      </c>
      <c r="S1065" t="str">
        <f t="shared" si="100"/>
        <v>journalism</v>
      </c>
      <c r="T1065" t="str">
        <f t="shared" si="101"/>
        <v>audio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6">
        <f t="shared" si="96"/>
        <v>41417.228043981479</v>
      </c>
      <c r="L1066" s="16">
        <f t="shared" si="97"/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98"/>
        <v>8.974444444444444</v>
      </c>
      <c r="R1066" s="18">
        <f t="shared" si="99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6">
        <f t="shared" si="96"/>
        <v>41661.381041666667</v>
      </c>
      <c r="L1067" s="16">
        <f t="shared" si="97"/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98"/>
        <v>2.7</v>
      </c>
      <c r="R1067" s="18">
        <f t="shared" si="99"/>
        <v>16.2</v>
      </c>
      <c r="S1067" t="str">
        <f t="shared" si="100"/>
        <v>games</v>
      </c>
      <c r="T1067" t="str">
        <f t="shared" si="101"/>
        <v>video games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6">
        <f t="shared" si="96"/>
        <v>41445.962754629625</v>
      </c>
      <c r="L1068" s="16">
        <f t="shared" si="97"/>
        <v>41490.962754629625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98"/>
        <v>3.3673333333333333</v>
      </c>
      <c r="R1068" s="18">
        <f t="shared" si="99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6">
        <f t="shared" si="96"/>
        <v>41599.855682870373</v>
      </c>
      <c r="L1069" s="16">
        <f t="shared" si="97"/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98"/>
        <v>26</v>
      </c>
      <c r="R1069" s="18">
        <f t="shared" si="99"/>
        <v>13</v>
      </c>
      <c r="S1069" t="str">
        <f t="shared" si="100"/>
        <v>games</v>
      </c>
      <c r="T1069" t="str">
        <f t="shared" si="101"/>
        <v>video games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6">
        <f t="shared" si="96"/>
        <v>42440.371111111112</v>
      </c>
      <c r="L1070" s="16">
        <f t="shared" si="97"/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98"/>
        <v>0.15</v>
      </c>
      <c r="R1070" s="18">
        <f t="shared" si="99"/>
        <v>11.25</v>
      </c>
      <c r="S1070" t="str">
        <f t="shared" si="100"/>
        <v>games</v>
      </c>
      <c r="T1070" t="str">
        <f t="shared" si="101"/>
        <v>video games</v>
      </c>
    </row>
    <row r="1071" spans="1:20" ht="32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6">
        <f t="shared" si="96"/>
        <v>41572.229849537034</v>
      </c>
      <c r="L1071" s="16">
        <f t="shared" si="97"/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98"/>
        <v>38.636363636363633</v>
      </c>
      <c r="R1071" s="18">
        <f t="shared" si="99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6">
        <f t="shared" si="96"/>
        <v>41163.011828703704</v>
      </c>
      <c r="L1072" s="16">
        <f t="shared" si="97"/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98"/>
        <v>0.70000000000000007</v>
      </c>
      <c r="R1072" s="18">
        <f t="shared" si="99"/>
        <v>35</v>
      </c>
      <c r="S1072" t="str">
        <f t="shared" si="100"/>
        <v>games</v>
      </c>
      <c r="T1072" t="str">
        <f t="shared" si="101"/>
        <v>video games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6">
        <f t="shared" si="96"/>
        <v>42295.753391203703</v>
      </c>
      <c r="L1073" s="16">
        <f t="shared" si="97"/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98"/>
        <v>0</v>
      </c>
      <c r="R1073" s="18">
        <f t="shared" si="99"/>
        <v>0</v>
      </c>
      <c r="S1073" t="str">
        <f t="shared" si="100"/>
        <v>games</v>
      </c>
      <c r="T1073" t="str">
        <f t="shared" si="101"/>
        <v>video games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6">
        <f t="shared" si="96"/>
        <v>41645.832141203704</v>
      </c>
      <c r="L1074" s="16">
        <f t="shared" si="97"/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98"/>
        <v>6.8000000000000005E-2</v>
      </c>
      <c r="R1074" s="18">
        <f t="shared" si="99"/>
        <v>12.75</v>
      </c>
      <c r="S1074" t="str">
        <f t="shared" si="100"/>
        <v>games</v>
      </c>
      <c r="T1074" t="str">
        <f t="shared" si="101"/>
        <v>video games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6">
        <f t="shared" si="96"/>
        <v>40802.964594907404</v>
      </c>
      <c r="L1075" s="16">
        <f t="shared" si="97"/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98"/>
        <v>1.3333333333333335</v>
      </c>
      <c r="R1075" s="18">
        <f t="shared" si="99"/>
        <v>10</v>
      </c>
      <c r="S1075" t="str">
        <f t="shared" si="100"/>
        <v>games</v>
      </c>
      <c r="T1075" t="str">
        <f t="shared" si="101"/>
        <v>video games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6">
        <f t="shared" si="96"/>
        <v>41613.172974537039</v>
      </c>
      <c r="L1076" s="16">
        <f t="shared" si="97"/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98"/>
        <v>6.3092592592592585</v>
      </c>
      <c r="R1076" s="18">
        <f t="shared" si="99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6">
        <f t="shared" si="96"/>
        <v>41005.904120370367</v>
      </c>
      <c r="L1077" s="16">
        <f t="shared" si="97"/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98"/>
        <v>4.5</v>
      </c>
      <c r="R1077" s="18">
        <f t="shared" si="99"/>
        <v>15</v>
      </c>
      <c r="S1077" t="str">
        <f t="shared" si="100"/>
        <v>games</v>
      </c>
      <c r="T1077" t="str">
        <f t="shared" si="101"/>
        <v>video games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6">
        <f t="shared" si="96"/>
        <v>41838.377893518518</v>
      </c>
      <c r="L1078" s="16">
        <f t="shared" si="97"/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98"/>
        <v>62.765333333333331</v>
      </c>
      <c r="R1078" s="18">
        <f t="shared" si="99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6">
        <f t="shared" si="96"/>
        <v>42353.16679398148</v>
      </c>
      <c r="L1079" s="16">
        <f t="shared" si="97"/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98"/>
        <v>29.376000000000001</v>
      </c>
      <c r="R1079" s="18">
        <f t="shared" si="99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6">
        <f t="shared" si="96"/>
        <v>40701.195844907408</v>
      </c>
      <c r="L1080" s="16">
        <f t="shared" si="97"/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98"/>
        <v>7.5</v>
      </c>
      <c r="R1080" s="18">
        <f t="shared" si="99"/>
        <v>9</v>
      </c>
      <c r="S1080" t="str">
        <f t="shared" si="100"/>
        <v>games</v>
      </c>
      <c r="T1080" t="str">
        <f t="shared" si="101"/>
        <v>video games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6">
        <f t="shared" si="96"/>
        <v>42479.566388888888</v>
      </c>
      <c r="L1081" s="16">
        <f t="shared" si="97"/>
        <v>42504.566388888888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98"/>
        <v>2.6076923076923078</v>
      </c>
      <c r="R1081" s="18">
        <f t="shared" si="99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32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6">
        <f t="shared" si="96"/>
        <v>41740.138113425928</v>
      </c>
      <c r="L1082" s="16">
        <f t="shared" si="97"/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98"/>
        <v>9.1050000000000004</v>
      </c>
      <c r="R1082" s="18">
        <f t="shared" si="99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32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6">
        <f t="shared" si="96"/>
        <v>42002.926990740743</v>
      </c>
      <c r="L1083" s="16">
        <f t="shared" si="97"/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98"/>
        <v>1.7647058823529412E-2</v>
      </c>
      <c r="R1083" s="18">
        <f t="shared" si="99"/>
        <v>3</v>
      </c>
      <c r="S1083" t="str">
        <f t="shared" si="100"/>
        <v>games</v>
      </c>
      <c r="T1083" t="str">
        <f t="shared" si="101"/>
        <v>video games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6">
        <f t="shared" si="96"/>
        <v>41101.906111111108</v>
      </c>
      <c r="L1084" s="16">
        <f t="shared" si="97"/>
        <v>41131.906111111108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98"/>
        <v>0.55999999999999994</v>
      </c>
      <c r="R1084" s="18">
        <f t="shared" si="99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6">
        <f t="shared" si="96"/>
        <v>41793.659525462965</v>
      </c>
      <c r="L1085" s="16">
        <f t="shared" si="97"/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98"/>
        <v>0.82000000000000006</v>
      </c>
      <c r="R1085" s="18">
        <f t="shared" si="99"/>
        <v>410</v>
      </c>
      <c r="S1085" t="str">
        <f t="shared" si="100"/>
        <v>games</v>
      </c>
      <c r="T1085" t="str">
        <f t="shared" si="101"/>
        <v>video games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6">
        <f t="shared" si="96"/>
        <v>41829.912083333329</v>
      </c>
      <c r="L1086" s="16">
        <f t="shared" si="97"/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98"/>
        <v>0</v>
      </c>
      <c r="R1086" s="18">
        <f t="shared" si="99"/>
        <v>0</v>
      </c>
      <c r="S1086" t="str">
        <f t="shared" si="100"/>
        <v>games</v>
      </c>
      <c r="T1086" t="str">
        <f t="shared" si="101"/>
        <v>video games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6">
        <f t="shared" si="96"/>
        <v>42413.671006944445</v>
      </c>
      <c r="L1087" s="16">
        <f t="shared" si="97"/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98"/>
        <v>3.42</v>
      </c>
      <c r="R1087" s="18">
        <f t="shared" si="99"/>
        <v>114</v>
      </c>
      <c r="S1087" t="str">
        <f t="shared" si="100"/>
        <v>games</v>
      </c>
      <c r="T1087" t="str">
        <f t="shared" si="101"/>
        <v>video games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6">
        <f t="shared" si="96"/>
        <v>41845.866793981484</v>
      </c>
      <c r="L1088" s="16">
        <f t="shared" si="97"/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98"/>
        <v>8.3333333333333343E-2</v>
      </c>
      <c r="R1088" s="18">
        <f t="shared" si="99"/>
        <v>7.5</v>
      </c>
      <c r="S1088" t="str">
        <f t="shared" si="100"/>
        <v>games</v>
      </c>
      <c r="T1088" t="str">
        <f t="shared" si="101"/>
        <v>video games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6">
        <f t="shared" si="96"/>
        <v>41775.713969907403</v>
      </c>
      <c r="L1089" s="16">
        <f t="shared" si="97"/>
        <v>41805.713969907403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98"/>
        <v>0</v>
      </c>
      <c r="R1089" s="18">
        <f t="shared" si="99"/>
        <v>0</v>
      </c>
      <c r="S1089" t="str">
        <f t="shared" si="100"/>
        <v>games</v>
      </c>
      <c r="T1089" t="str">
        <f t="shared" si="101"/>
        <v>video games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6">
        <f t="shared" si="96"/>
        <v>41723.799386574072</v>
      </c>
      <c r="L1090" s="16">
        <f t="shared" si="97"/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6">
        <f t="shared" si="98"/>
        <v>14.182977777777777</v>
      </c>
      <c r="R1090" s="18">
        <f t="shared" si="99"/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6">
        <f t="shared" ref="K1091:K1154" si="102">(J1091/86400)+DATE(1970,1,1)</f>
        <v>42151.189525462964</v>
      </c>
      <c r="L1091" s="16">
        <f t="shared" ref="L1091:L1154" si="103">(I1091/86400)+DATE(1970,1,1)</f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6">
        <f t="shared" ref="Q1091:Q1154" si="104">E1091/D1091*100</f>
        <v>7.8266666666666662</v>
      </c>
      <c r="R1091" s="18">
        <f t="shared" ref="R1091:R1154" si="105">IF(E1091=0, 0, E1091/N1091)</f>
        <v>23.959183673469386</v>
      </c>
      <c r="S1091" t="str">
        <f t="shared" ref="S1091:S1154" si="106">LEFT(P1091,FIND("/",P1091)-1)</f>
        <v>games</v>
      </c>
      <c r="T1091" t="str">
        <f t="shared" ref="T1091:T1154" si="107">RIGHT(P1091,LEN(P1091)-FIND("/",P1091))</f>
        <v>video games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6">
        <f t="shared" si="102"/>
        <v>42123.185798611114</v>
      </c>
      <c r="L1092" s="16">
        <f t="shared" si="103"/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6">
        <f t="shared" si="104"/>
        <v>3.8464497269020695E-2</v>
      </c>
      <c r="R1092" s="18">
        <f t="shared" si="105"/>
        <v>5</v>
      </c>
      <c r="S1092" t="str">
        <f t="shared" si="106"/>
        <v>games</v>
      </c>
      <c r="T1092" t="str">
        <f t="shared" si="107"/>
        <v>video games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6">
        <f t="shared" si="102"/>
        <v>42440.820277777777</v>
      </c>
      <c r="L1093" s="16">
        <f t="shared" si="103"/>
        <v>42470.778611111113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104"/>
        <v>12.5</v>
      </c>
      <c r="R1093" s="18">
        <f t="shared" si="105"/>
        <v>12.5</v>
      </c>
      <c r="S1093" t="str">
        <f t="shared" si="106"/>
        <v>games</v>
      </c>
      <c r="T1093" t="str">
        <f t="shared" si="107"/>
        <v>video games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6">
        <f t="shared" si="102"/>
        <v>41250.025902777779</v>
      </c>
      <c r="L1094" s="16">
        <f t="shared" si="103"/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104"/>
        <v>1.05</v>
      </c>
      <c r="R1094" s="18">
        <f t="shared" si="105"/>
        <v>3</v>
      </c>
      <c r="S1094" t="str">
        <f t="shared" si="106"/>
        <v>games</v>
      </c>
      <c r="T1094" t="str">
        <f t="shared" si="107"/>
        <v>video games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6">
        <f t="shared" si="102"/>
        <v>42396.973807870367</v>
      </c>
      <c r="L1095" s="16">
        <f t="shared" si="103"/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104"/>
        <v>14.083333333333334</v>
      </c>
      <c r="R1095" s="18">
        <f t="shared" si="105"/>
        <v>10.5625</v>
      </c>
      <c r="S1095" t="str">
        <f t="shared" si="106"/>
        <v>games</v>
      </c>
      <c r="T1095" t="str">
        <f t="shared" si="107"/>
        <v>video games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6">
        <f t="shared" si="102"/>
        <v>40795.71334490741</v>
      </c>
      <c r="L1096" s="16">
        <f t="shared" si="103"/>
        <v>40825.71334490741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104"/>
        <v>18.300055555555556</v>
      </c>
      <c r="R1096" s="18">
        <f t="shared" si="105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6">
        <f t="shared" si="102"/>
        <v>41486.537268518521</v>
      </c>
      <c r="L1097" s="16">
        <f t="shared" si="103"/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104"/>
        <v>5.0347999999999997</v>
      </c>
      <c r="R1097" s="18">
        <f t="shared" si="105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6">
        <f t="shared" si="102"/>
        <v>41885.51798611111</v>
      </c>
      <c r="L1098" s="16">
        <f t="shared" si="103"/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104"/>
        <v>17.933333333333334</v>
      </c>
      <c r="R1098" s="18">
        <f t="shared" si="105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6">
        <f t="shared" si="102"/>
        <v>41660.792557870373</v>
      </c>
      <c r="L1099" s="16">
        <f t="shared" si="103"/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104"/>
        <v>4.7E-2</v>
      </c>
      <c r="R1099" s="18">
        <f t="shared" si="105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6">
        <f t="shared" si="102"/>
        <v>41712.762673611112</v>
      </c>
      <c r="L1100" s="16">
        <f t="shared" si="103"/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104"/>
        <v>7.2120000000000006</v>
      </c>
      <c r="R1100" s="18">
        <f t="shared" si="105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6">
        <f t="shared" si="102"/>
        <v>42107.836435185185</v>
      </c>
      <c r="L1101" s="16">
        <f t="shared" si="103"/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104"/>
        <v>0.5</v>
      </c>
      <c r="R1101" s="18">
        <f t="shared" si="105"/>
        <v>25</v>
      </c>
      <c r="S1101" t="str">
        <f t="shared" si="106"/>
        <v>games</v>
      </c>
      <c r="T1101" t="str">
        <f t="shared" si="107"/>
        <v>video games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6">
        <f t="shared" si="102"/>
        <v>42384.110775462963</v>
      </c>
      <c r="L1102" s="16">
        <f t="shared" si="103"/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104"/>
        <v>2.5</v>
      </c>
      <c r="R1102" s="18">
        <f t="shared" si="105"/>
        <v>10</v>
      </c>
      <c r="S1102" t="str">
        <f t="shared" si="106"/>
        <v>games</v>
      </c>
      <c r="T1102" t="str">
        <f t="shared" si="107"/>
        <v>video games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6">
        <f t="shared" si="102"/>
        <v>42538.77243055556</v>
      </c>
      <c r="L1103" s="16">
        <f t="shared" si="103"/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104"/>
        <v>4.1000000000000002E-2</v>
      </c>
      <c r="R1103" s="18">
        <f t="shared" si="105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6">
        <f t="shared" si="102"/>
        <v>41577.045428240745</v>
      </c>
      <c r="L1104" s="16">
        <f t="shared" si="103"/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104"/>
        <v>5.3125</v>
      </c>
      <c r="R1104" s="18">
        <f t="shared" si="105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6">
        <f t="shared" si="102"/>
        <v>42479.22210648148</v>
      </c>
      <c r="L1105" s="16">
        <f t="shared" si="103"/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104"/>
        <v>1.6199999999999999</v>
      </c>
      <c r="R1105" s="18">
        <f t="shared" si="105"/>
        <v>16.2</v>
      </c>
      <c r="S1105" t="str">
        <f t="shared" si="106"/>
        <v>games</v>
      </c>
      <c r="T1105" t="str">
        <f t="shared" si="107"/>
        <v>video games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6">
        <f t="shared" si="102"/>
        <v>41771.40996527778</v>
      </c>
      <c r="L1106" s="16">
        <f t="shared" si="103"/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104"/>
        <v>4.9516666666666671</v>
      </c>
      <c r="R1106" s="18">
        <f t="shared" si="105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6">
        <f t="shared" si="102"/>
        <v>41692.135729166665</v>
      </c>
      <c r="L1107" s="16">
        <f t="shared" si="103"/>
        <v>41722.0940625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104"/>
        <v>0.159</v>
      </c>
      <c r="R1107" s="18">
        <f t="shared" si="105"/>
        <v>71.55</v>
      </c>
      <c r="S1107" t="str">
        <f t="shared" si="106"/>
        <v>games</v>
      </c>
      <c r="T1107" t="str">
        <f t="shared" si="107"/>
        <v>video games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6">
        <f t="shared" si="102"/>
        <v>40973.740451388891</v>
      </c>
      <c r="L1108" s="16">
        <f t="shared" si="103"/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104"/>
        <v>41.25</v>
      </c>
      <c r="R1108" s="18">
        <f t="shared" si="105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48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6">
        <f t="shared" si="102"/>
        <v>41813.861388888887</v>
      </c>
      <c r="L1109" s="16">
        <f t="shared" si="103"/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104"/>
        <v>0</v>
      </c>
      <c r="R1109" s="18">
        <f t="shared" si="105"/>
        <v>0</v>
      </c>
      <c r="S1109" t="str">
        <f t="shared" si="106"/>
        <v>games</v>
      </c>
      <c r="T1109" t="str">
        <f t="shared" si="107"/>
        <v>video games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6">
        <f t="shared" si="102"/>
        <v>40952.636979166666</v>
      </c>
      <c r="L1110" s="16">
        <f t="shared" si="103"/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104"/>
        <v>2.93</v>
      </c>
      <c r="R1110" s="18">
        <f t="shared" si="105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6">
        <f t="shared" si="102"/>
        <v>42662.752199074079</v>
      </c>
      <c r="L1111" s="16">
        <f t="shared" si="103"/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104"/>
        <v>0.44999999999999996</v>
      </c>
      <c r="R1111" s="18">
        <f t="shared" si="105"/>
        <v>15</v>
      </c>
      <c r="S1111" t="str">
        <f t="shared" si="106"/>
        <v>games</v>
      </c>
      <c r="T1111" t="str">
        <f t="shared" si="107"/>
        <v>video games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6">
        <f t="shared" si="102"/>
        <v>41220.933124999996</v>
      </c>
      <c r="L1112" s="16">
        <f t="shared" si="103"/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104"/>
        <v>0.51</v>
      </c>
      <c r="R1112" s="18">
        <f t="shared" si="105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6">
        <f t="shared" si="102"/>
        <v>42347.203587962962</v>
      </c>
      <c r="L1113" s="16">
        <f t="shared" si="103"/>
        <v>42377.203587962962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104"/>
        <v>0.04</v>
      </c>
      <c r="R1113" s="18">
        <f t="shared" si="105"/>
        <v>1</v>
      </c>
      <c r="S1113" t="str">
        <f t="shared" si="106"/>
        <v>games</v>
      </c>
      <c r="T1113" t="str">
        <f t="shared" si="107"/>
        <v>video games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6">
        <f t="shared" si="102"/>
        <v>41963.759386574078</v>
      </c>
      <c r="L1114" s="16">
        <f t="shared" si="103"/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104"/>
        <v>35.537409090909087</v>
      </c>
      <c r="R1114" s="18">
        <f t="shared" si="105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6">
        <f t="shared" si="102"/>
        <v>41835.977083333331</v>
      </c>
      <c r="L1115" s="16">
        <f t="shared" si="103"/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104"/>
        <v>0.5</v>
      </c>
      <c r="R1115" s="18">
        <f t="shared" si="105"/>
        <v>5</v>
      </c>
      <c r="S1115" t="str">
        <f t="shared" si="106"/>
        <v>games</v>
      </c>
      <c r="T1115" t="str">
        <f t="shared" si="107"/>
        <v>video games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6">
        <f t="shared" si="102"/>
        <v>41526.345914351856</v>
      </c>
      <c r="L1116" s="16">
        <f t="shared" si="103"/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104"/>
        <v>0.16666666666666669</v>
      </c>
      <c r="R1116" s="18">
        <f t="shared" si="105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6">
        <f t="shared" si="102"/>
        <v>42429.695543981477</v>
      </c>
      <c r="L1117" s="16">
        <f t="shared" si="103"/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104"/>
        <v>0.13250000000000001</v>
      </c>
      <c r="R1117" s="18">
        <f t="shared" si="105"/>
        <v>13.25</v>
      </c>
      <c r="S1117" t="str">
        <f t="shared" si="106"/>
        <v>games</v>
      </c>
      <c r="T1117" t="str">
        <f t="shared" si="107"/>
        <v>video games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6">
        <f t="shared" si="102"/>
        <v>41009.847314814819</v>
      </c>
      <c r="L1118" s="16">
        <f t="shared" si="103"/>
        <v>41069.847314814819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104"/>
        <v>3.5704000000000007E-2</v>
      </c>
      <c r="R1118" s="18">
        <f t="shared" si="105"/>
        <v>17.852</v>
      </c>
      <c r="S1118" t="str">
        <f t="shared" si="106"/>
        <v>games</v>
      </c>
      <c r="T1118" t="str">
        <f t="shared" si="107"/>
        <v>video games</v>
      </c>
    </row>
    <row r="1119" spans="1:20" ht="32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6">
        <f t="shared" si="102"/>
        <v>42333.598530092597</v>
      </c>
      <c r="L1119" s="16">
        <f t="shared" si="103"/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104"/>
        <v>8.3000000000000007</v>
      </c>
      <c r="R1119" s="18">
        <f t="shared" si="105"/>
        <v>10.375</v>
      </c>
      <c r="S1119" t="str">
        <f t="shared" si="106"/>
        <v>games</v>
      </c>
      <c r="T1119" t="str">
        <f t="shared" si="107"/>
        <v>video games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6">
        <f t="shared" si="102"/>
        <v>41704.16642361111</v>
      </c>
      <c r="L1120" s="16">
        <f t="shared" si="103"/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104"/>
        <v>2.4222222222222221</v>
      </c>
      <c r="R1120" s="18">
        <f t="shared" si="105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6">
        <f t="shared" si="102"/>
        <v>41722.792407407411</v>
      </c>
      <c r="L1121" s="16">
        <f t="shared" si="103"/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104"/>
        <v>0.23809523809523811</v>
      </c>
      <c r="R1121" s="18">
        <f t="shared" si="105"/>
        <v>5</v>
      </c>
      <c r="S1121" t="str">
        <f t="shared" si="106"/>
        <v>games</v>
      </c>
      <c r="T1121" t="str">
        <f t="shared" si="107"/>
        <v>video games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6">
        <f t="shared" si="102"/>
        <v>40799.872685185182</v>
      </c>
      <c r="L1122" s="16">
        <f t="shared" si="103"/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104"/>
        <v>0</v>
      </c>
      <c r="R1122" s="18">
        <f t="shared" si="105"/>
        <v>0</v>
      </c>
      <c r="S1122" t="str">
        <f t="shared" si="106"/>
        <v>games</v>
      </c>
      <c r="T1122" t="str">
        <f t="shared" si="107"/>
        <v>video games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6">
        <f t="shared" si="102"/>
        <v>42412.934212962966</v>
      </c>
      <c r="L1123" s="16">
        <f t="shared" si="103"/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104"/>
        <v>1.1599999999999999E-2</v>
      </c>
      <c r="R1123" s="18">
        <f t="shared" si="105"/>
        <v>5.8</v>
      </c>
      <c r="S1123" t="str">
        <f t="shared" si="106"/>
        <v>games</v>
      </c>
      <c r="T1123" t="str">
        <f t="shared" si="107"/>
        <v>video games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6">
        <f t="shared" si="102"/>
        <v>41410.703993055555</v>
      </c>
      <c r="L1124" s="16">
        <f t="shared" si="103"/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104"/>
        <v>0</v>
      </c>
      <c r="R1124" s="18">
        <f t="shared" si="105"/>
        <v>0</v>
      </c>
      <c r="S1124" t="str">
        <f t="shared" si="106"/>
        <v>games</v>
      </c>
      <c r="T1124" t="str">
        <f t="shared" si="107"/>
        <v>video games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6">
        <f t="shared" si="102"/>
        <v>41718.5237037037</v>
      </c>
      <c r="L1125" s="16">
        <f t="shared" si="103"/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104"/>
        <v>0.22</v>
      </c>
      <c r="R1125" s="18">
        <f t="shared" si="105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6">
        <f t="shared" si="102"/>
        <v>42094.667256944449</v>
      </c>
      <c r="L1126" s="16">
        <f t="shared" si="103"/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104"/>
        <v>0.47222222222222221</v>
      </c>
      <c r="R1126" s="18">
        <f t="shared" si="105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6">
        <f t="shared" si="102"/>
        <v>42212.624189814815</v>
      </c>
      <c r="L1127" s="16">
        <f t="shared" si="103"/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104"/>
        <v>0</v>
      </c>
      <c r="R1127" s="18">
        <f t="shared" si="105"/>
        <v>0</v>
      </c>
      <c r="S1127" t="str">
        <f t="shared" si="106"/>
        <v>games</v>
      </c>
      <c r="T1127" t="str">
        <f t="shared" si="107"/>
        <v>mobile games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6">
        <f t="shared" si="102"/>
        <v>42535.327476851853</v>
      </c>
      <c r="L1128" s="16">
        <f t="shared" si="103"/>
        <v>42565.327476851853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104"/>
        <v>0.5</v>
      </c>
      <c r="R1128" s="18">
        <f t="shared" si="105"/>
        <v>5</v>
      </c>
      <c r="S1128" t="str">
        <f t="shared" si="106"/>
        <v>games</v>
      </c>
      <c r="T1128" t="str">
        <f t="shared" si="107"/>
        <v>mobile games</v>
      </c>
    </row>
    <row r="1129" spans="1:20" ht="48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6">
        <f t="shared" si="102"/>
        <v>41926.854166666664</v>
      </c>
      <c r="L1129" s="16">
        <f t="shared" si="103"/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104"/>
        <v>1.6714285714285713</v>
      </c>
      <c r="R1129" s="18">
        <f t="shared" si="105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6">
        <f t="shared" si="102"/>
        <v>41828.649502314816</v>
      </c>
      <c r="L1130" s="16">
        <f t="shared" si="103"/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104"/>
        <v>0.1</v>
      </c>
      <c r="R1130" s="18">
        <f t="shared" si="105"/>
        <v>1</v>
      </c>
      <c r="S1130" t="str">
        <f t="shared" si="106"/>
        <v>games</v>
      </c>
      <c r="T1130" t="str">
        <f t="shared" si="107"/>
        <v>mobile games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6">
        <f t="shared" si="102"/>
        <v>42496.264965277776</v>
      </c>
      <c r="L1131" s="16">
        <f t="shared" si="103"/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104"/>
        <v>0.105</v>
      </c>
      <c r="R1131" s="18">
        <f t="shared" si="105"/>
        <v>10.5</v>
      </c>
      <c r="S1131" t="str">
        <f t="shared" si="106"/>
        <v>games</v>
      </c>
      <c r="T1131" t="str">
        <f t="shared" si="107"/>
        <v>mobile games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6">
        <f t="shared" si="102"/>
        <v>41908.996527777781</v>
      </c>
      <c r="L1132" s="16">
        <f t="shared" si="103"/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104"/>
        <v>0.22</v>
      </c>
      <c r="R1132" s="18">
        <f t="shared" si="105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6">
        <f t="shared" si="102"/>
        <v>42332.908194444448</v>
      </c>
      <c r="L1133" s="16">
        <f t="shared" si="103"/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104"/>
        <v>0</v>
      </c>
      <c r="R1133" s="18">
        <f t="shared" si="105"/>
        <v>0</v>
      </c>
      <c r="S1133" t="str">
        <f t="shared" si="106"/>
        <v>games</v>
      </c>
      <c r="T1133" t="str">
        <f t="shared" si="107"/>
        <v>mobile games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6">
        <f t="shared" si="102"/>
        <v>42706.115405092598</v>
      </c>
      <c r="L1134" s="16">
        <f t="shared" si="103"/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104"/>
        <v>14.38</v>
      </c>
      <c r="R1134" s="18">
        <f t="shared" si="105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6">
        <f t="shared" si="102"/>
        <v>41821.407187500001</v>
      </c>
      <c r="L1135" s="16">
        <f t="shared" si="103"/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104"/>
        <v>0.66666666666666674</v>
      </c>
      <c r="R1135" s="18">
        <f t="shared" si="105"/>
        <v>20</v>
      </c>
      <c r="S1135" t="str">
        <f t="shared" si="106"/>
        <v>games</v>
      </c>
      <c r="T1135" t="str">
        <f t="shared" si="107"/>
        <v>mobile games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6">
        <f t="shared" si="102"/>
        <v>41958.285046296296</v>
      </c>
      <c r="L1136" s="16">
        <f t="shared" si="103"/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104"/>
        <v>4.0000000000000001E-3</v>
      </c>
      <c r="R1136" s="18">
        <f t="shared" si="105"/>
        <v>1</v>
      </c>
      <c r="S1136" t="str">
        <f t="shared" si="106"/>
        <v>games</v>
      </c>
      <c r="T1136" t="str">
        <f t="shared" si="107"/>
        <v>mobile games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6">
        <f t="shared" si="102"/>
        <v>42558.98951388889</v>
      </c>
      <c r="L1137" s="16">
        <f t="shared" si="103"/>
        <v>42588.98951388889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104"/>
        <v>5</v>
      </c>
      <c r="R1137" s="18">
        <f t="shared" si="105"/>
        <v>50</v>
      </c>
      <c r="S1137" t="str">
        <f t="shared" si="106"/>
        <v>games</v>
      </c>
      <c r="T1137" t="str">
        <f t="shared" si="107"/>
        <v>mobile games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6">
        <f t="shared" si="102"/>
        <v>42327.671631944446</v>
      </c>
      <c r="L1138" s="16">
        <f t="shared" si="103"/>
        <v>42357.671631944446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104"/>
        <v>6.4439140811455857</v>
      </c>
      <c r="R1138" s="18">
        <f t="shared" si="105"/>
        <v>45</v>
      </c>
      <c r="S1138" t="str">
        <f t="shared" si="106"/>
        <v>games</v>
      </c>
      <c r="T1138" t="str">
        <f t="shared" si="107"/>
        <v>mobile games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6">
        <f t="shared" si="102"/>
        <v>42453.819687499999</v>
      </c>
      <c r="L1139" s="16">
        <f t="shared" si="103"/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104"/>
        <v>39.5</v>
      </c>
      <c r="R1139" s="18">
        <f t="shared" si="105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6">
        <f t="shared" si="102"/>
        <v>42736.9066087963</v>
      </c>
      <c r="L1140" s="16">
        <f t="shared" si="103"/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104"/>
        <v>0.35714285714285715</v>
      </c>
      <c r="R1140" s="18">
        <f t="shared" si="105"/>
        <v>31.25</v>
      </c>
      <c r="S1140" t="str">
        <f t="shared" si="106"/>
        <v>games</v>
      </c>
      <c r="T1140" t="str">
        <f t="shared" si="107"/>
        <v>mobile games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6">
        <f t="shared" si="102"/>
        <v>41975.34752314815</v>
      </c>
      <c r="L1141" s="16">
        <f t="shared" si="103"/>
        <v>42005.34752314815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104"/>
        <v>6.25E-2</v>
      </c>
      <c r="R1141" s="18">
        <f t="shared" si="105"/>
        <v>5</v>
      </c>
      <c r="S1141" t="str">
        <f t="shared" si="106"/>
        <v>games</v>
      </c>
      <c r="T1141" t="str">
        <f t="shared" si="107"/>
        <v>mobile games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6">
        <f t="shared" si="102"/>
        <v>42192.462048611109</v>
      </c>
      <c r="L1142" s="16">
        <f t="shared" si="103"/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104"/>
        <v>0</v>
      </c>
      <c r="R1142" s="18">
        <f t="shared" si="105"/>
        <v>0</v>
      </c>
      <c r="S1142" t="str">
        <f t="shared" si="106"/>
        <v>games</v>
      </c>
      <c r="T1142" t="str">
        <f t="shared" si="107"/>
        <v>mobile games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6">
        <f t="shared" si="102"/>
        <v>42164.699652777781</v>
      </c>
      <c r="L1143" s="16">
        <f t="shared" si="103"/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104"/>
        <v>0</v>
      </c>
      <c r="R1143" s="18">
        <f t="shared" si="105"/>
        <v>0</v>
      </c>
      <c r="S1143" t="str">
        <f t="shared" si="106"/>
        <v>games</v>
      </c>
      <c r="T1143" t="str">
        <f t="shared" si="107"/>
        <v>mobile games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6">
        <f t="shared" si="102"/>
        <v>42022.006099537037</v>
      </c>
      <c r="L1144" s="16">
        <f t="shared" si="103"/>
        <v>42052.006099537037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104"/>
        <v>0</v>
      </c>
      <c r="R1144" s="18">
        <f t="shared" si="105"/>
        <v>0</v>
      </c>
      <c r="S1144" t="str">
        <f t="shared" si="106"/>
        <v>games</v>
      </c>
      <c r="T1144" t="str">
        <f t="shared" si="107"/>
        <v>mobile games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6">
        <f t="shared" si="102"/>
        <v>42325.19358796296</v>
      </c>
      <c r="L1145" s="16">
        <f t="shared" si="103"/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104"/>
        <v>0.41333333333333333</v>
      </c>
      <c r="R1145" s="18">
        <f t="shared" si="105"/>
        <v>23.25</v>
      </c>
      <c r="S1145" t="str">
        <f t="shared" si="106"/>
        <v>games</v>
      </c>
      <c r="T1145" t="str">
        <f t="shared" si="107"/>
        <v>mobile games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6">
        <f t="shared" si="102"/>
        <v>42093.181944444441</v>
      </c>
      <c r="L1146" s="16">
        <f t="shared" si="103"/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104"/>
        <v>0</v>
      </c>
      <c r="R1146" s="18">
        <f t="shared" si="105"/>
        <v>0</v>
      </c>
      <c r="S1146" t="str">
        <f t="shared" si="106"/>
        <v>food</v>
      </c>
      <c r="T1146" t="str">
        <f t="shared" si="107"/>
        <v>food trucks</v>
      </c>
    </row>
    <row r="1147" spans="1:20" ht="32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6">
        <f t="shared" si="102"/>
        <v>41854.74759259259</v>
      </c>
      <c r="L1147" s="16">
        <f t="shared" si="103"/>
        <v>41914.74759259259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104"/>
        <v>0.125</v>
      </c>
      <c r="R1147" s="18">
        <f t="shared" si="105"/>
        <v>100</v>
      </c>
      <c r="S1147" t="str">
        <f t="shared" si="106"/>
        <v>food</v>
      </c>
      <c r="T1147" t="str">
        <f t="shared" si="107"/>
        <v>food trucks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6">
        <f t="shared" si="102"/>
        <v>41723.9533912037</v>
      </c>
      <c r="L1148" s="16">
        <f t="shared" si="103"/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104"/>
        <v>8.8333333333333339</v>
      </c>
      <c r="R1148" s="18">
        <f t="shared" si="105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6">
        <f t="shared" si="102"/>
        <v>41871.972025462965</v>
      </c>
      <c r="L1149" s="16">
        <f t="shared" si="103"/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104"/>
        <v>0</v>
      </c>
      <c r="R1149" s="18">
        <f t="shared" si="105"/>
        <v>0</v>
      </c>
      <c r="S1149" t="str">
        <f t="shared" si="106"/>
        <v>food</v>
      </c>
      <c r="T1149" t="str">
        <f t="shared" si="107"/>
        <v>food trucks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6">
        <f t="shared" si="102"/>
        <v>42675.171076388884</v>
      </c>
      <c r="L1150" s="16">
        <f t="shared" si="103"/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104"/>
        <v>0.48666666666666669</v>
      </c>
      <c r="R1150" s="18">
        <f t="shared" si="105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6">
        <f t="shared" si="102"/>
        <v>42507.71025462963</v>
      </c>
      <c r="L1151" s="16">
        <f t="shared" si="103"/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104"/>
        <v>0.15</v>
      </c>
      <c r="R1151" s="18">
        <f t="shared" si="105"/>
        <v>37.5</v>
      </c>
      <c r="S1151" t="str">
        <f t="shared" si="106"/>
        <v>food</v>
      </c>
      <c r="T1151" t="str">
        <f t="shared" si="107"/>
        <v>food trucks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6">
        <f t="shared" si="102"/>
        <v>42317.954571759255</v>
      </c>
      <c r="L1152" s="16">
        <f t="shared" si="103"/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104"/>
        <v>10.08</v>
      </c>
      <c r="R1152" s="18">
        <f t="shared" si="105"/>
        <v>42</v>
      </c>
      <c r="S1152" t="str">
        <f t="shared" si="106"/>
        <v>food</v>
      </c>
      <c r="T1152" t="str">
        <f t="shared" si="107"/>
        <v>food trucks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6">
        <f t="shared" si="102"/>
        <v>42224.102581018524</v>
      </c>
      <c r="L1153" s="16">
        <f t="shared" si="103"/>
        <v>42254.102581018524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104"/>
        <v>0</v>
      </c>
      <c r="R1153" s="18">
        <f t="shared" si="105"/>
        <v>0</v>
      </c>
      <c r="S1153" t="str">
        <f t="shared" si="106"/>
        <v>food</v>
      </c>
      <c r="T1153" t="str">
        <f t="shared" si="107"/>
        <v>food trucks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6">
        <f t="shared" si="102"/>
        <v>42109.709629629629</v>
      </c>
      <c r="L1154" s="16">
        <f t="shared" si="103"/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6">
        <f t="shared" si="104"/>
        <v>5.6937500000000005</v>
      </c>
      <c r="R1154" s="18">
        <f t="shared" si="105"/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6">
        <f t="shared" ref="K1155:K1218" si="108">(J1155/86400)+DATE(1970,1,1)</f>
        <v>42143.714178240742</v>
      </c>
      <c r="L1155" s="16">
        <f t="shared" ref="L1155:L1218" si="109">(I1155/86400)+DATE(1970,1,1)</f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6">
        <f t="shared" ref="Q1155:Q1218" si="110">E1155/D1155*100</f>
        <v>0.625</v>
      </c>
      <c r="R1155" s="18">
        <f t="shared" ref="R1155:R1218" si="111">IF(E1155=0, 0, E1155/N1155)</f>
        <v>50</v>
      </c>
      <c r="S1155" t="str">
        <f t="shared" ref="S1155:S1218" si="112">LEFT(P1155,FIND("/",P1155)-1)</f>
        <v>food</v>
      </c>
      <c r="T1155" t="str">
        <f t="shared" ref="T1155:T1218" si="113">RIGHT(P1155,LEN(P1155)-FIND("/",P1155))</f>
        <v>food trucks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6">
        <f t="shared" si="108"/>
        <v>42223.108865740738</v>
      </c>
      <c r="L1156" s="16">
        <f t="shared" si="109"/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6">
        <f t="shared" si="110"/>
        <v>6.5</v>
      </c>
      <c r="R1156" s="18">
        <f t="shared" si="111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6">
        <f t="shared" si="108"/>
        <v>41835.763981481483</v>
      </c>
      <c r="L1157" s="16">
        <f t="shared" si="109"/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110"/>
        <v>0.752</v>
      </c>
      <c r="R1157" s="18">
        <f t="shared" si="111"/>
        <v>23.5</v>
      </c>
      <c r="S1157" t="str">
        <f t="shared" si="112"/>
        <v>food</v>
      </c>
      <c r="T1157" t="str">
        <f t="shared" si="113"/>
        <v>food trucks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6">
        <f t="shared" si="108"/>
        <v>42029.07131944444</v>
      </c>
      <c r="L1158" s="16">
        <f t="shared" si="109"/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110"/>
        <v>0</v>
      </c>
      <c r="R1158" s="18">
        <f t="shared" si="111"/>
        <v>0</v>
      </c>
      <c r="S1158" t="str">
        <f t="shared" si="112"/>
        <v>food</v>
      </c>
      <c r="T1158" t="str">
        <f t="shared" si="113"/>
        <v>food trucks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6">
        <f t="shared" si="108"/>
        <v>41918.628240740742</v>
      </c>
      <c r="L1159" s="16">
        <f t="shared" si="109"/>
        <v>41978.669907407406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110"/>
        <v>1.51</v>
      </c>
      <c r="R1159" s="18">
        <f t="shared" si="111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6">
        <f t="shared" si="108"/>
        <v>41952.09175925926</v>
      </c>
      <c r="L1160" s="16">
        <f t="shared" si="109"/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110"/>
        <v>0.46666666666666673</v>
      </c>
      <c r="R1160" s="18">
        <f t="shared" si="111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6">
        <f t="shared" si="108"/>
        <v>42154.726446759261</v>
      </c>
      <c r="L1161" s="16">
        <f t="shared" si="109"/>
        <v>42185.65625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110"/>
        <v>0</v>
      </c>
      <c r="R1161" s="18">
        <f t="shared" si="111"/>
        <v>0</v>
      </c>
      <c r="S1161" t="str">
        <f t="shared" si="112"/>
        <v>food</v>
      </c>
      <c r="T1161" t="str">
        <f t="shared" si="113"/>
        <v>food trucks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6">
        <f t="shared" si="108"/>
        <v>42061.154930555553</v>
      </c>
      <c r="L1162" s="16">
        <f t="shared" si="109"/>
        <v>42091.113263888888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110"/>
        <v>3.85</v>
      </c>
      <c r="R1162" s="18">
        <f t="shared" si="111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6">
        <f t="shared" si="108"/>
        <v>42122.629502314812</v>
      </c>
      <c r="L1163" s="16">
        <f t="shared" si="109"/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110"/>
        <v>0</v>
      </c>
      <c r="R1163" s="18">
        <f t="shared" si="111"/>
        <v>0</v>
      </c>
      <c r="S1163" t="str">
        <f t="shared" si="112"/>
        <v>food</v>
      </c>
      <c r="T1163" t="str">
        <f t="shared" si="113"/>
        <v>food trucks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6">
        <f t="shared" si="108"/>
        <v>41876.683611111112</v>
      </c>
      <c r="L1164" s="16">
        <f t="shared" si="109"/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110"/>
        <v>5.8333333333333341E-2</v>
      </c>
      <c r="R1164" s="18">
        <f t="shared" si="111"/>
        <v>17.5</v>
      </c>
      <c r="S1164" t="str">
        <f t="shared" si="112"/>
        <v>food</v>
      </c>
      <c r="T1164" t="str">
        <f t="shared" si="113"/>
        <v>food trucks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6">
        <f t="shared" si="108"/>
        <v>41830.723611111112</v>
      </c>
      <c r="L1165" s="16">
        <f t="shared" si="109"/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110"/>
        <v>0</v>
      </c>
      <c r="R1165" s="18">
        <f t="shared" si="111"/>
        <v>0</v>
      </c>
      <c r="S1165" t="str">
        <f t="shared" si="112"/>
        <v>food</v>
      </c>
      <c r="T1165" t="str">
        <f t="shared" si="113"/>
        <v>food trucks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6">
        <f t="shared" si="108"/>
        <v>42509.724328703705</v>
      </c>
      <c r="L1166" s="16">
        <f t="shared" si="109"/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110"/>
        <v>0</v>
      </c>
      <c r="R1166" s="18">
        <f t="shared" si="111"/>
        <v>0</v>
      </c>
      <c r="S1166" t="str">
        <f t="shared" si="112"/>
        <v>food</v>
      </c>
      <c r="T1166" t="str">
        <f t="shared" si="113"/>
        <v>food trucks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6">
        <f t="shared" si="108"/>
        <v>41792.214467592596</v>
      </c>
      <c r="L1167" s="16">
        <f t="shared" si="109"/>
        <v>41826.214467592596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110"/>
        <v>20.705000000000002</v>
      </c>
      <c r="R1167" s="18">
        <f t="shared" si="111"/>
        <v>82.82</v>
      </c>
      <c r="S1167" t="str">
        <f t="shared" si="112"/>
        <v>food</v>
      </c>
      <c r="T1167" t="str">
        <f t="shared" si="113"/>
        <v>food trucks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6">
        <f t="shared" si="108"/>
        <v>42150.485439814816</v>
      </c>
      <c r="L1168" s="16">
        <f t="shared" si="109"/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110"/>
        <v>19.139999999999997</v>
      </c>
      <c r="R1168" s="18">
        <f t="shared" si="111"/>
        <v>358.875</v>
      </c>
      <c r="S1168" t="str">
        <f t="shared" si="112"/>
        <v>food</v>
      </c>
      <c r="T1168" t="str">
        <f t="shared" si="113"/>
        <v>food trucks</v>
      </c>
    </row>
    <row r="1169" spans="1:20" ht="32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6">
        <f t="shared" si="108"/>
        <v>41863.734895833331</v>
      </c>
      <c r="L1169" s="16">
        <f t="shared" si="109"/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110"/>
        <v>1.6316666666666666</v>
      </c>
      <c r="R1169" s="18">
        <f t="shared" si="111"/>
        <v>61.1875</v>
      </c>
      <c r="S1169" t="str">
        <f t="shared" si="112"/>
        <v>food</v>
      </c>
      <c r="T1169" t="str">
        <f t="shared" si="113"/>
        <v>food trucks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6">
        <f t="shared" si="108"/>
        <v>42605.053993055553</v>
      </c>
      <c r="L1170" s="16">
        <f t="shared" si="109"/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110"/>
        <v>5.6666666666666661</v>
      </c>
      <c r="R1170" s="18">
        <f t="shared" si="111"/>
        <v>340</v>
      </c>
      <c r="S1170" t="str">
        <f t="shared" si="112"/>
        <v>food</v>
      </c>
      <c r="T1170" t="str">
        <f t="shared" si="113"/>
        <v>food trucks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6">
        <f t="shared" si="108"/>
        <v>42027.353738425925</v>
      </c>
      <c r="L1171" s="16">
        <f t="shared" si="109"/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110"/>
        <v>0.16999999999999998</v>
      </c>
      <c r="R1171" s="18">
        <f t="shared" si="111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6">
        <f t="shared" si="108"/>
        <v>42124.893182870372</v>
      </c>
      <c r="L1172" s="16">
        <f t="shared" si="109"/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110"/>
        <v>0.4</v>
      </c>
      <c r="R1172" s="18">
        <f t="shared" si="111"/>
        <v>50</v>
      </c>
      <c r="S1172" t="str">
        <f t="shared" si="112"/>
        <v>food</v>
      </c>
      <c r="T1172" t="str">
        <f t="shared" si="113"/>
        <v>food trucks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6">
        <f t="shared" si="108"/>
        <v>41938.804710648146</v>
      </c>
      <c r="L1173" s="16">
        <f t="shared" si="109"/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110"/>
        <v>0.1</v>
      </c>
      <c r="R1173" s="18">
        <f t="shared" si="111"/>
        <v>25</v>
      </c>
      <c r="S1173" t="str">
        <f t="shared" si="112"/>
        <v>food</v>
      </c>
      <c r="T1173" t="str">
        <f t="shared" si="113"/>
        <v>food trucks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6">
        <f t="shared" si="108"/>
        <v>41841.682314814811</v>
      </c>
      <c r="L1174" s="16">
        <f t="shared" si="109"/>
        <v>41871.682314814811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110"/>
        <v>0</v>
      </c>
      <c r="R1174" s="18">
        <f t="shared" si="111"/>
        <v>0</v>
      </c>
      <c r="S1174" t="str">
        <f t="shared" si="112"/>
        <v>food</v>
      </c>
      <c r="T1174" t="str">
        <f t="shared" si="113"/>
        <v>food trucks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6">
        <f t="shared" si="108"/>
        <v>42184.185844907406</v>
      </c>
      <c r="L1175" s="16">
        <f t="shared" si="109"/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110"/>
        <v>2.4E-2</v>
      </c>
      <c r="R1175" s="18">
        <f t="shared" si="111"/>
        <v>30</v>
      </c>
      <c r="S1175" t="str">
        <f t="shared" si="112"/>
        <v>food</v>
      </c>
      <c r="T1175" t="str">
        <f t="shared" si="113"/>
        <v>food trucks</v>
      </c>
    </row>
    <row r="1176" spans="1:20" ht="32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6">
        <f t="shared" si="108"/>
        <v>42468.84174768519</v>
      </c>
      <c r="L1176" s="16">
        <f t="shared" si="109"/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110"/>
        <v>5.9066666666666672</v>
      </c>
      <c r="R1176" s="18">
        <f t="shared" si="111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6">
        <f t="shared" si="108"/>
        <v>42170.728460648148</v>
      </c>
      <c r="L1177" s="16">
        <f t="shared" si="109"/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110"/>
        <v>2.9250000000000003</v>
      </c>
      <c r="R1177" s="18">
        <f t="shared" si="111"/>
        <v>65</v>
      </c>
      <c r="S1177" t="str">
        <f t="shared" si="112"/>
        <v>food</v>
      </c>
      <c r="T1177" t="str">
        <f t="shared" si="113"/>
        <v>food trucks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6">
        <f t="shared" si="108"/>
        <v>42746.019652777773</v>
      </c>
      <c r="L1178" s="16">
        <f t="shared" si="109"/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110"/>
        <v>5.7142857142857143E-3</v>
      </c>
      <c r="R1178" s="18">
        <f t="shared" si="111"/>
        <v>10</v>
      </c>
      <c r="S1178" t="str">
        <f t="shared" si="112"/>
        <v>food</v>
      </c>
      <c r="T1178" t="str">
        <f t="shared" si="113"/>
        <v>food trucks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6">
        <f t="shared" si="108"/>
        <v>41897.660833333335</v>
      </c>
      <c r="L1179" s="16">
        <f t="shared" si="109"/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110"/>
        <v>0</v>
      </c>
      <c r="R1179" s="18">
        <f t="shared" si="111"/>
        <v>0</v>
      </c>
      <c r="S1179" t="str">
        <f t="shared" si="112"/>
        <v>food</v>
      </c>
      <c r="T1179" t="str">
        <f t="shared" si="113"/>
        <v>food trucks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6">
        <f t="shared" si="108"/>
        <v>41837.905694444446</v>
      </c>
      <c r="L1180" s="16">
        <f t="shared" si="109"/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110"/>
        <v>6.6666666666666671E-3</v>
      </c>
      <c r="R1180" s="18">
        <f t="shared" si="111"/>
        <v>5</v>
      </c>
      <c r="S1180" t="str">
        <f t="shared" si="112"/>
        <v>food</v>
      </c>
      <c r="T1180" t="str">
        <f t="shared" si="113"/>
        <v>food trucks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6">
        <f t="shared" si="108"/>
        <v>42275.720219907409</v>
      </c>
      <c r="L1181" s="16">
        <f t="shared" si="109"/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110"/>
        <v>5.3333333333333339</v>
      </c>
      <c r="R1181" s="18">
        <f t="shared" si="111"/>
        <v>640</v>
      </c>
      <c r="S1181" t="str">
        <f t="shared" si="112"/>
        <v>food</v>
      </c>
      <c r="T1181" t="str">
        <f t="shared" si="113"/>
        <v>food trucks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6">
        <f t="shared" si="108"/>
        <v>41781.806875000002</v>
      </c>
      <c r="L1182" s="16">
        <f t="shared" si="109"/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110"/>
        <v>11.75</v>
      </c>
      <c r="R1182" s="18">
        <f t="shared" si="111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6">
        <f t="shared" si="108"/>
        <v>42034.339363425926</v>
      </c>
      <c r="L1183" s="16">
        <f t="shared" si="109"/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110"/>
        <v>8.0000000000000002E-3</v>
      </c>
      <c r="R1183" s="18">
        <f t="shared" si="111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6">
        <f t="shared" si="108"/>
        <v>42728.827407407407</v>
      </c>
      <c r="L1184" s="16">
        <f t="shared" si="109"/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110"/>
        <v>4.2</v>
      </c>
      <c r="R1184" s="18">
        <f t="shared" si="111"/>
        <v>10.5</v>
      </c>
      <c r="S1184" t="str">
        <f t="shared" si="112"/>
        <v>food</v>
      </c>
      <c r="T1184" t="str">
        <f t="shared" si="113"/>
        <v>food trucks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6">
        <f t="shared" si="108"/>
        <v>42656.86137731481</v>
      </c>
      <c r="L1185" s="16">
        <f t="shared" si="109"/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110"/>
        <v>4</v>
      </c>
      <c r="R1185" s="18">
        <f t="shared" si="111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6">
        <f t="shared" si="108"/>
        <v>42741.599664351852</v>
      </c>
      <c r="L1186" s="16">
        <f t="shared" si="109"/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110"/>
        <v>104.93636363636362</v>
      </c>
      <c r="R1186" s="18">
        <f t="shared" si="111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6">
        <f t="shared" si="108"/>
        <v>42130.865150462967</v>
      </c>
      <c r="L1187" s="16">
        <f t="shared" si="109"/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110"/>
        <v>105.44</v>
      </c>
      <c r="R1187" s="18">
        <f t="shared" si="111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6">
        <f t="shared" si="108"/>
        <v>42123.86336805555</v>
      </c>
      <c r="L1188" s="16">
        <f t="shared" si="109"/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110"/>
        <v>106.73333333333332</v>
      </c>
      <c r="R1188" s="18">
        <f t="shared" si="111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6">
        <f t="shared" si="108"/>
        <v>42109.894942129627</v>
      </c>
      <c r="L1189" s="16">
        <f t="shared" si="109"/>
        <v>42141.75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110"/>
        <v>104.12571428571428</v>
      </c>
      <c r="R1189" s="18">
        <f t="shared" si="111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6">
        <f t="shared" si="108"/>
        <v>42711.700694444444</v>
      </c>
      <c r="L1190" s="16">
        <f t="shared" si="109"/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110"/>
        <v>160.54999999999998</v>
      </c>
      <c r="R1190" s="18">
        <f t="shared" si="111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6">
        <f t="shared" si="108"/>
        <v>42529.979108796295</v>
      </c>
      <c r="L1191" s="16">
        <f t="shared" si="109"/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110"/>
        <v>107.77777777777777</v>
      </c>
      <c r="R1191" s="18">
        <f t="shared" si="111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6">
        <f t="shared" si="108"/>
        <v>41852.665798611109</v>
      </c>
      <c r="L1192" s="16">
        <f t="shared" si="109"/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110"/>
        <v>135</v>
      </c>
      <c r="R1192" s="18">
        <f t="shared" si="111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6">
        <f t="shared" si="108"/>
        <v>42419.603703703702</v>
      </c>
      <c r="L1193" s="16">
        <f t="shared" si="109"/>
        <v>42449.562037037038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110"/>
        <v>109.07407407407408</v>
      </c>
      <c r="R1193" s="18">
        <f t="shared" si="111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6">
        <f t="shared" si="108"/>
        <v>42747.506689814814</v>
      </c>
      <c r="L1194" s="16">
        <f t="shared" si="109"/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110"/>
        <v>290</v>
      </c>
      <c r="R1194" s="18">
        <f t="shared" si="111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6">
        <f t="shared" si="108"/>
        <v>42409.776076388887</v>
      </c>
      <c r="L1195" s="16">
        <f t="shared" si="109"/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110"/>
        <v>103.95714285714286</v>
      </c>
      <c r="R1195" s="18">
        <f t="shared" si="111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6">
        <f t="shared" si="108"/>
        <v>42072.488182870366</v>
      </c>
      <c r="L1196" s="16">
        <f t="shared" si="109"/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110"/>
        <v>322.24</v>
      </c>
      <c r="R1196" s="18">
        <f t="shared" si="111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6">
        <f t="shared" si="108"/>
        <v>42298.34783564815</v>
      </c>
      <c r="L1197" s="16">
        <f t="shared" si="109"/>
        <v>42358.375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110"/>
        <v>135</v>
      </c>
      <c r="R1197" s="18">
        <f t="shared" si="111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6">
        <f t="shared" si="108"/>
        <v>42326.818738425922</v>
      </c>
      <c r="L1198" s="16">
        <f t="shared" si="109"/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110"/>
        <v>269.91034482758624</v>
      </c>
      <c r="R1198" s="18">
        <f t="shared" si="111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6">
        <f t="shared" si="108"/>
        <v>42503.66474537037</v>
      </c>
      <c r="L1199" s="16">
        <f t="shared" si="109"/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110"/>
        <v>253.29333333333332</v>
      </c>
      <c r="R1199" s="18">
        <f t="shared" si="111"/>
        <v>121</v>
      </c>
      <c r="S1199" t="str">
        <f t="shared" si="112"/>
        <v>photography</v>
      </c>
      <c r="T1199" t="str">
        <f t="shared" si="113"/>
        <v>photobooks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6">
        <f t="shared" si="108"/>
        <v>42333.619050925925</v>
      </c>
      <c r="L1200" s="16">
        <f t="shared" si="109"/>
        <v>42369.125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110"/>
        <v>260.59999999999997</v>
      </c>
      <c r="R1200" s="18">
        <f t="shared" si="111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6">
        <f t="shared" si="108"/>
        <v>42161.770833333328</v>
      </c>
      <c r="L1201" s="16">
        <f t="shared" si="109"/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110"/>
        <v>101.31677953348381</v>
      </c>
      <c r="R1201" s="18">
        <f t="shared" si="111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6">
        <f t="shared" si="108"/>
        <v>42089.477500000001</v>
      </c>
      <c r="L1202" s="16">
        <f t="shared" si="109"/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110"/>
        <v>125.60416666666667</v>
      </c>
      <c r="R1202" s="18">
        <f t="shared" si="111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6">
        <f t="shared" si="108"/>
        <v>42536.60701388889</v>
      </c>
      <c r="L1203" s="16">
        <f t="shared" si="109"/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110"/>
        <v>102.43783333333334</v>
      </c>
      <c r="R1203" s="18">
        <f t="shared" si="111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6">
        <f t="shared" si="108"/>
        <v>42152.288819444446</v>
      </c>
      <c r="L1204" s="16">
        <f t="shared" si="109"/>
        <v>42182.288819444446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110"/>
        <v>199.244</v>
      </c>
      <c r="R1204" s="18">
        <f t="shared" si="111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6">
        <f t="shared" si="108"/>
        <v>42125.614895833336</v>
      </c>
      <c r="L1205" s="16">
        <f t="shared" si="109"/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110"/>
        <v>102.45398773006136</v>
      </c>
      <c r="R1205" s="18">
        <f t="shared" si="111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6">
        <f t="shared" si="108"/>
        <v>42297.748067129629</v>
      </c>
      <c r="L1206" s="16">
        <f t="shared" si="109"/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110"/>
        <v>102.94615384615385</v>
      </c>
      <c r="R1206" s="18">
        <f t="shared" si="111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6">
        <f t="shared" si="108"/>
        <v>42138.506377314814</v>
      </c>
      <c r="L1207" s="16">
        <f t="shared" si="109"/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110"/>
        <v>100.86153846153847</v>
      </c>
      <c r="R1207" s="18">
        <f t="shared" si="111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6">
        <f t="shared" si="108"/>
        <v>42772.776076388887</v>
      </c>
      <c r="L1208" s="16">
        <f t="shared" si="109"/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110"/>
        <v>114.99999999999999</v>
      </c>
      <c r="R1208" s="18">
        <f t="shared" si="111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6">
        <f t="shared" si="108"/>
        <v>42430.430243055554</v>
      </c>
      <c r="L1209" s="16">
        <f t="shared" si="109"/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110"/>
        <v>104.16766467065868</v>
      </c>
      <c r="R1209" s="18">
        <f t="shared" si="111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6">
        <f t="shared" si="108"/>
        <v>42423.709074074075</v>
      </c>
      <c r="L1210" s="16">
        <f t="shared" si="109"/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110"/>
        <v>155.29999999999998</v>
      </c>
      <c r="R1210" s="18">
        <f t="shared" si="111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6">
        <f t="shared" si="108"/>
        <v>42761.846122685187</v>
      </c>
      <c r="L1211" s="16">
        <f t="shared" si="109"/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110"/>
        <v>106</v>
      </c>
      <c r="R1211" s="18">
        <f t="shared" si="111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6">
        <f t="shared" si="108"/>
        <v>42132.941805555558</v>
      </c>
      <c r="L1212" s="16">
        <f t="shared" si="109"/>
        <v>42155.875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110"/>
        <v>254.31499999999997</v>
      </c>
      <c r="R1212" s="18">
        <f t="shared" si="111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6">
        <f t="shared" si="108"/>
        <v>42515.866446759261</v>
      </c>
      <c r="L1213" s="16">
        <f t="shared" si="109"/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110"/>
        <v>101.1</v>
      </c>
      <c r="R1213" s="18">
        <f t="shared" si="111"/>
        <v>168.5</v>
      </c>
      <c r="S1213" t="str">
        <f t="shared" si="112"/>
        <v>photography</v>
      </c>
      <c r="T1213" t="str">
        <f t="shared" si="113"/>
        <v>photobooks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6">
        <f t="shared" si="108"/>
        <v>42318.950173611112</v>
      </c>
      <c r="L1214" s="16">
        <f t="shared" si="109"/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110"/>
        <v>129.04</v>
      </c>
      <c r="R1214" s="18">
        <f t="shared" si="111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6">
        <f t="shared" si="108"/>
        <v>42731.755787037036</v>
      </c>
      <c r="L1215" s="16">
        <f t="shared" si="109"/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110"/>
        <v>102.23076923076924</v>
      </c>
      <c r="R1215" s="18">
        <f t="shared" si="111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6">
        <f t="shared" si="108"/>
        <v>42104.840335648143</v>
      </c>
      <c r="L1216" s="16">
        <f t="shared" si="109"/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110"/>
        <v>131.80000000000001</v>
      </c>
      <c r="R1216" s="18">
        <f t="shared" si="111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6">
        <f t="shared" si="108"/>
        <v>41759.923101851848</v>
      </c>
      <c r="L1217" s="16">
        <f t="shared" si="109"/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110"/>
        <v>786.0802000000001</v>
      </c>
      <c r="R1217" s="18">
        <f t="shared" si="111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6">
        <f t="shared" si="108"/>
        <v>42247.616400462968</v>
      </c>
      <c r="L1218" s="16">
        <f t="shared" si="109"/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6">
        <f t="shared" si="110"/>
        <v>145.70000000000002</v>
      </c>
      <c r="R1218" s="18">
        <f t="shared" si="111"/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6">
        <f t="shared" ref="K1219:K1282" si="114">(J1219/86400)+DATE(1970,1,1)</f>
        <v>42535.809490740736</v>
      </c>
      <c r="L1219" s="16">
        <f t="shared" ref="L1219:L1282" si="115">(I1219/86400)+DATE(1970,1,1)</f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6">
        <f t="shared" ref="Q1219:Q1282" si="116">E1219/D1219*100</f>
        <v>102.60000000000001</v>
      </c>
      <c r="R1219" s="18">
        <f t="shared" ref="R1219:R1282" si="117">IF(E1219=0, 0, E1219/N1219)</f>
        <v>148.57377049180329</v>
      </c>
      <c r="S1219" t="str">
        <f t="shared" ref="S1219:S1282" si="118">LEFT(P1219,FIND("/",P1219)-1)</f>
        <v>photography</v>
      </c>
      <c r="T1219" t="str">
        <f t="shared" ref="T1219:T1282" si="119">RIGHT(P1219,LEN(P1219)-FIND("/",P1219))</f>
        <v>photobooks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6">
        <f t="shared" si="114"/>
        <v>42278.662037037036</v>
      </c>
      <c r="L1220" s="16">
        <f t="shared" si="115"/>
        <v>42309.125</v>
      </c>
      <c r="M1220" t="b">
        <v>0</v>
      </c>
      <c r="N1220">
        <v>89</v>
      </c>
      <c r="O1220" t="b">
        <v>1</v>
      </c>
      <c r="P1220" t="s">
        <v>8285</v>
      </c>
      <c r="Q1220" s="6">
        <f t="shared" si="116"/>
        <v>172.27777777777777</v>
      </c>
      <c r="R1220" s="18">
        <f t="shared" si="117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6">
        <f t="shared" si="114"/>
        <v>42633.461956018524</v>
      </c>
      <c r="L1221" s="16">
        <f t="shared" si="115"/>
        <v>42663.461956018524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116"/>
        <v>159.16819571865443</v>
      </c>
      <c r="R1221" s="18">
        <f t="shared" si="117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6">
        <f t="shared" si="114"/>
        <v>42211.628611111111</v>
      </c>
      <c r="L1222" s="16">
        <f t="shared" si="115"/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116"/>
        <v>103.76666666666668</v>
      </c>
      <c r="R1222" s="18">
        <f t="shared" si="117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6">
        <f t="shared" si="114"/>
        <v>42680.47555555556</v>
      </c>
      <c r="L1223" s="16">
        <f t="shared" si="115"/>
        <v>42708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116"/>
        <v>111.40954545454547</v>
      </c>
      <c r="R1223" s="18">
        <f t="shared" si="117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6">
        <f t="shared" si="114"/>
        <v>42430.720451388886</v>
      </c>
      <c r="L1224" s="16">
        <f t="shared" si="115"/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116"/>
        <v>280.375</v>
      </c>
      <c r="R1224" s="18">
        <f t="shared" si="117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6">
        <f t="shared" si="114"/>
        <v>42654.177187499998</v>
      </c>
      <c r="L1225" s="16">
        <f t="shared" si="115"/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116"/>
        <v>112.10606060606061</v>
      </c>
      <c r="R1225" s="18">
        <f t="shared" si="117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6">
        <f t="shared" si="114"/>
        <v>41736.549791666665</v>
      </c>
      <c r="L1226" s="16">
        <f t="shared" si="115"/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116"/>
        <v>7.0666666666666673</v>
      </c>
      <c r="R1226" s="18">
        <f t="shared" si="117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6">
        <f t="shared" si="114"/>
        <v>41509.905995370369</v>
      </c>
      <c r="L1227" s="16">
        <f t="shared" si="115"/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116"/>
        <v>4.3999999999999995</v>
      </c>
      <c r="R1227" s="18">
        <f t="shared" si="117"/>
        <v>44</v>
      </c>
      <c r="S1227" t="str">
        <f t="shared" si="118"/>
        <v>music</v>
      </c>
      <c r="T1227" t="str">
        <f t="shared" si="119"/>
        <v>world music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6">
        <f t="shared" si="114"/>
        <v>41715.874780092592</v>
      </c>
      <c r="L1228" s="16">
        <f t="shared" si="115"/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116"/>
        <v>3.8739999999999997</v>
      </c>
      <c r="R1228" s="18">
        <f t="shared" si="117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6">
        <f t="shared" si="114"/>
        <v>41827.919166666667</v>
      </c>
      <c r="L1229" s="16">
        <f t="shared" si="115"/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116"/>
        <v>0</v>
      </c>
      <c r="R1229" s="18">
        <f t="shared" si="117"/>
        <v>0</v>
      </c>
      <c r="S1229" t="str">
        <f t="shared" si="118"/>
        <v>music</v>
      </c>
      <c r="T1229" t="str">
        <f t="shared" si="119"/>
        <v>world music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6">
        <f t="shared" si="114"/>
        <v>40754.729259259257</v>
      </c>
      <c r="L1230" s="16">
        <f t="shared" si="115"/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116"/>
        <v>29.299999999999997</v>
      </c>
      <c r="R1230" s="18">
        <f t="shared" si="117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6">
        <f t="shared" si="114"/>
        <v>40985.459803240738</v>
      </c>
      <c r="L1231" s="16">
        <f t="shared" si="115"/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116"/>
        <v>0.90909090909090906</v>
      </c>
      <c r="R1231" s="18">
        <f t="shared" si="117"/>
        <v>25</v>
      </c>
      <c r="S1231" t="str">
        <f t="shared" si="118"/>
        <v>music</v>
      </c>
      <c r="T1231" t="str">
        <f t="shared" si="119"/>
        <v>world music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6">
        <f t="shared" si="114"/>
        <v>40568.972569444442</v>
      </c>
      <c r="L1232" s="16">
        <f t="shared" si="115"/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116"/>
        <v>0</v>
      </c>
      <c r="R1232" s="18">
        <f t="shared" si="117"/>
        <v>0</v>
      </c>
      <c r="S1232" t="str">
        <f t="shared" si="118"/>
        <v>music</v>
      </c>
      <c r="T1232" t="str">
        <f t="shared" si="119"/>
        <v>world music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6">
        <f t="shared" si="114"/>
        <v>42193.941759259258</v>
      </c>
      <c r="L1233" s="16">
        <f t="shared" si="115"/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116"/>
        <v>0</v>
      </c>
      <c r="R1233" s="18">
        <f t="shared" si="117"/>
        <v>0</v>
      </c>
      <c r="S1233" t="str">
        <f t="shared" si="118"/>
        <v>music</v>
      </c>
      <c r="T1233" t="str">
        <f t="shared" si="119"/>
        <v>world music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6">
        <f t="shared" si="114"/>
        <v>41506.848032407404</v>
      </c>
      <c r="L1234" s="16">
        <f t="shared" si="115"/>
        <v>41553.848032407404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116"/>
        <v>0.8</v>
      </c>
      <c r="R1234" s="18">
        <f t="shared" si="117"/>
        <v>40</v>
      </c>
      <c r="S1234" t="str">
        <f t="shared" si="118"/>
        <v>music</v>
      </c>
      <c r="T1234" t="str">
        <f t="shared" si="119"/>
        <v>world music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6">
        <f t="shared" si="114"/>
        <v>40939.948773148149</v>
      </c>
      <c r="L1235" s="16">
        <f t="shared" si="115"/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116"/>
        <v>11.600000000000001</v>
      </c>
      <c r="R1235" s="18">
        <f t="shared" si="117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6">
        <f t="shared" si="114"/>
        <v>42007.788680555561</v>
      </c>
      <c r="L1236" s="16">
        <f t="shared" si="115"/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116"/>
        <v>0</v>
      </c>
      <c r="R1236" s="18">
        <f t="shared" si="117"/>
        <v>0</v>
      </c>
      <c r="S1236" t="str">
        <f t="shared" si="118"/>
        <v>music</v>
      </c>
      <c r="T1236" t="str">
        <f t="shared" si="119"/>
        <v>world music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6">
        <f t="shared" si="114"/>
        <v>41583.135405092595</v>
      </c>
      <c r="L1237" s="16">
        <f t="shared" si="115"/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116"/>
        <v>2.7873639500929119</v>
      </c>
      <c r="R1237" s="18">
        <f t="shared" si="117"/>
        <v>35</v>
      </c>
      <c r="S1237" t="str">
        <f t="shared" si="118"/>
        <v>music</v>
      </c>
      <c r="T1237" t="str">
        <f t="shared" si="119"/>
        <v>world music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6">
        <f t="shared" si="114"/>
        <v>41110.680138888885</v>
      </c>
      <c r="L1238" s="16">
        <f t="shared" si="115"/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116"/>
        <v>0</v>
      </c>
      <c r="R1238" s="18">
        <f t="shared" si="117"/>
        <v>0</v>
      </c>
      <c r="S1238" t="str">
        <f t="shared" si="118"/>
        <v>music</v>
      </c>
      <c r="T1238" t="str">
        <f t="shared" si="119"/>
        <v>world music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6">
        <f t="shared" si="114"/>
        <v>41125.283159722225</v>
      </c>
      <c r="L1239" s="16">
        <f t="shared" si="115"/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116"/>
        <v>0</v>
      </c>
      <c r="R1239" s="18">
        <f t="shared" si="117"/>
        <v>0</v>
      </c>
      <c r="S1239" t="str">
        <f t="shared" si="118"/>
        <v>music</v>
      </c>
      <c r="T1239" t="str">
        <f t="shared" si="119"/>
        <v>world music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6">
        <f t="shared" si="114"/>
        <v>40731.61037037037</v>
      </c>
      <c r="L1240" s="16">
        <f t="shared" si="115"/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116"/>
        <v>17.8</v>
      </c>
      <c r="R1240" s="18">
        <f t="shared" si="117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6">
        <f t="shared" si="114"/>
        <v>40883.962581018517</v>
      </c>
      <c r="L1241" s="16">
        <f t="shared" si="115"/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116"/>
        <v>0</v>
      </c>
      <c r="R1241" s="18">
        <f t="shared" si="117"/>
        <v>0</v>
      </c>
      <c r="S1241" t="str">
        <f t="shared" si="118"/>
        <v>music</v>
      </c>
      <c r="T1241" t="str">
        <f t="shared" si="119"/>
        <v>world music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6">
        <f t="shared" si="114"/>
        <v>41409.040011574078</v>
      </c>
      <c r="L1242" s="16">
        <f t="shared" si="115"/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116"/>
        <v>3.0124999999999997</v>
      </c>
      <c r="R1242" s="18">
        <f t="shared" si="117"/>
        <v>30.125</v>
      </c>
      <c r="S1242" t="str">
        <f t="shared" si="118"/>
        <v>music</v>
      </c>
      <c r="T1242" t="str">
        <f t="shared" si="119"/>
        <v>world music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6">
        <f t="shared" si="114"/>
        <v>41923.837731481479</v>
      </c>
      <c r="L1243" s="16">
        <f t="shared" si="115"/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116"/>
        <v>50.739999999999995</v>
      </c>
      <c r="R1243" s="18">
        <f t="shared" si="117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6">
        <f t="shared" si="114"/>
        <v>40782.165532407409</v>
      </c>
      <c r="L1244" s="16">
        <f t="shared" si="115"/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116"/>
        <v>0.54884742041712409</v>
      </c>
      <c r="R1244" s="18">
        <f t="shared" si="117"/>
        <v>5</v>
      </c>
      <c r="S1244" t="str">
        <f t="shared" si="118"/>
        <v>music</v>
      </c>
      <c r="T1244" t="str">
        <f t="shared" si="119"/>
        <v>world music</v>
      </c>
    </row>
    <row r="1245" spans="1:20" ht="32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6">
        <f t="shared" si="114"/>
        <v>40671.879293981481</v>
      </c>
      <c r="L1245" s="16">
        <f t="shared" si="115"/>
        <v>40732.875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116"/>
        <v>14.091666666666667</v>
      </c>
      <c r="R1245" s="18">
        <f t="shared" si="117"/>
        <v>44.5</v>
      </c>
      <c r="S1245" t="str">
        <f t="shared" si="118"/>
        <v>music</v>
      </c>
      <c r="T1245" t="str">
        <f t="shared" si="119"/>
        <v>world music</v>
      </c>
    </row>
    <row r="1246" spans="1:20" ht="32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6">
        <f t="shared" si="114"/>
        <v>41355.825497685189</v>
      </c>
      <c r="L1246" s="16">
        <f t="shared" si="115"/>
        <v>41386.875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116"/>
        <v>103.8</v>
      </c>
      <c r="R1246" s="18">
        <f t="shared" si="117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6">
        <f t="shared" si="114"/>
        <v>41774.59993055556</v>
      </c>
      <c r="L1247" s="16">
        <f t="shared" si="115"/>
        <v>41804.59993055556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116"/>
        <v>120.24999999999999</v>
      </c>
      <c r="R1247" s="18">
        <f t="shared" si="117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6">
        <f t="shared" si="114"/>
        <v>40838.043391203704</v>
      </c>
      <c r="L1248" s="16">
        <f t="shared" si="115"/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116"/>
        <v>117</v>
      </c>
      <c r="R1248" s="18">
        <f t="shared" si="117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6">
        <f t="shared" si="114"/>
        <v>41370.292303240742</v>
      </c>
      <c r="L1249" s="16">
        <f t="shared" si="115"/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116"/>
        <v>122.14285714285715</v>
      </c>
      <c r="R1249" s="18">
        <f t="shared" si="117"/>
        <v>85.5</v>
      </c>
      <c r="S1249" t="str">
        <f t="shared" si="118"/>
        <v>music</v>
      </c>
      <c r="T1249" t="str">
        <f t="shared" si="119"/>
        <v>rock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6">
        <f t="shared" si="114"/>
        <v>41767.656863425924</v>
      </c>
      <c r="L1250" s="16">
        <f t="shared" si="115"/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116"/>
        <v>151.63999999999999</v>
      </c>
      <c r="R1250" s="18">
        <f t="shared" si="117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32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6">
        <f t="shared" si="114"/>
        <v>41067.740868055553</v>
      </c>
      <c r="L1251" s="16">
        <f t="shared" si="115"/>
        <v>41097.740868055553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116"/>
        <v>104.44</v>
      </c>
      <c r="R1251" s="18">
        <f t="shared" si="117"/>
        <v>64.46913580246914</v>
      </c>
      <c r="S1251" t="str">
        <f t="shared" si="118"/>
        <v>music</v>
      </c>
      <c r="T1251" t="str">
        <f t="shared" si="119"/>
        <v>rock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6">
        <f t="shared" si="114"/>
        <v>41843.64271990741</v>
      </c>
      <c r="L1252" s="16">
        <f t="shared" si="115"/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116"/>
        <v>200.15333333333331</v>
      </c>
      <c r="R1252" s="18">
        <f t="shared" si="117"/>
        <v>118.2007874015748</v>
      </c>
      <c r="S1252" t="str">
        <f t="shared" si="118"/>
        <v>music</v>
      </c>
      <c r="T1252" t="str">
        <f t="shared" si="119"/>
        <v>rock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6">
        <f t="shared" si="114"/>
        <v>40751.814432870371</v>
      </c>
      <c r="L1253" s="16">
        <f t="shared" si="115"/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116"/>
        <v>101.8</v>
      </c>
      <c r="R1253" s="18">
        <f t="shared" si="117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6">
        <f t="shared" si="114"/>
        <v>41543.988067129627</v>
      </c>
      <c r="L1254" s="16">
        <f t="shared" si="115"/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116"/>
        <v>137.65714285714284</v>
      </c>
      <c r="R1254" s="18">
        <f t="shared" si="117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6">
        <f t="shared" si="114"/>
        <v>41855.783645833333</v>
      </c>
      <c r="L1255" s="16">
        <f t="shared" si="115"/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116"/>
        <v>303833.2</v>
      </c>
      <c r="R1255" s="18">
        <f t="shared" si="117"/>
        <v>42.73322081575246</v>
      </c>
      <c r="S1255" t="str">
        <f t="shared" si="118"/>
        <v>music</v>
      </c>
      <c r="T1255" t="str">
        <f t="shared" si="119"/>
        <v>rock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6">
        <f t="shared" si="114"/>
        <v>40487.621365740742</v>
      </c>
      <c r="L1256" s="16">
        <f t="shared" si="115"/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116"/>
        <v>198.85074626865671</v>
      </c>
      <c r="R1256" s="18">
        <f t="shared" si="117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6">
        <f t="shared" si="114"/>
        <v>41579.845509259263</v>
      </c>
      <c r="L1257" s="16">
        <f t="shared" si="115"/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116"/>
        <v>202.36666666666667</v>
      </c>
      <c r="R1257" s="18">
        <f t="shared" si="117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6">
        <f t="shared" si="114"/>
        <v>40921.919340277775</v>
      </c>
      <c r="L1258" s="16">
        <f t="shared" si="115"/>
        <v>40951.919340277775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116"/>
        <v>117.96376666666666</v>
      </c>
      <c r="R1258" s="18">
        <f t="shared" si="117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6">
        <f t="shared" si="114"/>
        <v>40587.085532407407</v>
      </c>
      <c r="L1259" s="16">
        <f t="shared" si="115"/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116"/>
        <v>294.72727272727275</v>
      </c>
      <c r="R1259" s="18">
        <f t="shared" si="117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6">
        <f t="shared" si="114"/>
        <v>41487.611250000002</v>
      </c>
      <c r="L1260" s="16">
        <f t="shared" si="115"/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116"/>
        <v>213.14633333333336</v>
      </c>
      <c r="R1260" s="18">
        <f t="shared" si="117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6">
        <f t="shared" si="114"/>
        <v>41766.970648148148</v>
      </c>
      <c r="L1261" s="16">
        <f t="shared" si="115"/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116"/>
        <v>104.24</v>
      </c>
      <c r="R1261" s="18">
        <f t="shared" si="117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6">
        <f t="shared" si="114"/>
        <v>41666.842824074076</v>
      </c>
      <c r="L1262" s="16">
        <f t="shared" si="115"/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116"/>
        <v>113.66666666666667</v>
      </c>
      <c r="R1262" s="18">
        <f t="shared" si="117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6">
        <f t="shared" si="114"/>
        <v>41638.342905092592</v>
      </c>
      <c r="L1263" s="16">
        <f t="shared" si="115"/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116"/>
        <v>101.25</v>
      </c>
      <c r="R1263" s="18">
        <f t="shared" si="117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6">
        <f t="shared" si="114"/>
        <v>41656.762638888889</v>
      </c>
      <c r="L1264" s="16">
        <f t="shared" si="115"/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116"/>
        <v>125.41538461538462</v>
      </c>
      <c r="R1264" s="18">
        <f t="shared" si="117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6">
        <f t="shared" si="114"/>
        <v>41692.084143518521</v>
      </c>
      <c r="L1265" s="16">
        <f t="shared" si="115"/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116"/>
        <v>119</v>
      </c>
      <c r="R1265" s="18">
        <f t="shared" si="117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6">
        <f t="shared" si="114"/>
        <v>41547.662997685184</v>
      </c>
      <c r="L1266" s="16">
        <f t="shared" si="115"/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116"/>
        <v>166.46153846153845</v>
      </c>
      <c r="R1266" s="18">
        <f t="shared" si="117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48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6">
        <f t="shared" si="114"/>
        <v>40465.655266203699</v>
      </c>
      <c r="L1267" s="16">
        <f t="shared" si="115"/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116"/>
        <v>119.14771428571429</v>
      </c>
      <c r="R1267" s="18">
        <f t="shared" si="117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6">
        <f t="shared" si="114"/>
        <v>41620.87667824074</v>
      </c>
      <c r="L1268" s="16">
        <f t="shared" si="115"/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116"/>
        <v>100.47368421052632</v>
      </c>
      <c r="R1268" s="18">
        <f t="shared" si="117"/>
        <v>190.9</v>
      </c>
      <c r="S1268" t="str">
        <f t="shared" si="118"/>
        <v>music</v>
      </c>
      <c r="T1268" t="str">
        <f t="shared" si="119"/>
        <v>rock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6">
        <f t="shared" si="114"/>
        <v>41449.585162037038</v>
      </c>
      <c r="L1269" s="16">
        <f t="shared" si="115"/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116"/>
        <v>101.8</v>
      </c>
      <c r="R1269" s="18">
        <f t="shared" si="117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6">
        <f t="shared" si="114"/>
        <v>41507.845451388886</v>
      </c>
      <c r="L1270" s="16">
        <f t="shared" si="115"/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116"/>
        <v>116.66666666666667</v>
      </c>
      <c r="R1270" s="18">
        <f t="shared" si="117"/>
        <v>76.92307692307692</v>
      </c>
      <c r="S1270" t="str">
        <f t="shared" si="118"/>
        <v>music</v>
      </c>
      <c r="T1270" t="str">
        <f t="shared" si="119"/>
        <v>rock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6">
        <f t="shared" si="114"/>
        <v>42445.823055555556</v>
      </c>
      <c r="L1271" s="16">
        <f t="shared" si="115"/>
        <v>42476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116"/>
        <v>108.64893617021276</v>
      </c>
      <c r="R1271" s="18">
        <f t="shared" si="117"/>
        <v>99.15533980582525</v>
      </c>
      <c r="S1271" t="str">
        <f t="shared" si="118"/>
        <v>music</v>
      </c>
      <c r="T1271" t="str">
        <f t="shared" si="119"/>
        <v>rock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6">
        <f t="shared" si="114"/>
        <v>40933.85696759259</v>
      </c>
      <c r="L1272" s="16">
        <f t="shared" si="115"/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116"/>
        <v>114.72</v>
      </c>
      <c r="R1272" s="18">
        <f t="shared" si="117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6">
        <f t="shared" si="114"/>
        <v>41561.683553240742</v>
      </c>
      <c r="L1273" s="16">
        <f t="shared" si="115"/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116"/>
        <v>101.8</v>
      </c>
      <c r="R1273" s="18">
        <f t="shared" si="117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6">
        <f t="shared" si="114"/>
        <v>40274.745127314818</v>
      </c>
      <c r="L1274" s="16">
        <f t="shared" si="115"/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116"/>
        <v>106</v>
      </c>
      <c r="R1274" s="18">
        <f t="shared" si="117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6">
        <f t="shared" si="114"/>
        <v>41852.730219907404</v>
      </c>
      <c r="L1275" s="16">
        <f t="shared" si="115"/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116"/>
        <v>103.49999999999999</v>
      </c>
      <c r="R1275" s="18">
        <f t="shared" si="117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6">
        <f t="shared" si="114"/>
        <v>41116.690104166664</v>
      </c>
      <c r="L1276" s="16">
        <f t="shared" si="115"/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116"/>
        <v>154.97535999999999</v>
      </c>
      <c r="R1276" s="18">
        <f t="shared" si="117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6">
        <f t="shared" si="114"/>
        <v>41458.867905092593</v>
      </c>
      <c r="L1277" s="16">
        <f t="shared" si="115"/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116"/>
        <v>162.14066666666668</v>
      </c>
      <c r="R1277" s="18">
        <f t="shared" si="117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6">
        <f t="shared" si="114"/>
        <v>40007.704247685186</v>
      </c>
      <c r="L1278" s="16">
        <f t="shared" si="115"/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116"/>
        <v>104.42100000000001</v>
      </c>
      <c r="R1278" s="18">
        <f t="shared" si="117"/>
        <v>46.06808823529412</v>
      </c>
      <c r="S1278" t="str">
        <f t="shared" si="118"/>
        <v>music</v>
      </c>
      <c r="T1278" t="str">
        <f t="shared" si="119"/>
        <v>rock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6">
        <f t="shared" si="114"/>
        <v>41121.561886574076</v>
      </c>
      <c r="L1279" s="16">
        <f t="shared" si="115"/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116"/>
        <v>106.12433333333333</v>
      </c>
      <c r="R1279" s="18">
        <f t="shared" si="117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6">
        <f t="shared" si="114"/>
        <v>41786.555162037039</v>
      </c>
      <c r="L1280" s="16">
        <f t="shared" si="115"/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116"/>
        <v>154.93846153846152</v>
      </c>
      <c r="R1280" s="18">
        <f t="shared" si="117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6">
        <f t="shared" si="114"/>
        <v>41682.099189814813</v>
      </c>
      <c r="L1281" s="16">
        <f t="shared" si="115"/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116"/>
        <v>110.77157238734421</v>
      </c>
      <c r="R1281" s="18">
        <f t="shared" si="117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6">
        <f t="shared" si="114"/>
        <v>40513.757569444446</v>
      </c>
      <c r="L1282" s="16">
        <f t="shared" si="115"/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6">
        <f t="shared" si="116"/>
        <v>110.91186666666665</v>
      </c>
      <c r="R1282" s="18">
        <f t="shared" si="117"/>
        <v>127.97523076923076</v>
      </c>
      <c r="S1282" t="str">
        <f t="shared" si="118"/>
        <v>music</v>
      </c>
      <c r="T1282" t="str">
        <f t="shared" si="119"/>
        <v>rock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6">
        <f t="shared" ref="K1283:K1346" si="120">(J1283/86400)+DATE(1970,1,1)</f>
        <v>41463.743472222224</v>
      </c>
      <c r="L1283" s="16">
        <f t="shared" ref="L1283:L1346" si="121">(I1283/86400)+DATE(1970,1,1)</f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6">
        <f t="shared" ref="Q1283:Q1346" si="122">E1283/D1283*100</f>
        <v>110.71428571428572</v>
      </c>
      <c r="R1283" s="18">
        <f t="shared" ref="R1283:R1346" si="123">IF(E1283=0, 0, E1283/N1283)</f>
        <v>104.72972972972973</v>
      </c>
      <c r="S1283" t="str">
        <f t="shared" ref="S1283:S1346" si="124">LEFT(P1283,FIND("/",P1283)-1)</f>
        <v>music</v>
      </c>
      <c r="T1283" t="str">
        <f t="shared" ref="T1283:T1346" si="125">RIGHT(P1283,LEN(P1283)-FIND("/",P1283))</f>
        <v>rock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6">
        <f t="shared" si="120"/>
        <v>41586.475173611107</v>
      </c>
      <c r="L1284" s="16">
        <f t="shared" si="121"/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6">
        <f t="shared" si="122"/>
        <v>123.61333333333333</v>
      </c>
      <c r="R1284" s="18">
        <f t="shared" si="123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32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6">
        <f t="shared" si="120"/>
        <v>41320.717465277776</v>
      </c>
      <c r="L1285" s="16">
        <f t="shared" si="121"/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122"/>
        <v>211.05</v>
      </c>
      <c r="R1285" s="18">
        <f t="shared" si="123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6">
        <f t="shared" si="120"/>
        <v>42712.23474537037</v>
      </c>
      <c r="L1286" s="16">
        <f t="shared" si="121"/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122"/>
        <v>101</v>
      </c>
      <c r="R1286" s="18">
        <f t="shared" si="123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6">
        <f t="shared" si="120"/>
        <v>42160.583043981482</v>
      </c>
      <c r="L1287" s="16">
        <f t="shared" si="121"/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122"/>
        <v>101.64999999999999</v>
      </c>
      <c r="R1287" s="18">
        <f t="shared" si="123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6">
        <f t="shared" si="120"/>
        <v>42039.384571759263</v>
      </c>
      <c r="L1288" s="16">
        <f t="shared" si="121"/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122"/>
        <v>108.33333333333333</v>
      </c>
      <c r="R1288" s="18">
        <f t="shared" si="123"/>
        <v>81.25</v>
      </c>
      <c r="S1288" t="str">
        <f t="shared" si="124"/>
        <v>theater</v>
      </c>
      <c r="T1288" t="str">
        <f t="shared" si="125"/>
        <v>plays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6">
        <f t="shared" si="120"/>
        <v>42107.621018518519</v>
      </c>
      <c r="L1289" s="16">
        <f t="shared" si="121"/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122"/>
        <v>242</v>
      </c>
      <c r="R1289" s="18">
        <f t="shared" si="123"/>
        <v>24.2</v>
      </c>
      <c r="S1289" t="str">
        <f t="shared" si="124"/>
        <v>theater</v>
      </c>
      <c r="T1289" t="str">
        <f t="shared" si="125"/>
        <v>plays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6">
        <f t="shared" si="120"/>
        <v>42561.154664351852</v>
      </c>
      <c r="L1290" s="16">
        <f t="shared" si="121"/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122"/>
        <v>100.44999999999999</v>
      </c>
      <c r="R1290" s="18">
        <f t="shared" si="123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32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6">
        <f t="shared" si="120"/>
        <v>42709.134780092594</v>
      </c>
      <c r="L1291" s="16">
        <f t="shared" si="121"/>
        <v>42739.134780092594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122"/>
        <v>125.06666666666666</v>
      </c>
      <c r="R1291" s="18">
        <f t="shared" si="123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6">
        <f t="shared" si="120"/>
        <v>42086.614942129629</v>
      </c>
      <c r="L1292" s="16">
        <f t="shared" si="121"/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122"/>
        <v>108.57142857142857</v>
      </c>
      <c r="R1292" s="18">
        <f t="shared" si="123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6">
        <f t="shared" si="120"/>
        <v>42064.652673611112</v>
      </c>
      <c r="L1293" s="16">
        <f t="shared" si="121"/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122"/>
        <v>145.70000000000002</v>
      </c>
      <c r="R1293" s="18">
        <f t="shared" si="123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6">
        <f t="shared" si="120"/>
        <v>42256.764212962968</v>
      </c>
      <c r="L1294" s="16">
        <f t="shared" si="121"/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122"/>
        <v>110.00000000000001</v>
      </c>
      <c r="R1294" s="18">
        <f t="shared" si="123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6">
        <f t="shared" si="120"/>
        <v>42292.701053240744</v>
      </c>
      <c r="L1295" s="16">
        <f t="shared" si="121"/>
        <v>42322.742719907408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122"/>
        <v>102.23333333333333</v>
      </c>
      <c r="R1295" s="18">
        <f t="shared" si="123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6">
        <f t="shared" si="120"/>
        <v>42278.453668981485</v>
      </c>
      <c r="L1296" s="16">
        <f t="shared" si="121"/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122"/>
        <v>122</v>
      </c>
      <c r="R1296" s="18">
        <f t="shared" si="123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6">
        <f t="shared" si="120"/>
        <v>42184.572881944448</v>
      </c>
      <c r="L1297" s="16">
        <f t="shared" si="121"/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122"/>
        <v>101.96000000000001</v>
      </c>
      <c r="R1297" s="18">
        <f t="shared" si="123"/>
        <v>39.828125</v>
      </c>
      <c r="S1297" t="str">
        <f t="shared" si="124"/>
        <v>theater</v>
      </c>
      <c r="T1297" t="str">
        <f t="shared" si="125"/>
        <v>plays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6">
        <f t="shared" si="120"/>
        <v>42423.050613425927</v>
      </c>
      <c r="L1298" s="16">
        <f t="shared" si="121"/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122"/>
        <v>141.1764705882353</v>
      </c>
      <c r="R1298" s="18">
        <f t="shared" si="123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6">
        <f t="shared" si="120"/>
        <v>42461.747199074074</v>
      </c>
      <c r="L1299" s="16">
        <f t="shared" si="121"/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122"/>
        <v>109.52500000000001</v>
      </c>
      <c r="R1299" s="18">
        <f t="shared" si="123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6">
        <f t="shared" si="120"/>
        <v>42458.680925925924</v>
      </c>
      <c r="L1300" s="16">
        <f t="shared" si="121"/>
        <v>42488.680925925924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122"/>
        <v>104.65</v>
      </c>
      <c r="R1300" s="18">
        <f t="shared" si="123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32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6">
        <f t="shared" si="120"/>
        <v>42169.814340277779</v>
      </c>
      <c r="L1301" s="16">
        <f t="shared" si="121"/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122"/>
        <v>124</v>
      </c>
      <c r="R1301" s="18">
        <f t="shared" si="123"/>
        <v>135.625</v>
      </c>
      <c r="S1301" t="str">
        <f t="shared" si="124"/>
        <v>theater</v>
      </c>
      <c r="T1301" t="str">
        <f t="shared" si="125"/>
        <v>plays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6">
        <f t="shared" si="120"/>
        <v>42483.675208333334</v>
      </c>
      <c r="L1302" s="16">
        <f t="shared" si="121"/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122"/>
        <v>135</v>
      </c>
      <c r="R1302" s="18">
        <f t="shared" si="123"/>
        <v>168.75</v>
      </c>
      <c r="S1302" t="str">
        <f t="shared" si="124"/>
        <v>theater</v>
      </c>
      <c r="T1302" t="str">
        <f t="shared" si="125"/>
        <v>plays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6">
        <f t="shared" si="120"/>
        <v>42195.749745370369</v>
      </c>
      <c r="L1303" s="16">
        <f t="shared" si="121"/>
        <v>42206.125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122"/>
        <v>102.75000000000001</v>
      </c>
      <c r="R1303" s="18">
        <f t="shared" si="123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32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6">
        <f t="shared" si="120"/>
        <v>42675.057997685188</v>
      </c>
      <c r="L1304" s="16">
        <f t="shared" si="121"/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122"/>
        <v>100</v>
      </c>
      <c r="R1304" s="18">
        <f t="shared" si="123"/>
        <v>50</v>
      </c>
      <c r="S1304" t="str">
        <f t="shared" si="124"/>
        <v>theater</v>
      </c>
      <c r="T1304" t="str">
        <f t="shared" si="125"/>
        <v>plays</v>
      </c>
    </row>
    <row r="1305" spans="1:20" ht="16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6">
        <f t="shared" si="120"/>
        <v>42566.441203703704</v>
      </c>
      <c r="L1305" s="16">
        <f t="shared" si="121"/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122"/>
        <v>130.26085714285716</v>
      </c>
      <c r="R1305" s="18">
        <f t="shared" si="123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6">
        <f t="shared" si="120"/>
        <v>42747.194502314815</v>
      </c>
      <c r="L1306" s="16">
        <f t="shared" si="121"/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122"/>
        <v>39.627499999999998</v>
      </c>
      <c r="R1306" s="18">
        <f t="shared" si="123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6">
        <f t="shared" si="120"/>
        <v>42543.665601851855</v>
      </c>
      <c r="L1307" s="16">
        <f t="shared" si="121"/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122"/>
        <v>25.976666666666663</v>
      </c>
      <c r="R1307" s="18">
        <f t="shared" si="123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48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6">
        <f t="shared" si="120"/>
        <v>41947.457569444443</v>
      </c>
      <c r="L1308" s="16">
        <f t="shared" si="121"/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122"/>
        <v>65.24636363636364</v>
      </c>
      <c r="R1308" s="18">
        <f t="shared" si="123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6">
        <f t="shared" si="120"/>
        <v>42387.503229166672</v>
      </c>
      <c r="L1309" s="16">
        <f t="shared" si="121"/>
        <v>42417.503229166672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122"/>
        <v>11.514000000000001</v>
      </c>
      <c r="R1309" s="18">
        <f t="shared" si="123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16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6">
        <f t="shared" si="120"/>
        <v>42611.613564814819</v>
      </c>
      <c r="L1310" s="16">
        <f t="shared" si="121"/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122"/>
        <v>11.360000000000001</v>
      </c>
      <c r="R1310" s="18">
        <f t="shared" si="123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6">
        <f t="shared" si="120"/>
        <v>42257.882731481484</v>
      </c>
      <c r="L1311" s="16">
        <f t="shared" si="121"/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122"/>
        <v>111.99130434782609</v>
      </c>
      <c r="R1311" s="18">
        <f t="shared" si="123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6">
        <f t="shared" si="120"/>
        <v>42556.667245370365</v>
      </c>
      <c r="L1312" s="16">
        <f t="shared" si="121"/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122"/>
        <v>15.5</v>
      </c>
      <c r="R1312" s="18">
        <f t="shared" si="123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6">
        <f t="shared" si="120"/>
        <v>42669.802303240736</v>
      </c>
      <c r="L1313" s="16">
        <f t="shared" si="121"/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122"/>
        <v>32.027999999999999</v>
      </c>
      <c r="R1313" s="18">
        <f t="shared" si="123"/>
        <v>800.7</v>
      </c>
      <c r="S1313" t="str">
        <f t="shared" si="124"/>
        <v>technology</v>
      </c>
      <c r="T1313" t="str">
        <f t="shared" si="125"/>
        <v>wearables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6">
        <f t="shared" si="120"/>
        <v>42082.702800925923</v>
      </c>
      <c r="L1314" s="16">
        <f t="shared" si="121"/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122"/>
        <v>0.60869565217391308</v>
      </c>
      <c r="R1314" s="18">
        <f t="shared" si="123"/>
        <v>28</v>
      </c>
      <c r="S1314" t="str">
        <f t="shared" si="124"/>
        <v>technology</v>
      </c>
      <c r="T1314" t="str">
        <f t="shared" si="125"/>
        <v>wearables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6">
        <f t="shared" si="120"/>
        <v>42402.709652777776</v>
      </c>
      <c r="L1315" s="16">
        <f t="shared" si="121"/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122"/>
        <v>31.114999999999998</v>
      </c>
      <c r="R1315" s="18">
        <f t="shared" si="123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6">
        <f t="shared" si="120"/>
        <v>42604.669675925921</v>
      </c>
      <c r="L1316" s="16">
        <f t="shared" si="121"/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122"/>
        <v>1.1266666666666667</v>
      </c>
      <c r="R1316" s="18">
        <f t="shared" si="123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6">
        <f t="shared" si="120"/>
        <v>42278.498240740737</v>
      </c>
      <c r="L1317" s="16">
        <f t="shared" si="121"/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122"/>
        <v>40.404000000000003</v>
      </c>
      <c r="R1317" s="18">
        <f t="shared" si="123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6">
        <f t="shared" si="120"/>
        <v>42393.961909722224</v>
      </c>
      <c r="L1318" s="16">
        <f t="shared" si="121"/>
        <v>42428.961909722224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122"/>
        <v>1.3333333333333333E-3</v>
      </c>
      <c r="R1318" s="18">
        <f t="shared" si="123"/>
        <v>1</v>
      </c>
      <c r="S1318" t="str">
        <f t="shared" si="124"/>
        <v>technology</v>
      </c>
      <c r="T1318" t="str">
        <f t="shared" si="125"/>
        <v>wearables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6">
        <f t="shared" si="120"/>
        <v>42520.235486111109</v>
      </c>
      <c r="L1319" s="16">
        <f t="shared" si="121"/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122"/>
        <v>5.7334999999999994</v>
      </c>
      <c r="R1319" s="18">
        <f t="shared" si="123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6">
        <f t="shared" si="120"/>
        <v>41985.043657407412</v>
      </c>
      <c r="L1320" s="16">
        <f t="shared" si="121"/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122"/>
        <v>15.324999999999999</v>
      </c>
      <c r="R1320" s="18">
        <f t="shared" si="123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6">
        <f t="shared" si="120"/>
        <v>41816.812094907407</v>
      </c>
      <c r="L1321" s="16">
        <f t="shared" si="121"/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122"/>
        <v>15.103448275862069</v>
      </c>
      <c r="R1321" s="18">
        <f t="shared" si="123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6">
        <f t="shared" si="120"/>
        <v>42705.690347222218</v>
      </c>
      <c r="L1322" s="16">
        <f t="shared" si="121"/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122"/>
        <v>0.503</v>
      </c>
      <c r="R1322" s="18">
        <f t="shared" si="123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6">
        <f t="shared" si="120"/>
        <v>42697.74927083333</v>
      </c>
      <c r="L1323" s="16">
        <f t="shared" si="121"/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122"/>
        <v>1.3028138528138529</v>
      </c>
      <c r="R1323" s="18">
        <f t="shared" si="123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6">
        <f t="shared" si="120"/>
        <v>42115.656539351854</v>
      </c>
      <c r="L1324" s="16">
        <f t="shared" si="121"/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122"/>
        <v>0.30285714285714288</v>
      </c>
      <c r="R1324" s="18">
        <f t="shared" si="123"/>
        <v>26.5</v>
      </c>
      <c r="S1324" t="str">
        <f t="shared" si="124"/>
        <v>technology</v>
      </c>
      <c r="T1324" t="str">
        <f t="shared" si="125"/>
        <v>wearables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6">
        <f t="shared" si="120"/>
        <v>42451.698449074072</v>
      </c>
      <c r="L1325" s="16">
        <f t="shared" si="121"/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122"/>
        <v>8.8800000000000008</v>
      </c>
      <c r="R1325" s="18">
        <f t="shared" si="123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6">
        <f t="shared" si="120"/>
        <v>42626.633703703701</v>
      </c>
      <c r="L1326" s="16">
        <f t="shared" si="121"/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122"/>
        <v>9.84</v>
      </c>
      <c r="R1326" s="18">
        <f t="shared" si="123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6">
        <f t="shared" si="120"/>
        <v>42704.086053240739</v>
      </c>
      <c r="L1327" s="16">
        <f t="shared" si="121"/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122"/>
        <v>2.4299999999999997</v>
      </c>
      <c r="R1327" s="18">
        <f t="shared" si="123"/>
        <v>60.75</v>
      </c>
      <c r="S1327" t="str">
        <f t="shared" si="124"/>
        <v>technology</v>
      </c>
      <c r="T1327" t="str">
        <f t="shared" si="125"/>
        <v>wearables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6">
        <f t="shared" si="120"/>
        <v>41974.791990740741</v>
      </c>
      <c r="L1328" s="16">
        <f t="shared" si="121"/>
        <v>42019.791990740741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122"/>
        <v>1.1299999999999999</v>
      </c>
      <c r="R1328" s="18">
        <f t="shared" si="123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6">
        <f t="shared" si="120"/>
        <v>42123.678645833337</v>
      </c>
      <c r="L1329" s="16">
        <f t="shared" si="121"/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122"/>
        <v>3.5520833333333335</v>
      </c>
      <c r="R1329" s="18">
        <f t="shared" si="123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6">
        <f t="shared" si="120"/>
        <v>42612.642754629633</v>
      </c>
      <c r="L1330" s="16">
        <f t="shared" si="121"/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122"/>
        <v>2.3306666666666667</v>
      </c>
      <c r="R1330" s="18">
        <f t="shared" si="123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6">
        <f t="shared" si="120"/>
        <v>41935.221585648149</v>
      </c>
      <c r="L1331" s="16">
        <f t="shared" si="121"/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122"/>
        <v>0.81600000000000006</v>
      </c>
      <c r="R1331" s="18">
        <f t="shared" si="123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6">
        <f t="shared" si="120"/>
        <v>42522.276724537034</v>
      </c>
      <c r="L1332" s="16">
        <f t="shared" si="121"/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122"/>
        <v>22.494285714285713</v>
      </c>
      <c r="R1332" s="18">
        <f t="shared" si="123"/>
        <v>157.46</v>
      </c>
      <c r="S1332" t="str">
        <f t="shared" si="124"/>
        <v>technology</v>
      </c>
      <c r="T1332" t="str">
        <f t="shared" si="125"/>
        <v>wearables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6">
        <f t="shared" si="120"/>
        <v>42569.50409722222</v>
      </c>
      <c r="L1333" s="16">
        <f t="shared" si="121"/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122"/>
        <v>1.3668</v>
      </c>
      <c r="R1333" s="18">
        <f t="shared" si="123"/>
        <v>100.5</v>
      </c>
      <c r="S1333" t="str">
        <f t="shared" si="124"/>
        <v>technology</v>
      </c>
      <c r="T1333" t="str">
        <f t="shared" si="125"/>
        <v>wearables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6">
        <f t="shared" si="120"/>
        <v>42732.060277777782</v>
      </c>
      <c r="L1334" s="16">
        <f t="shared" si="121"/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122"/>
        <v>0</v>
      </c>
      <c r="R1334" s="18">
        <f t="shared" si="123"/>
        <v>0</v>
      </c>
      <c r="S1334" t="str">
        <f t="shared" si="124"/>
        <v>technology</v>
      </c>
      <c r="T1334" t="str">
        <f t="shared" si="125"/>
        <v>wearables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6">
        <f t="shared" si="120"/>
        <v>41806.106770833336</v>
      </c>
      <c r="L1335" s="16">
        <f t="shared" si="121"/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122"/>
        <v>0</v>
      </c>
      <c r="R1335" s="18">
        <f t="shared" si="123"/>
        <v>0</v>
      </c>
      <c r="S1335" t="str">
        <f t="shared" si="124"/>
        <v>technology</v>
      </c>
      <c r="T1335" t="str">
        <f t="shared" si="125"/>
        <v>wearables</v>
      </c>
    </row>
    <row r="1336" spans="1:20" ht="32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6">
        <f t="shared" si="120"/>
        <v>42410.774155092593</v>
      </c>
      <c r="L1336" s="16">
        <f t="shared" si="121"/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122"/>
        <v>10.754135338345865</v>
      </c>
      <c r="R1336" s="18">
        <f t="shared" si="123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6">
        <f t="shared" si="120"/>
        <v>42313.936365740738</v>
      </c>
      <c r="L1337" s="16">
        <f t="shared" si="121"/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122"/>
        <v>19.759999999999998</v>
      </c>
      <c r="R1337" s="18">
        <f t="shared" si="123"/>
        <v>308.75</v>
      </c>
      <c r="S1337" t="str">
        <f t="shared" si="124"/>
        <v>technology</v>
      </c>
      <c r="T1337" t="str">
        <f t="shared" si="125"/>
        <v>wearables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6">
        <f t="shared" si="120"/>
        <v>41955.863750000004</v>
      </c>
      <c r="L1338" s="16">
        <f t="shared" si="121"/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122"/>
        <v>84.946999999999989</v>
      </c>
      <c r="R1338" s="18">
        <f t="shared" si="123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6">
        <f t="shared" si="120"/>
        <v>42767.577303240745</v>
      </c>
      <c r="L1339" s="16">
        <f t="shared" si="121"/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122"/>
        <v>49.381999999999998</v>
      </c>
      <c r="R1339" s="18">
        <f t="shared" si="123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6">
        <f t="shared" si="120"/>
        <v>42188.803622685184</v>
      </c>
      <c r="L1340" s="16">
        <f t="shared" si="121"/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122"/>
        <v>3.3033333333333332</v>
      </c>
      <c r="R1340" s="18">
        <f t="shared" si="123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6">
        <f t="shared" si="120"/>
        <v>41936.647164351853</v>
      </c>
      <c r="L1341" s="16">
        <f t="shared" si="121"/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122"/>
        <v>6.6339999999999995</v>
      </c>
      <c r="R1341" s="18">
        <f t="shared" si="123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32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6">
        <f t="shared" si="120"/>
        <v>41836.595520833333</v>
      </c>
      <c r="L1342" s="16">
        <f t="shared" si="121"/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122"/>
        <v>0</v>
      </c>
      <c r="R1342" s="18">
        <f t="shared" si="123"/>
        <v>0</v>
      </c>
      <c r="S1342" t="str">
        <f t="shared" si="124"/>
        <v>technology</v>
      </c>
      <c r="T1342" t="str">
        <f t="shared" si="125"/>
        <v>wearables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6">
        <f t="shared" si="120"/>
        <v>42612.624039351853</v>
      </c>
      <c r="L1343" s="16">
        <f t="shared" si="121"/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122"/>
        <v>70.36</v>
      </c>
      <c r="R1343" s="18">
        <f t="shared" si="123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6">
        <f t="shared" si="120"/>
        <v>42172.816423611112</v>
      </c>
      <c r="L1344" s="16">
        <f t="shared" si="121"/>
        <v>42202.816423611112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122"/>
        <v>0.2</v>
      </c>
      <c r="R1344" s="18">
        <f t="shared" si="123"/>
        <v>100</v>
      </c>
      <c r="S1344" t="str">
        <f t="shared" si="124"/>
        <v>technology</v>
      </c>
      <c r="T1344" t="str">
        <f t="shared" si="125"/>
        <v>wearables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6">
        <f t="shared" si="120"/>
        <v>42542.526423611111</v>
      </c>
      <c r="L1345" s="16">
        <f t="shared" si="121"/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122"/>
        <v>102.298</v>
      </c>
      <c r="R1345" s="18">
        <f t="shared" si="123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6">
        <f t="shared" si="120"/>
        <v>42522.789803240739</v>
      </c>
      <c r="L1346" s="16">
        <f t="shared" si="121"/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6">
        <f t="shared" si="122"/>
        <v>377.73333333333335</v>
      </c>
      <c r="R1346" s="18">
        <f t="shared" si="123"/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6">
        <f t="shared" ref="K1347:K1410" si="126">(J1347/86400)+DATE(1970,1,1)</f>
        <v>41799.814340277779</v>
      </c>
      <c r="L1347" s="16">
        <f t="shared" ref="L1347:L1410" si="127">(I1347/86400)+DATE(1970,1,1)</f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6">
        <f t="shared" ref="Q1347:Q1410" si="128">E1347/D1347*100</f>
        <v>125</v>
      </c>
      <c r="R1347" s="18">
        <f t="shared" ref="R1347:R1410" si="129">IF(E1347=0, 0, E1347/N1347)</f>
        <v>53.571428571428569</v>
      </c>
      <c r="S1347" t="str">
        <f t="shared" ref="S1347:S1410" si="130">LEFT(P1347,FIND("/",P1347)-1)</f>
        <v>publishing</v>
      </c>
      <c r="T1347" t="str">
        <f t="shared" ref="T1347:T1410" si="131">RIGHT(P1347,LEN(P1347)-FIND("/",P1347))</f>
        <v>nonfiction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6">
        <f t="shared" si="126"/>
        <v>41422.075821759259</v>
      </c>
      <c r="L1348" s="16">
        <f t="shared" si="127"/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6">
        <f t="shared" si="128"/>
        <v>147.32653061224491</v>
      </c>
      <c r="R1348" s="18">
        <f t="shared" si="129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6">
        <f t="shared" si="126"/>
        <v>42040.638020833328</v>
      </c>
      <c r="L1349" s="16">
        <f t="shared" si="127"/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128"/>
        <v>102.2</v>
      </c>
      <c r="R1349" s="18">
        <f t="shared" si="129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6">
        <f t="shared" si="126"/>
        <v>41963.506168981483</v>
      </c>
      <c r="L1350" s="16">
        <f t="shared" si="127"/>
        <v>41991.506168981483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128"/>
        <v>101.8723404255319</v>
      </c>
      <c r="R1350" s="18">
        <f t="shared" si="129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6">
        <f t="shared" si="126"/>
        <v>42317.33258101852</v>
      </c>
      <c r="L1351" s="16">
        <f t="shared" si="127"/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128"/>
        <v>204.2</v>
      </c>
      <c r="R1351" s="18">
        <f t="shared" si="129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6">
        <f t="shared" si="126"/>
        <v>42334.013124999998</v>
      </c>
      <c r="L1352" s="16">
        <f t="shared" si="127"/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128"/>
        <v>104.05</v>
      </c>
      <c r="R1352" s="18">
        <f t="shared" si="129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6">
        <f t="shared" si="126"/>
        <v>42382.74009259259</v>
      </c>
      <c r="L1353" s="16">
        <f t="shared" si="127"/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128"/>
        <v>101.265</v>
      </c>
      <c r="R1353" s="18">
        <f t="shared" si="129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6">
        <f t="shared" si="126"/>
        <v>42200.578310185185</v>
      </c>
      <c r="L1354" s="16">
        <f t="shared" si="127"/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128"/>
        <v>136.13999999999999</v>
      </c>
      <c r="R1354" s="18">
        <f t="shared" si="129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6">
        <f t="shared" si="126"/>
        <v>41309.11791666667</v>
      </c>
      <c r="L1355" s="16">
        <f t="shared" si="127"/>
        <v>41344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128"/>
        <v>133.6</v>
      </c>
      <c r="R1355" s="18">
        <f t="shared" si="129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6">
        <f t="shared" si="126"/>
        <v>42502.807627314818</v>
      </c>
      <c r="L1356" s="16">
        <f t="shared" si="127"/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128"/>
        <v>130.25</v>
      </c>
      <c r="R1356" s="18">
        <f t="shared" si="129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6">
        <f t="shared" si="126"/>
        <v>41213.254687499997</v>
      </c>
      <c r="L1357" s="16">
        <f t="shared" si="127"/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128"/>
        <v>122.67999999999999</v>
      </c>
      <c r="R1357" s="18">
        <f t="shared" si="129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6">
        <f t="shared" si="126"/>
        <v>41430.038888888885</v>
      </c>
      <c r="L1358" s="16">
        <f t="shared" si="127"/>
        <v>41460.038888888885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128"/>
        <v>182.81058823529412</v>
      </c>
      <c r="R1358" s="18">
        <f t="shared" si="129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6">
        <f t="shared" si="126"/>
        <v>41304.962233796294</v>
      </c>
      <c r="L1359" s="16">
        <f t="shared" si="127"/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128"/>
        <v>125.29999999999998</v>
      </c>
      <c r="R1359" s="18">
        <f t="shared" si="129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6">
        <f t="shared" si="126"/>
        <v>40689.570868055554</v>
      </c>
      <c r="L1360" s="16">
        <f t="shared" si="127"/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128"/>
        <v>111.66666666666667</v>
      </c>
      <c r="R1360" s="18">
        <f t="shared" si="129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6">
        <f t="shared" si="126"/>
        <v>40668.814699074072</v>
      </c>
      <c r="L1361" s="16">
        <f t="shared" si="127"/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128"/>
        <v>115.75757575757575</v>
      </c>
      <c r="R1361" s="18">
        <f t="shared" si="129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6">
        <f t="shared" si="126"/>
        <v>41095.900694444441</v>
      </c>
      <c r="L1362" s="16">
        <f t="shared" si="127"/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128"/>
        <v>173.2</v>
      </c>
      <c r="R1362" s="18">
        <f t="shared" si="129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6">
        <f t="shared" si="126"/>
        <v>41781.717268518521</v>
      </c>
      <c r="L1363" s="16">
        <f t="shared" si="127"/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128"/>
        <v>125.98333333333333</v>
      </c>
      <c r="R1363" s="18">
        <f t="shared" si="129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6">
        <f t="shared" si="126"/>
        <v>41464.934386574074</v>
      </c>
      <c r="L1364" s="16">
        <f t="shared" si="127"/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128"/>
        <v>109.1</v>
      </c>
      <c r="R1364" s="18">
        <f t="shared" si="129"/>
        <v>43.64</v>
      </c>
      <c r="S1364" t="str">
        <f t="shared" si="130"/>
        <v>publishing</v>
      </c>
      <c r="T1364" t="str">
        <f t="shared" si="131"/>
        <v>nonfiction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6">
        <f t="shared" si="126"/>
        <v>42396.8440625</v>
      </c>
      <c r="L1365" s="16">
        <f t="shared" si="127"/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128"/>
        <v>100</v>
      </c>
      <c r="R1365" s="18">
        <f t="shared" si="129"/>
        <v>40</v>
      </c>
      <c r="S1365" t="str">
        <f t="shared" si="130"/>
        <v>publishing</v>
      </c>
      <c r="T1365" t="str">
        <f t="shared" si="131"/>
        <v>nonfiction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6">
        <f t="shared" si="126"/>
        <v>41951.6956712963</v>
      </c>
      <c r="L1366" s="16">
        <f t="shared" si="127"/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128"/>
        <v>118.64285714285714</v>
      </c>
      <c r="R1366" s="18">
        <f t="shared" si="129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6">
        <f t="shared" si="126"/>
        <v>42049.733240740738</v>
      </c>
      <c r="L1367" s="16">
        <f t="shared" si="127"/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128"/>
        <v>100.26666666666667</v>
      </c>
      <c r="R1367" s="18">
        <f t="shared" si="129"/>
        <v>81.739130434782609</v>
      </c>
      <c r="S1367" t="str">
        <f t="shared" si="130"/>
        <v>music</v>
      </c>
      <c r="T1367" t="str">
        <f t="shared" si="131"/>
        <v>rock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6">
        <f t="shared" si="126"/>
        <v>41924.996099537035</v>
      </c>
      <c r="L1368" s="16">
        <f t="shared" si="127"/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128"/>
        <v>126.48920000000001</v>
      </c>
      <c r="R1368" s="18">
        <f t="shared" si="129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6">
        <f t="shared" si="126"/>
        <v>42292.002893518518</v>
      </c>
      <c r="L1369" s="16">
        <f t="shared" si="127"/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128"/>
        <v>114.26</v>
      </c>
      <c r="R1369" s="18">
        <f t="shared" si="129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6">
        <f t="shared" si="126"/>
        <v>42146.190902777773</v>
      </c>
      <c r="L1370" s="16">
        <f t="shared" si="127"/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128"/>
        <v>110.7</v>
      </c>
      <c r="R1370" s="18">
        <f t="shared" si="129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6">
        <f t="shared" si="126"/>
        <v>41710.594282407408</v>
      </c>
      <c r="L1371" s="16">
        <f t="shared" si="127"/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128"/>
        <v>105.34805315203954</v>
      </c>
      <c r="R1371" s="18">
        <f t="shared" si="129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6">
        <f t="shared" si="126"/>
        <v>41548.00335648148</v>
      </c>
      <c r="L1372" s="16">
        <f t="shared" si="127"/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128"/>
        <v>103.66666666666666</v>
      </c>
      <c r="R1372" s="18">
        <f t="shared" si="129"/>
        <v>77.75</v>
      </c>
      <c r="S1372" t="str">
        <f t="shared" si="130"/>
        <v>music</v>
      </c>
      <c r="T1372" t="str">
        <f t="shared" si="131"/>
        <v>rock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6">
        <f t="shared" si="126"/>
        <v>42101.758587962962</v>
      </c>
      <c r="L1373" s="16">
        <f t="shared" si="127"/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128"/>
        <v>107.08672667523933</v>
      </c>
      <c r="R1373" s="18">
        <f t="shared" si="129"/>
        <v>107.07142857142857</v>
      </c>
      <c r="S1373" t="str">
        <f t="shared" si="130"/>
        <v>music</v>
      </c>
      <c r="T1373" t="str">
        <f t="shared" si="131"/>
        <v>rock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6">
        <f t="shared" si="126"/>
        <v>41072.739953703705</v>
      </c>
      <c r="L1374" s="16">
        <f t="shared" si="127"/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128"/>
        <v>124</v>
      </c>
      <c r="R1374" s="18">
        <f t="shared" si="129"/>
        <v>38.75</v>
      </c>
      <c r="S1374" t="str">
        <f t="shared" si="130"/>
        <v>music</v>
      </c>
      <c r="T1374" t="str">
        <f t="shared" si="131"/>
        <v>rock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6">
        <f t="shared" si="126"/>
        <v>42704.95177083333</v>
      </c>
      <c r="L1375" s="16">
        <f t="shared" si="127"/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128"/>
        <v>105.01</v>
      </c>
      <c r="R1375" s="18">
        <f t="shared" si="129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6">
        <f t="shared" si="126"/>
        <v>42424.161898148144</v>
      </c>
      <c r="L1376" s="16">
        <f t="shared" si="127"/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128"/>
        <v>189.46666666666667</v>
      </c>
      <c r="R1376" s="18">
        <f t="shared" si="129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6">
        <f t="shared" si="126"/>
        <v>42720.066192129627</v>
      </c>
      <c r="L1377" s="16">
        <f t="shared" si="127"/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128"/>
        <v>171.32499999999999</v>
      </c>
      <c r="R1377" s="18">
        <f t="shared" si="129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6">
        <f t="shared" si="126"/>
        <v>42677.669050925921</v>
      </c>
      <c r="L1378" s="16">
        <f t="shared" si="127"/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128"/>
        <v>252.48648648648651</v>
      </c>
      <c r="R1378" s="18">
        <f t="shared" si="129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6">
        <f t="shared" si="126"/>
        <v>42747.219560185185</v>
      </c>
      <c r="L1379" s="16">
        <f t="shared" si="127"/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128"/>
        <v>116.15384615384616</v>
      </c>
      <c r="R1379" s="18">
        <f t="shared" si="129"/>
        <v>48.70967741935484</v>
      </c>
      <c r="S1379" t="str">
        <f t="shared" si="130"/>
        <v>music</v>
      </c>
      <c r="T1379" t="str">
        <f t="shared" si="131"/>
        <v>rock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6">
        <f t="shared" si="126"/>
        <v>42568.759375000001</v>
      </c>
      <c r="L1380" s="16">
        <f t="shared" si="127"/>
        <v>42583.759375000001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128"/>
        <v>203.35000000000002</v>
      </c>
      <c r="R1380" s="18">
        <f t="shared" si="129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6">
        <f t="shared" si="126"/>
        <v>42130.491620370369</v>
      </c>
      <c r="L1381" s="16">
        <f t="shared" si="127"/>
        <v>42160.491620370369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128"/>
        <v>111.60000000000001</v>
      </c>
      <c r="R1381" s="18">
        <f t="shared" si="129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6">
        <f t="shared" si="126"/>
        <v>42141.762800925921</v>
      </c>
      <c r="L1382" s="16">
        <f t="shared" si="127"/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128"/>
        <v>424</v>
      </c>
      <c r="R1382" s="18">
        <f t="shared" si="129"/>
        <v>21.2</v>
      </c>
      <c r="S1382" t="str">
        <f t="shared" si="130"/>
        <v>music</v>
      </c>
      <c r="T1382" t="str">
        <f t="shared" si="131"/>
        <v>rock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6">
        <f t="shared" si="126"/>
        <v>42703.214409722219</v>
      </c>
      <c r="L1383" s="16">
        <f t="shared" si="127"/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128"/>
        <v>107.1</v>
      </c>
      <c r="R1383" s="18">
        <f t="shared" si="129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6">
        <f t="shared" si="126"/>
        <v>41370.800185185188</v>
      </c>
      <c r="L1384" s="16">
        <f t="shared" si="127"/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128"/>
        <v>104.3625</v>
      </c>
      <c r="R1384" s="18">
        <f t="shared" si="129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6">
        <f t="shared" si="126"/>
        <v>42707.074976851851</v>
      </c>
      <c r="L1385" s="16">
        <f t="shared" si="127"/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128"/>
        <v>212.40909090909091</v>
      </c>
      <c r="R1385" s="18">
        <f t="shared" si="129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6">
        <f t="shared" si="126"/>
        <v>42160.735208333332</v>
      </c>
      <c r="L1386" s="16">
        <f t="shared" si="127"/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128"/>
        <v>124.08571428571429</v>
      </c>
      <c r="R1386" s="18">
        <f t="shared" si="129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6">
        <f t="shared" si="126"/>
        <v>42433.688900462963</v>
      </c>
      <c r="L1387" s="16">
        <f t="shared" si="127"/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128"/>
        <v>110.406125</v>
      </c>
      <c r="R1387" s="18">
        <f t="shared" si="129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6">
        <f t="shared" si="126"/>
        <v>42184.646863425922</v>
      </c>
      <c r="L1388" s="16">
        <f t="shared" si="127"/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128"/>
        <v>218.75</v>
      </c>
      <c r="R1388" s="18">
        <f t="shared" si="129"/>
        <v>62.5</v>
      </c>
      <c r="S1388" t="str">
        <f t="shared" si="130"/>
        <v>music</v>
      </c>
      <c r="T1388" t="str">
        <f t="shared" si="131"/>
        <v>rock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6">
        <f t="shared" si="126"/>
        <v>42126.92123842593</v>
      </c>
      <c r="L1389" s="16">
        <f t="shared" si="127"/>
        <v>42158.1875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128"/>
        <v>136.625</v>
      </c>
      <c r="R1389" s="18">
        <f t="shared" si="129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6">
        <f t="shared" si="126"/>
        <v>42634.614780092597</v>
      </c>
      <c r="L1390" s="16">
        <f t="shared" si="127"/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128"/>
        <v>134.8074</v>
      </c>
      <c r="R1390" s="18">
        <f t="shared" si="129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6">
        <f t="shared" si="126"/>
        <v>42565.480983796297</v>
      </c>
      <c r="L1391" s="16">
        <f t="shared" si="127"/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128"/>
        <v>145.4</v>
      </c>
      <c r="R1391" s="18">
        <f t="shared" si="129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32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6">
        <f t="shared" si="126"/>
        <v>42087.803310185191</v>
      </c>
      <c r="L1392" s="16">
        <f t="shared" si="127"/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128"/>
        <v>109.10714285714285</v>
      </c>
      <c r="R1392" s="18">
        <f t="shared" si="129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32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6">
        <f t="shared" si="126"/>
        <v>42193.650671296295</v>
      </c>
      <c r="L1393" s="16">
        <f t="shared" si="127"/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128"/>
        <v>110.2</v>
      </c>
      <c r="R1393" s="18">
        <f t="shared" si="129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32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6">
        <f t="shared" si="126"/>
        <v>42401.154930555553</v>
      </c>
      <c r="L1394" s="16">
        <f t="shared" si="127"/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128"/>
        <v>113.64000000000001</v>
      </c>
      <c r="R1394" s="18">
        <f t="shared" si="129"/>
        <v>27.317307692307693</v>
      </c>
      <c r="S1394" t="str">
        <f t="shared" si="130"/>
        <v>music</v>
      </c>
      <c r="T1394" t="str">
        <f t="shared" si="131"/>
        <v>rock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6">
        <f t="shared" si="126"/>
        <v>42553.681979166664</v>
      </c>
      <c r="L1395" s="16">
        <f t="shared" si="127"/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128"/>
        <v>102.35000000000001</v>
      </c>
      <c r="R1395" s="18">
        <f t="shared" si="129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6">
        <f t="shared" si="126"/>
        <v>42752.144976851851</v>
      </c>
      <c r="L1396" s="16">
        <f t="shared" si="127"/>
        <v>42795.125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128"/>
        <v>122.13333333333334</v>
      </c>
      <c r="R1396" s="18">
        <f t="shared" si="129"/>
        <v>53.882352941176471</v>
      </c>
      <c r="S1396" t="str">
        <f t="shared" si="130"/>
        <v>music</v>
      </c>
      <c r="T1396" t="str">
        <f t="shared" si="131"/>
        <v>rock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6">
        <f t="shared" si="126"/>
        <v>42719.90834490741</v>
      </c>
      <c r="L1397" s="16">
        <f t="shared" si="127"/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128"/>
        <v>111.88571428571427</v>
      </c>
      <c r="R1397" s="18">
        <f t="shared" si="129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6">
        <f t="shared" si="126"/>
        <v>42018.99863425926</v>
      </c>
      <c r="L1398" s="16">
        <f t="shared" si="127"/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128"/>
        <v>107.3</v>
      </c>
      <c r="R1398" s="18">
        <f t="shared" si="129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6">
        <f t="shared" si="126"/>
        <v>42640.917939814812</v>
      </c>
      <c r="L1399" s="16">
        <f t="shared" si="127"/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128"/>
        <v>113.85000000000001</v>
      </c>
      <c r="R1399" s="18">
        <f t="shared" si="129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6">
        <f t="shared" si="126"/>
        <v>42526.874236111107</v>
      </c>
      <c r="L1400" s="16">
        <f t="shared" si="127"/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128"/>
        <v>109.68181818181819</v>
      </c>
      <c r="R1400" s="18">
        <f t="shared" si="129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6">
        <f t="shared" si="126"/>
        <v>41889.004317129627</v>
      </c>
      <c r="L1401" s="16">
        <f t="shared" si="127"/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128"/>
        <v>126.14444444444443</v>
      </c>
      <c r="R1401" s="18">
        <f t="shared" si="129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6">
        <f t="shared" si="126"/>
        <v>42498.341122685189</v>
      </c>
      <c r="L1402" s="16">
        <f t="shared" si="127"/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128"/>
        <v>167.42857142857144</v>
      </c>
      <c r="R1402" s="18">
        <f t="shared" si="129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6">
        <f t="shared" si="126"/>
        <v>41399.99622685185</v>
      </c>
      <c r="L1403" s="16">
        <f t="shared" si="127"/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128"/>
        <v>496.52000000000004</v>
      </c>
      <c r="R1403" s="18">
        <f t="shared" si="129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6">
        <f t="shared" si="126"/>
        <v>42065.053368055553</v>
      </c>
      <c r="L1404" s="16">
        <f t="shared" si="127"/>
        <v>42125.011701388888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128"/>
        <v>109.16</v>
      </c>
      <c r="R1404" s="18">
        <f t="shared" si="129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6">
        <f t="shared" si="126"/>
        <v>41451.062905092593</v>
      </c>
      <c r="L1405" s="16">
        <f t="shared" si="127"/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128"/>
        <v>102.57499999999999</v>
      </c>
      <c r="R1405" s="18">
        <f t="shared" si="129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6">
        <f t="shared" si="126"/>
        <v>42032.510243055556</v>
      </c>
      <c r="L1406" s="16">
        <f t="shared" si="127"/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128"/>
        <v>1.6620689655172414</v>
      </c>
      <c r="R1406" s="18">
        <f t="shared" si="129"/>
        <v>48.2</v>
      </c>
      <c r="S1406" t="str">
        <f t="shared" si="130"/>
        <v>publishing</v>
      </c>
      <c r="T1406" t="str">
        <f t="shared" si="131"/>
        <v>translations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6">
        <f t="shared" si="126"/>
        <v>41941.680567129632</v>
      </c>
      <c r="L1407" s="16">
        <f t="shared" si="127"/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128"/>
        <v>0.42</v>
      </c>
      <c r="R1407" s="18">
        <f t="shared" si="129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6">
        <f t="shared" si="126"/>
        <v>42297.432951388888</v>
      </c>
      <c r="L1408" s="16">
        <f t="shared" si="127"/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128"/>
        <v>0.125</v>
      </c>
      <c r="R1408" s="18">
        <f t="shared" si="129"/>
        <v>5</v>
      </c>
      <c r="S1408" t="str">
        <f t="shared" si="130"/>
        <v>publishing</v>
      </c>
      <c r="T1408" t="str">
        <f t="shared" si="131"/>
        <v>translations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6">
        <f t="shared" si="126"/>
        <v>41838.536782407406</v>
      </c>
      <c r="L1409" s="16">
        <f t="shared" si="127"/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128"/>
        <v>0.5</v>
      </c>
      <c r="R1409" s="18">
        <f t="shared" si="129"/>
        <v>7.5</v>
      </c>
      <c r="S1409" t="str">
        <f t="shared" si="130"/>
        <v>publishing</v>
      </c>
      <c r="T1409" t="str">
        <f t="shared" si="131"/>
        <v>translations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6">
        <f t="shared" si="126"/>
        <v>42291.872175925921</v>
      </c>
      <c r="L1410" s="16">
        <f t="shared" si="127"/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6">
        <f t="shared" si="128"/>
        <v>7.1999999999999993</v>
      </c>
      <c r="R1410" s="18">
        <f t="shared" si="129"/>
        <v>12</v>
      </c>
      <c r="S1410" t="str">
        <f t="shared" si="130"/>
        <v>publishing</v>
      </c>
      <c r="T1410" t="str">
        <f t="shared" si="131"/>
        <v>translations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6">
        <f t="shared" ref="K1411:K1474" si="132">(J1411/86400)+DATE(1970,1,1)</f>
        <v>41945.133506944447</v>
      </c>
      <c r="L1411" s="16">
        <f t="shared" ref="L1411:L1474" si="133">(I1411/86400)+DATE(1970,1,1)</f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6">
        <f t="shared" ref="Q1411:Q1474" si="134">E1411/D1411*100</f>
        <v>0</v>
      </c>
      <c r="R1411" s="18">
        <f t="shared" ref="R1411:R1474" si="135">IF(E1411=0, 0, E1411/N1411)</f>
        <v>0</v>
      </c>
      <c r="S1411" t="str">
        <f t="shared" ref="S1411:S1474" si="136">LEFT(P1411,FIND("/",P1411)-1)</f>
        <v>publishing</v>
      </c>
      <c r="T1411" t="str">
        <f t="shared" ref="T1411:T1474" si="137">RIGHT(P1411,LEN(P1411)-FIND("/",P1411))</f>
        <v>translations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6">
        <f t="shared" si="132"/>
        <v>42479.318518518514</v>
      </c>
      <c r="L1412" s="16">
        <f t="shared" si="133"/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6">
        <f t="shared" si="134"/>
        <v>1.6666666666666666E-2</v>
      </c>
      <c r="R1412" s="18">
        <f t="shared" si="135"/>
        <v>1</v>
      </c>
      <c r="S1412" t="str">
        <f t="shared" si="136"/>
        <v>publishing</v>
      </c>
      <c r="T1412" t="str">
        <f t="shared" si="137"/>
        <v>translations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6">
        <f t="shared" si="132"/>
        <v>42013.059027777781</v>
      </c>
      <c r="L1413" s="16">
        <f t="shared" si="133"/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134"/>
        <v>0.23333333333333336</v>
      </c>
      <c r="R1413" s="18">
        <f t="shared" si="135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6">
        <f t="shared" si="132"/>
        <v>41947.063645833332</v>
      </c>
      <c r="L1414" s="16">
        <f t="shared" si="133"/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134"/>
        <v>4.5714285714285712</v>
      </c>
      <c r="R1414" s="18">
        <f t="shared" si="135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6">
        <f t="shared" si="132"/>
        <v>42360.437152777777</v>
      </c>
      <c r="L1415" s="16">
        <f t="shared" si="133"/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134"/>
        <v>5</v>
      </c>
      <c r="R1415" s="18">
        <f t="shared" si="135"/>
        <v>100</v>
      </c>
      <c r="S1415" t="str">
        <f t="shared" si="136"/>
        <v>publishing</v>
      </c>
      <c r="T1415" t="str">
        <f t="shared" si="137"/>
        <v>translations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6">
        <f t="shared" si="132"/>
        <v>42708.25309027778</v>
      </c>
      <c r="L1416" s="16">
        <f t="shared" si="133"/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134"/>
        <v>0.2</v>
      </c>
      <c r="R1416" s="18">
        <f t="shared" si="135"/>
        <v>1</v>
      </c>
      <c r="S1416" t="str">
        <f t="shared" si="136"/>
        <v>publishing</v>
      </c>
      <c r="T1416" t="str">
        <f t="shared" si="137"/>
        <v>translations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6">
        <f t="shared" si="132"/>
        <v>42192.675821759258</v>
      </c>
      <c r="L1417" s="16">
        <f t="shared" si="133"/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134"/>
        <v>18.181818181818183</v>
      </c>
      <c r="R1417" s="18">
        <f t="shared" si="135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6">
        <f t="shared" si="132"/>
        <v>42299.926145833335</v>
      </c>
      <c r="L1418" s="16">
        <f t="shared" si="133"/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134"/>
        <v>0</v>
      </c>
      <c r="R1418" s="18">
        <f t="shared" si="135"/>
        <v>0</v>
      </c>
      <c r="S1418" t="str">
        <f t="shared" si="136"/>
        <v>publishing</v>
      </c>
      <c r="T1418" t="str">
        <f t="shared" si="137"/>
        <v>translations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6">
        <f t="shared" si="132"/>
        <v>42232.15016203704</v>
      </c>
      <c r="L1419" s="16">
        <f t="shared" si="133"/>
        <v>42262.46597222222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134"/>
        <v>1.2222222222222223</v>
      </c>
      <c r="R1419" s="18">
        <f t="shared" si="135"/>
        <v>27.5</v>
      </c>
      <c r="S1419" t="str">
        <f t="shared" si="136"/>
        <v>publishing</v>
      </c>
      <c r="T1419" t="str">
        <f t="shared" si="137"/>
        <v>translations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6">
        <f t="shared" si="132"/>
        <v>42395.456412037034</v>
      </c>
      <c r="L1420" s="16">
        <f t="shared" si="133"/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134"/>
        <v>0.2</v>
      </c>
      <c r="R1420" s="18">
        <f t="shared" si="135"/>
        <v>6</v>
      </c>
      <c r="S1420" t="str">
        <f t="shared" si="136"/>
        <v>publishing</v>
      </c>
      <c r="T1420" t="str">
        <f t="shared" si="137"/>
        <v>translations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6">
        <f t="shared" si="132"/>
        <v>42622.456238425926</v>
      </c>
      <c r="L1421" s="16">
        <f t="shared" si="133"/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134"/>
        <v>7.0634920634920633</v>
      </c>
      <c r="R1421" s="18">
        <f t="shared" si="135"/>
        <v>44.5</v>
      </c>
      <c r="S1421" t="str">
        <f t="shared" si="136"/>
        <v>publishing</v>
      </c>
      <c r="T1421" t="str">
        <f t="shared" si="137"/>
        <v>translations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6">
        <f t="shared" si="132"/>
        <v>42524.667662037042</v>
      </c>
      <c r="L1422" s="16">
        <f t="shared" si="133"/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134"/>
        <v>2.7272727272727271</v>
      </c>
      <c r="R1422" s="18">
        <f t="shared" si="135"/>
        <v>1</v>
      </c>
      <c r="S1422" t="str">
        <f t="shared" si="136"/>
        <v>publishing</v>
      </c>
      <c r="T1422" t="str">
        <f t="shared" si="137"/>
        <v>translations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6">
        <f t="shared" si="132"/>
        <v>42013.915613425925</v>
      </c>
      <c r="L1423" s="16">
        <f t="shared" si="133"/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134"/>
        <v>0.1</v>
      </c>
      <c r="R1423" s="18">
        <f t="shared" si="135"/>
        <v>100</v>
      </c>
      <c r="S1423" t="str">
        <f t="shared" si="136"/>
        <v>publishing</v>
      </c>
      <c r="T1423" t="str">
        <f t="shared" si="137"/>
        <v>translations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6">
        <f t="shared" si="132"/>
        <v>42604.239629629628</v>
      </c>
      <c r="L1424" s="16">
        <f t="shared" si="133"/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134"/>
        <v>0.104</v>
      </c>
      <c r="R1424" s="18">
        <f t="shared" si="135"/>
        <v>13</v>
      </c>
      <c r="S1424" t="str">
        <f t="shared" si="136"/>
        <v>publishing</v>
      </c>
      <c r="T1424" t="str">
        <f t="shared" si="137"/>
        <v>translations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6">
        <f t="shared" si="132"/>
        <v>42340.360312500001</v>
      </c>
      <c r="L1425" s="16">
        <f t="shared" si="133"/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134"/>
        <v>0.33333333333333337</v>
      </c>
      <c r="R1425" s="18">
        <f t="shared" si="135"/>
        <v>100</v>
      </c>
      <c r="S1425" t="str">
        <f t="shared" si="136"/>
        <v>publishing</v>
      </c>
      <c r="T1425" t="str">
        <f t="shared" si="137"/>
        <v>translations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6">
        <f t="shared" si="132"/>
        <v>42676.717615740738</v>
      </c>
      <c r="L1426" s="16">
        <f t="shared" si="133"/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134"/>
        <v>20.36</v>
      </c>
      <c r="R1426" s="18">
        <f t="shared" si="135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6">
        <f t="shared" si="132"/>
        <v>42093.131469907406</v>
      </c>
      <c r="L1427" s="16">
        <f t="shared" si="133"/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134"/>
        <v>0</v>
      </c>
      <c r="R1427" s="18">
        <f t="shared" si="135"/>
        <v>0</v>
      </c>
      <c r="S1427" t="str">
        <f t="shared" si="136"/>
        <v>publishing</v>
      </c>
      <c r="T1427" t="str">
        <f t="shared" si="137"/>
        <v>translations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6">
        <f t="shared" si="132"/>
        <v>42180.390277777777</v>
      </c>
      <c r="L1428" s="16">
        <f t="shared" si="133"/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134"/>
        <v>0</v>
      </c>
      <c r="R1428" s="18">
        <f t="shared" si="135"/>
        <v>0</v>
      </c>
      <c r="S1428" t="str">
        <f t="shared" si="136"/>
        <v>publishing</v>
      </c>
      <c r="T1428" t="str">
        <f t="shared" si="137"/>
        <v>translations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6">
        <f t="shared" si="132"/>
        <v>42601.851678240739</v>
      </c>
      <c r="L1429" s="16">
        <f t="shared" si="133"/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134"/>
        <v>8.3800000000000008</v>
      </c>
      <c r="R1429" s="18">
        <f t="shared" si="135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6">
        <f t="shared" si="132"/>
        <v>42432.379826388889</v>
      </c>
      <c r="L1430" s="16">
        <f t="shared" si="133"/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134"/>
        <v>4.5</v>
      </c>
      <c r="R1430" s="18">
        <f t="shared" si="135"/>
        <v>15</v>
      </c>
      <c r="S1430" t="str">
        <f t="shared" si="136"/>
        <v>publishing</v>
      </c>
      <c r="T1430" t="str">
        <f t="shared" si="137"/>
        <v>translations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6">
        <f t="shared" si="132"/>
        <v>42074.060671296298</v>
      </c>
      <c r="L1431" s="16">
        <f t="shared" si="133"/>
        <v>42104.060671296298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134"/>
        <v>0</v>
      </c>
      <c r="R1431" s="18">
        <f t="shared" si="135"/>
        <v>0</v>
      </c>
      <c r="S1431" t="str">
        <f t="shared" si="136"/>
        <v>publishing</v>
      </c>
      <c r="T1431" t="str">
        <f t="shared" si="137"/>
        <v>translations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6">
        <f t="shared" si="132"/>
        <v>41961.813518518524</v>
      </c>
      <c r="L1432" s="16">
        <f t="shared" si="133"/>
        <v>41992.813518518524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134"/>
        <v>8.06</v>
      </c>
      <c r="R1432" s="18">
        <f t="shared" si="135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6">
        <f t="shared" si="132"/>
        <v>42304.210833333331</v>
      </c>
      <c r="L1433" s="16">
        <f t="shared" si="133"/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134"/>
        <v>31.94705882352941</v>
      </c>
      <c r="R1433" s="18">
        <f t="shared" si="135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6">
        <f t="shared" si="132"/>
        <v>42175.780416666668</v>
      </c>
      <c r="L1434" s="16">
        <f t="shared" si="133"/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134"/>
        <v>0</v>
      </c>
      <c r="R1434" s="18">
        <f t="shared" si="135"/>
        <v>0</v>
      </c>
      <c r="S1434" t="str">
        <f t="shared" si="136"/>
        <v>publishing</v>
      </c>
      <c r="T1434" t="str">
        <f t="shared" si="137"/>
        <v>translations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6">
        <f t="shared" si="132"/>
        <v>42673.625868055555</v>
      </c>
      <c r="L1435" s="16">
        <f t="shared" si="133"/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134"/>
        <v>6.708333333333333</v>
      </c>
      <c r="R1435" s="18">
        <f t="shared" si="135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6">
        <f t="shared" si="132"/>
        <v>42142.767106481479</v>
      </c>
      <c r="L1436" s="16">
        <f t="shared" si="133"/>
        <v>42163.625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134"/>
        <v>9.9878048780487809</v>
      </c>
      <c r="R1436" s="18">
        <f t="shared" si="135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6">
        <f t="shared" si="132"/>
        <v>42258.780324074076</v>
      </c>
      <c r="L1437" s="16">
        <f t="shared" si="133"/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134"/>
        <v>0.1</v>
      </c>
      <c r="R1437" s="18">
        <f t="shared" si="135"/>
        <v>7.5</v>
      </c>
      <c r="S1437" t="str">
        <f t="shared" si="136"/>
        <v>publishing</v>
      </c>
      <c r="T1437" t="str">
        <f t="shared" si="137"/>
        <v>translations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6">
        <f t="shared" si="132"/>
        <v>42391.35019675926</v>
      </c>
      <c r="L1438" s="16">
        <f t="shared" si="133"/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134"/>
        <v>0.77</v>
      </c>
      <c r="R1438" s="18">
        <f t="shared" si="135"/>
        <v>38.5</v>
      </c>
      <c r="S1438" t="str">
        <f t="shared" si="136"/>
        <v>publishing</v>
      </c>
      <c r="T1438" t="str">
        <f t="shared" si="137"/>
        <v>translations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6">
        <f t="shared" si="132"/>
        <v>41796.531701388885</v>
      </c>
      <c r="L1439" s="16">
        <f t="shared" si="133"/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134"/>
        <v>26.900000000000002</v>
      </c>
      <c r="R1439" s="18">
        <f t="shared" si="135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6">
        <f t="shared" si="132"/>
        <v>42457.871516203704</v>
      </c>
      <c r="L1440" s="16">
        <f t="shared" si="133"/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134"/>
        <v>3</v>
      </c>
      <c r="R1440" s="18">
        <f t="shared" si="135"/>
        <v>75</v>
      </c>
      <c r="S1440" t="str">
        <f t="shared" si="136"/>
        <v>publishing</v>
      </c>
      <c r="T1440" t="str">
        <f t="shared" si="137"/>
        <v>translations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6">
        <f t="shared" si="132"/>
        <v>42040.829872685186</v>
      </c>
      <c r="L1441" s="16">
        <f t="shared" si="133"/>
        <v>42070.829872685186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134"/>
        <v>6.6055045871559637</v>
      </c>
      <c r="R1441" s="18">
        <f t="shared" si="135"/>
        <v>30</v>
      </c>
      <c r="S1441" t="str">
        <f t="shared" si="136"/>
        <v>publishing</v>
      </c>
      <c r="T1441" t="str">
        <f t="shared" si="137"/>
        <v>translations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6">
        <f t="shared" si="132"/>
        <v>42486.748414351852</v>
      </c>
      <c r="L1442" s="16">
        <f t="shared" si="133"/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134"/>
        <v>7.6923076923076927E-3</v>
      </c>
      <c r="R1442" s="18">
        <f t="shared" si="135"/>
        <v>1</v>
      </c>
      <c r="S1442" t="str">
        <f t="shared" si="136"/>
        <v>publishing</v>
      </c>
      <c r="T1442" t="str">
        <f t="shared" si="137"/>
        <v>translations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6">
        <f t="shared" si="132"/>
        <v>42198.765844907408</v>
      </c>
      <c r="L1443" s="16">
        <f t="shared" si="133"/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134"/>
        <v>1.1222222222222222</v>
      </c>
      <c r="R1443" s="18">
        <f t="shared" si="135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6">
        <f t="shared" si="132"/>
        <v>42485.64534722222</v>
      </c>
      <c r="L1444" s="16">
        <f t="shared" si="133"/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134"/>
        <v>0</v>
      </c>
      <c r="R1444" s="18">
        <f t="shared" si="135"/>
        <v>0</v>
      </c>
      <c r="S1444" t="str">
        <f t="shared" si="136"/>
        <v>publishing</v>
      </c>
      <c r="T1444" t="str">
        <f t="shared" si="137"/>
        <v>translations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6">
        <f t="shared" si="132"/>
        <v>42707.926030092596</v>
      </c>
      <c r="L1445" s="16">
        <f t="shared" si="133"/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134"/>
        <v>0</v>
      </c>
      <c r="R1445" s="18">
        <f t="shared" si="135"/>
        <v>0</v>
      </c>
      <c r="S1445" t="str">
        <f t="shared" si="136"/>
        <v>publishing</v>
      </c>
      <c r="T1445" t="str">
        <f t="shared" si="137"/>
        <v>translations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6">
        <f t="shared" si="132"/>
        <v>42199.873402777783</v>
      </c>
      <c r="L1446" s="16">
        <f t="shared" si="133"/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134"/>
        <v>0</v>
      </c>
      <c r="R1446" s="18">
        <f t="shared" si="135"/>
        <v>0</v>
      </c>
      <c r="S1446" t="str">
        <f t="shared" si="136"/>
        <v>publishing</v>
      </c>
      <c r="T1446" t="str">
        <f t="shared" si="137"/>
        <v>translations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6">
        <f t="shared" si="132"/>
        <v>42139.542303240742</v>
      </c>
      <c r="L1447" s="16">
        <f t="shared" si="133"/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134"/>
        <v>0</v>
      </c>
      <c r="R1447" s="18">
        <f t="shared" si="135"/>
        <v>0</v>
      </c>
      <c r="S1447" t="str">
        <f t="shared" si="136"/>
        <v>publishing</v>
      </c>
      <c r="T1447" t="str">
        <f t="shared" si="137"/>
        <v>translations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6">
        <f t="shared" si="132"/>
        <v>42461.447662037041</v>
      </c>
      <c r="L1448" s="16">
        <f t="shared" si="133"/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134"/>
        <v>0</v>
      </c>
      <c r="R1448" s="18">
        <f t="shared" si="135"/>
        <v>0</v>
      </c>
      <c r="S1448" t="str">
        <f t="shared" si="136"/>
        <v>publishing</v>
      </c>
      <c r="T1448" t="str">
        <f t="shared" si="137"/>
        <v>translations</v>
      </c>
    </row>
    <row r="1449" spans="1:20" ht="16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6">
        <f t="shared" si="132"/>
        <v>42529.730717592596</v>
      </c>
      <c r="L1449" s="16">
        <f t="shared" si="133"/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134"/>
        <v>1.4999999999999999E-2</v>
      </c>
      <c r="R1449" s="18">
        <f t="shared" si="135"/>
        <v>25</v>
      </c>
      <c r="S1449" t="str">
        <f t="shared" si="136"/>
        <v>publishing</v>
      </c>
      <c r="T1449" t="str">
        <f t="shared" si="137"/>
        <v>translations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6">
        <f t="shared" si="132"/>
        <v>42115.936550925922</v>
      </c>
      <c r="L1450" s="16">
        <f t="shared" si="133"/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134"/>
        <v>0</v>
      </c>
      <c r="R1450" s="18">
        <f t="shared" si="135"/>
        <v>0</v>
      </c>
      <c r="S1450" t="str">
        <f t="shared" si="136"/>
        <v>publishing</v>
      </c>
      <c r="T1450" t="str">
        <f t="shared" si="137"/>
        <v>translations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6">
        <f t="shared" si="132"/>
        <v>42086.811400462961</v>
      </c>
      <c r="L1451" s="16">
        <f t="shared" si="133"/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134"/>
        <v>0</v>
      </c>
      <c r="R1451" s="18">
        <f t="shared" si="135"/>
        <v>0</v>
      </c>
      <c r="S1451" t="str">
        <f t="shared" si="136"/>
        <v>publishing</v>
      </c>
      <c r="T1451" t="str">
        <f t="shared" si="137"/>
        <v>translations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6">
        <f t="shared" si="132"/>
        <v>42390.171261574069</v>
      </c>
      <c r="L1452" s="16">
        <f t="shared" si="133"/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134"/>
        <v>1E-3</v>
      </c>
      <c r="R1452" s="18">
        <f t="shared" si="135"/>
        <v>1</v>
      </c>
      <c r="S1452" t="str">
        <f t="shared" si="136"/>
        <v>publishing</v>
      </c>
      <c r="T1452" t="str">
        <f t="shared" si="137"/>
        <v>translations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6">
        <f t="shared" si="132"/>
        <v>41931.959016203706</v>
      </c>
      <c r="L1453" s="16">
        <f t="shared" si="133"/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134"/>
        <v>1.0554089709762533E-2</v>
      </c>
      <c r="R1453" s="18">
        <f t="shared" si="135"/>
        <v>1</v>
      </c>
      <c r="S1453" t="str">
        <f t="shared" si="136"/>
        <v>publishing</v>
      </c>
      <c r="T1453" t="str">
        <f t="shared" si="137"/>
        <v>translations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6">
        <f t="shared" si="132"/>
        <v>41818.703275462962</v>
      </c>
      <c r="L1454" s="16">
        <f t="shared" si="133"/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134"/>
        <v>0</v>
      </c>
      <c r="R1454" s="18">
        <f t="shared" si="135"/>
        <v>0</v>
      </c>
      <c r="S1454" t="str">
        <f t="shared" si="136"/>
        <v>publishing</v>
      </c>
      <c r="T1454" t="str">
        <f t="shared" si="137"/>
        <v>translations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6">
        <f t="shared" si="132"/>
        <v>42795.696145833332</v>
      </c>
      <c r="L1455" s="16">
        <f t="shared" si="133"/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134"/>
        <v>0</v>
      </c>
      <c r="R1455" s="18">
        <f t="shared" si="135"/>
        <v>0</v>
      </c>
      <c r="S1455" t="str">
        <f t="shared" si="136"/>
        <v>publishing</v>
      </c>
      <c r="T1455" t="str">
        <f t="shared" si="137"/>
        <v>translations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6">
        <f t="shared" si="132"/>
        <v>42463.866666666669</v>
      </c>
      <c r="L1456" s="16">
        <f t="shared" si="133"/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134"/>
        <v>0.85714285714285721</v>
      </c>
      <c r="R1456" s="18">
        <f t="shared" si="135"/>
        <v>15</v>
      </c>
      <c r="S1456" t="str">
        <f t="shared" si="136"/>
        <v>publishing</v>
      </c>
      <c r="T1456" t="str">
        <f t="shared" si="137"/>
        <v>translations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6">
        <f t="shared" si="132"/>
        <v>41832.672685185185</v>
      </c>
      <c r="L1457" s="16">
        <f t="shared" si="133"/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134"/>
        <v>10.5</v>
      </c>
      <c r="R1457" s="18">
        <f t="shared" si="135"/>
        <v>225</v>
      </c>
      <c r="S1457" t="str">
        <f t="shared" si="136"/>
        <v>publishing</v>
      </c>
      <c r="T1457" t="str">
        <f t="shared" si="137"/>
        <v>translations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6">
        <f t="shared" si="132"/>
        <v>42708.668576388889</v>
      </c>
      <c r="L1458" s="16">
        <f t="shared" si="133"/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134"/>
        <v>2.9000000000000004</v>
      </c>
      <c r="R1458" s="18">
        <f t="shared" si="135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6">
        <f t="shared" si="132"/>
        <v>42289.89634259259</v>
      </c>
      <c r="L1459" s="16">
        <f t="shared" si="133"/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134"/>
        <v>0</v>
      </c>
      <c r="R1459" s="18">
        <f t="shared" si="135"/>
        <v>0</v>
      </c>
      <c r="S1459" t="str">
        <f t="shared" si="136"/>
        <v>publishing</v>
      </c>
      <c r="T1459" t="str">
        <f t="shared" si="137"/>
        <v>translations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6">
        <f t="shared" si="132"/>
        <v>41831.705555555556</v>
      </c>
      <c r="L1460" s="16">
        <f t="shared" si="133"/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134"/>
        <v>0</v>
      </c>
      <c r="R1460" s="18">
        <f t="shared" si="135"/>
        <v>0</v>
      </c>
      <c r="S1460" t="str">
        <f t="shared" si="136"/>
        <v>publishing</v>
      </c>
      <c r="T1460" t="str">
        <f t="shared" si="137"/>
        <v>translations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6">
        <f t="shared" si="132"/>
        <v>42312.204814814817</v>
      </c>
      <c r="L1461" s="16">
        <f t="shared" si="133"/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134"/>
        <v>0</v>
      </c>
      <c r="R1461" s="18">
        <f t="shared" si="135"/>
        <v>0</v>
      </c>
      <c r="S1461" t="str">
        <f t="shared" si="136"/>
        <v>publishing</v>
      </c>
      <c r="T1461" t="str">
        <f t="shared" si="137"/>
        <v>translations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6">
        <f t="shared" si="132"/>
        <v>41915.896967592591</v>
      </c>
      <c r="L1462" s="16">
        <f t="shared" si="133"/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134"/>
        <v>0</v>
      </c>
      <c r="R1462" s="18">
        <f t="shared" si="135"/>
        <v>0</v>
      </c>
      <c r="S1462" t="str">
        <f t="shared" si="136"/>
        <v>publishing</v>
      </c>
      <c r="T1462" t="str">
        <f t="shared" si="137"/>
        <v>translations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6">
        <f t="shared" si="132"/>
        <v>41899.645300925928</v>
      </c>
      <c r="L1463" s="16">
        <f t="shared" si="133"/>
        <v>41933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134"/>
        <v>101.24459999999999</v>
      </c>
      <c r="R1463" s="18">
        <f t="shared" si="135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6">
        <f t="shared" si="132"/>
        <v>41344.662858796299</v>
      </c>
      <c r="L1464" s="16">
        <f t="shared" si="133"/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134"/>
        <v>108.5175</v>
      </c>
      <c r="R1464" s="18">
        <f t="shared" si="135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6">
        <f t="shared" si="132"/>
        <v>41326.911319444444</v>
      </c>
      <c r="L1465" s="16">
        <f t="shared" si="133"/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134"/>
        <v>147.66666666666666</v>
      </c>
      <c r="R1465" s="18">
        <f t="shared" si="135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6">
        <f t="shared" si="132"/>
        <v>41291.661550925928</v>
      </c>
      <c r="L1466" s="16">
        <f t="shared" si="133"/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134"/>
        <v>163.19999999999999</v>
      </c>
      <c r="R1466" s="18">
        <f t="shared" si="135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6">
        <f t="shared" si="132"/>
        <v>40959.734398148146</v>
      </c>
      <c r="L1467" s="16">
        <f t="shared" si="133"/>
        <v>40990.125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134"/>
        <v>456.41449999999998</v>
      </c>
      <c r="R1467" s="18">
        <f t="shared" si="135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6">
        <f t="shared" si="132"/>
        <v>42340.172060185185</v>
      </c>
      <c r="L1468" s="16">
        <f t="shared" si="133"/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134"/>
        <v>107.87731249999999</v>
      </c>
      <c r="R1468" s="18">
        <f t="shared" si="135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6">
        <f t="shared" si="132"/>
        <v>40933.80190972222</v>
      </c>
      <c r="L1469" s="16">
        <f t="shared" si="133"/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134"/>
        <v>115.08</v>
      </c>
      <c r="R1469" s="18">
        <f t="shared" si="135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6">
        <f t="shared" si="132"/>
        <v>40646.014456018514</v>
      </c>
      <c r="L1470" s="16">
        <f t="shared" si="133"/>
        <v>40706.014456018514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134"/>
        <v>102.36842105263158</v>
      </c>
      <c r="R1470" s="18">
        <f t="shared" si="135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6">
        <f t="shared" si="132"/>
        <v>41290.598483796297</v>
      </c>
      <c r="L1471" s="16">
        <f t="shared" si="133"/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134"/>
        <v>108.42485875706214</v>
      </c>
      <c r="R1471" s="18">
        <f t="shared" si="135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6">
        <f t="shared" si="132"/>
        <v>41250.827118055553</v>
      </c>
      <c r="L1472" s="16">
        <f t="shared" si="133"/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134"/>
        <v>125.13333333333334</v>
      </c>
      <c r="R1472" s="18">
        <f t="shared" si="135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6">
        <f t="shared" si="132"/>
        <v>42073.957569444443</v>
      </c>
      <c r="L1473" s="16">
        <f t="shared" si="133"/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134"/>
        <v>103.840625</v>
      </c>
      <c r="R1473" s="18">
        <f t="shared" si="135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6">
        <f t="shared" si="132"/>
        <v>41533.542858796296</v>
      </c>
      <c r="L1474" s="16">
        <f t="shared" si="133"/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si="134"/>
        <v>138.70400000000001</v>
      </c>
      <c r="R1474" s="18">
        <f t="shared" si="135"/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6">
        <f t="shared" ref="K1475:K1538" si="138">(J1475/86400)+DATE(1970,1,1)</f>
        <v>40939.979618055557</v>
      </c>
      <c r="L1475" s="16">
        <f t="shared" ref="L1475:L1538" si="139">(I1475/86400)+DATE(1970,1,1)</f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6">
        <f t="shared" ref="Q1475:Q1538" si="140">E1475/D1475*100</f>
        <v>120.51600000000001</v>
      </c>
      <c r="R1475" s="18">
        <f t="shared" ref="R1475:R1538" si="141">IF(E1475=0, 0, E1475/N1475)</f>
        <v>38.462553191489363</v>
      </c>
      <c r="S1475" t="str">
        <f t="shared" ref="S1475:S1538" si="142">LEFT(P1475,FIND("/",P1475)-1)</f>
        <v>publishing</v>
      </c>
      <c r="T1475" t="str">
        <f t="shared" ref="T1475:T1538" si="143">RIGHT(P1475,LEN(P1475)-FIND("/",P1475))</f>
        <v>radio &amp; podcasts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6">
        <f t="shared" si="138"/>
        <v>41500.72791666667</v>
      </c>
      <c r="L1476" s="16">
        <f t="shared" si="139"/>
        <v>41530.72791666667</v>
      </c>
      <c r="M1476" t="b">
        <v>1</v>
      </c>
      <c r="N1476">
        <v>76</v>
      </c>
      <c r="O1476" t="b">
        <v>1</v>
      </c>
      <c r="P1476" t="s">
        <v>8288</v>
      </c>
      <c r="Q1476" s="6">
        <f t="shared" si="140"/>
        <v>112.26666666666667</v>
      </c>
      <c r="R1476" s="18">
        <f t="shared" si="141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6">
        <f t="shared" si="138"/>
        <v>41960.722951388889</v>
      </c>
      <c r="L1477" s="16">
        <f t="shared" si="139"/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140"/>
        <v>188.66966666666667</v>
      </c>
      <c r="R1477" s="18">
        <f t="shared" si="141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6">
        <f t="shared" si="138"/>
        <v>40766.041921296295</v>
      </c>
      <c r="L1478" s="16">
        <f t="shared" si="139"/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140"/>
        <v>661.55466666666666</v>
      </c>
      <c r="R1478" s="18">
        <f t="shared" si="141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6">
        <f t="shared" si="138"/>
        <v>40840.615787037037</v>
      </c>
      <c r="L1479" s="16">
        <f t="shared" si="139"/>
        <v>40900.125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140"/>
        <v>111.31</v>
      </c>
      <c r="R1479" s="18">
        <f t="shared" si="141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6">
        <f t="shared" si="138"/>
        <v>41394.871678240743</v>
      </c>
      <c r="L1480" s="16">
        <f t="shared" si="139"/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140"/>
        <v>1181.6142199999999</v>
      </c>
      <c r="R1480" s="18">
        <f t="shared" si="141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6">
        <f t="shared" si="138"/>
        <v>41754.745243055557</v>
      </c>
      <c r="L1481" s="16">
        <f t="shared" si="139"/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140"/>
        <v>137.375</v>
      </c>
      <c r="R1481" s="18">
        <f t="shared" si="141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6">
        <f t="shared" si="138"/>
        <v>41464.934016203704</v>
      </c>
      <c r="L1482" s="16">
        <f t="shared" si="139"/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140"/>
        <v>117.04040000000001</v>
      </c>
      <c r="R1482" s="18">
        <f t="shared" si="141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6">
        <f t="shared" si="138"/>
        <v>41550.922974537039</v>
      </c>
      <c r="L1483" s="16">
        <f t="shared" si="139"/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140"/>
        <v>2.1</v>
      </c>
      <c r="R1483" s="18">
        <f t="shared" si="141"/>
        <v>17.5</v>
      </c>
      <c r="S1483" t="str">
        <f t="shared" si="142"/>
        <v>publishing</v>
      </c>
      <c r="T1483" t="str">
        <f t="shared" si="143"/>
        <v>fiction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6">
        <f t="shared" si="138"/>
        <v>41136.858055555553</v>
      </c>
      <c r="L1484" s="16">
        <f t="shared" si="139"/>
        <v>41159.327083333337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140"/>
        <v>0.1</v>
      </c>
      <c r="R1484" s="18">
        <f t="shared" si="141"/>
        <v>5</v>
      </c>
      <c r="S1484" t="str">
        <f t="shared" si="142"/>
        <v>publishing</v>
      </c>
      <c r="T1484" t="str">
        <f t="shared" si="143"/>
        <v>fiction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6">
        <f t="shared" si="138"/>
        <v>42548.192997685182</v>
      </c>
      <c r="L1485" s="16">
        <f t="shared" si="139"/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140"/>
        <v>0.7142857142857143</v>
      </c>
      <c r="R1485" s="18">
        <f t="shared" si="141"/>
        <v>25</v>
      </c>
      <c r="S1485" t="str">
        <f t="shared" si="142"/>
        <v>publishing</v>
      </c>
      <c r="T1485" t="str">
        <f t="shared" si="143"/>
        <v>fiction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6">
        <f t="shared" si="138"/>
        <v>41053.200960648144</v>
      </c>
      <c r="L1486" s="16">
        <f t="shared" si="139"/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140"/>
        <v>0</v>
      </c>
      <c r="R1486" s="18">
        <f t="shared" si="141"/>
        <v>0</v>
      </c>
      <c r="S1486" t="str">
        <f t="shared" si="142"/>
        <v>publishing</v>
      </c>
      <c r="T1486" t="str">
        <f t="shared" si="143"/>
        <v>fiction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6">
        <f t="shared" si="138"/>
        <v>42130.795983796299</v>
      </c>
      <c r="L1487" s="16">
        <f t="shared" si="139"/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140"/>
        <v>2.2388059701492535</v>
      </c>
      <c r="R1487" s="18">
        <f t="shared" si="141"/>
        <v>50</v>
      </c>
      <c r="S1487" t="str">
        <f t="shared" si="142"/>
        <v>publishing</v>
      </c>
      <c r="T1487" t="str">
        <f t="shared" si="143"/>
        <v>fiction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6">
        <f t="shared" si="138"/>
        <v>42032.168530092589</v>
      </c>
      <c r="L1488" s="16">
        <f t="shared" si="139"/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140"/>
        <v>0.24</v>
      </c>
      <c r="R1488" s="18">
        <f t="shared" si="141"/>
        <v>16</v>
      </c>
      <c r="S1488" t="str">
        <f t="shared" si="142"/>
        <v>publishing</v>
      </c>
      <c r="T1488" t="str">
        <f t="shared" si="143"/>
        <v>fiction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6">
        <f t="shared" si="138"/>
        <v>42554.917488425926</v>
      </c>
      <c r="L1489" s="16">
        <f t="shared" si="139"/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140"/>
        <v>0</v>
      </c>
      <c r="R1489" s="18">
        <f t="shared" si="141"/>
        <v>0</v>
      </c>
      <c r="S1489" t="str">
        <f t="shared" si="142"/>
        <v>publishing</v>
      </c>
      <c r="T1489" t="str">
        <f t="shared" si="143"/>
        <v>fiction</v>
      </c>
    </row>
    <row r="1490" spans="1:20" ht="32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6">
        <f t="shared" si="138"/>
        <v>41614.563194444447</v>
      </c>
      <c r="L1490" s="16">
        <f t="shared" si="139"/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140"/>
        <v>2.4</v>
      </c>
      <c r="R1490" s="18">
        <f t="shared" si="141"/>
        <v>60</v>
      </c>
      <c r="S1490" t="str">
        <f t="shared" si="142"/>
        <v>publishing</v>
      </c>
      <c r="T1490" t="str">
        <f t="shared" si="143"/>
        <v>fiction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6">
        <f t="shared" si="138"/>
        <v>41198.611712962964</v>
      </c>
      <c r="L1491" s="16">
        <f t="shared" si="139"/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140"/>
        <v>0</v>
      </c>
      <c r="R1491" s="18">
        <f t="shared" si="141"/>
        <v>0</v>
      </c>
      <c r="S1491" t="str">
        <f t="shared" si="142"/>
        <v>publishing</v>
      </c>
      <c r="T1491" t="str">
        <f t="shared" si="143"/>
        <v>fiction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6">
        <f t="shared" si="138"/>
        <v>41520.561041666668</v>
      </c>
      <c r="L1492" s="16">
        <f t="shared" si="139"/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140"/>
        <v>30.862068965517242</v>
      </c>
      <c r="R1492" s="18">
        <f t="shared" si="141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6">
        <f t="shared" si="138"/>
        <v>41991.713460648149</v>
      </c>
      <c r="L1493" s="16">
        <f t="shared" si="139"/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140"/>
        <v>8.3333333333333321</v>
      </c>
      <c r="R1493" s="18">
        <f t="shared" si="141"/>
        <v>100</v>
      </c>
      <c r="S1493" t="str">
        <f t="shared" si="142"/>
        <v>publishing</v>
      </c>
      <c r="T1493" t="str">
        <f t="shared" si="143"/>
        <v>fiction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6">
        <f t="shared" si="138"/>
        <v>40682.884791666671</v>
      </c>
      <c r="L1494" s="16">
        <f t="shared" si="139"/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140"/>
        <v>0.75</v>
      </c>
      <c r="R1494" s="18">
        <f t="shared" si="141"/>
        <v>15</v>
      </c>
      <c r="S1494" t="str">
        <f t="shared" si="142"/>
        <v>publishing</v>
      </c>
      <c r="T1494" t="str">
        <f t="shared" si="143"/>
        <v>fiction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6">
        <f t="shared" si="138"/>
        <v>41411.866608796292</v>
      </c>
      <c r="L1495" s="16">
        <f t="shared" si="139"/>
        <v>41441.866608796292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140"/>
        <v>0</v>
      </c>
      <c r="R1495" s="18">
        <f t="shared" si="141"/>
        <v>0</v>
      </c>
      <c r="S1495" t="str">
        <f t="shared" si="142"/>
        <v>publishing</v>
      </c>
      <c r="T1495" t="str">
        <f t="shared" si="143"/>
        <v>fiction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6">
        <f t="shared" si="138"/>
        <v>42067.722372685181</v>
      </c>
      <c r="L1496" s="16">
        <f t="shared" si="139"/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140"/>
        <v>8.9</v>
      </c>
      <c r="R1496" s="18">
        <f t="shared" si="141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6">
        <f t="shared" si="138"/>
        <v>40752.789710648147</v>
      </c>
      <c r="L1497" s="16">
        <f t="shared" si="139"/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140"/>
        <v>0</v>
      </c>
      <c r="R1497" s="18">
        <f t="shared" si="141"/>
        <v>0</v>
      </c>
      <c r="S1497" t="str">
        <f t="shared" si="142"/>
        <v>publishing</v>
      </c>
      <c r="T1497" t="str">
        <f t="shared" si="143"/>
        <v>fiction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6">
        <f t="shared" si="138"/>
        <v>41838.475219907406</v>
      </c>
      <c r="L1498" s="16">
        <f t="shared" si="139"/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140"/>
        <v>0</v>
      </c>
      <c r="R1498" s="18">
        <f t="shared" si="141"/>
        <v>0</v>
      </c>
      <c r="S1498" t="str">
        <f t="shared" si="142"/>
        <v>publishing</v>
      </c>
      <c r="T1498" t="str">
        <f t="shared" si="143"/>
        <v>fiction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6">
        <f t="shared" si="138"/>
        <v>41444.64261574074</v>
      </c>
      <c r="L1499" s="16">
        <f t="shared" si="139"/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140"/>
        <v>6.6666666666666671E-3</v>
      </c>
      <c r="R1499" s="18">
        <f t="shared" si="141"/>
        <v>1</v>
      </c>
      <c r="S1499" t="str">
        <f t="shared" si="142"/>
        <v>publishing</v>
      </c>
      <c r="T1499" t="str">
        <f t="shared" si="143"/>
        <v>fiction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6">
        <f t="shared" si="138"/>
        <v>41840.983541666668</v>
      </c>
      <c r="L1500" s="16">
        <f t="shared" si="139"/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140"/>
        <v>1.9</v>
      </c>
      <c r="R1500" s="18">
        <f t="shared" si="141"/>
        <v>19</v>
      </c>
      <c r="S1500" t="str">
        <f t="shared" si="142"/>
        <v>publishing</v>
      </c>
      <c r="T1500" t="str">
        <f t="shared" si="143"/>
        <v>fiction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6">
        <f t="shared" si="138"/>
        <v>42527.007326388892</v>
      </c>
      <c r="L1501" s="16">
        <f t="shared" si="139"/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140"/>
        <v>0.25</v>
      </c>
      <c r="R1501" s="18">
        <f t="shared" si="141"/>
        <v>5</v>
      </c>
      <c r="S1501" t="str">
        <f t="shared" si="142"/>
        <v>publishing</v>
      </c>
      <c r="T1501" t="str">
        <f t="shared" si="143"/>
        <v>fiction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6">
        <f t="shared" si="138"/>
        <v>41365.904594907406</v>
      </c>
      <c r="L1502" s="16">
        <f t="shared" si="139"/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140"/>
        <v>25.035714285714285</v>
      </c>
      <c r="R1502" s="18">
        <f t="shared" si="141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6">
        <f t="shared" si="138"/>
        <v>42163.583599537036</v>
      </c>
      <c r="L1503" s="16">
        <f t="shared" si="139"/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140"/>
        <v>166.33076923076925</v>
      </c>
      <c r="R1503" s="18">
        <f t="shared" si="141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6">
        <f t="shared" si="138"/>
        <v>42426.542592592596</v>
      </c>
      <c r="L1504" s="16">
        <f t="shared" si="139"/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140"/>
        <v>101.44545454545455</v>
      </c>
      <c r="R1504" s="18">
        <f t="shared" si="141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6">
        <f t="shared" si="138"/>
        <v>42606.347233796296</v>
      </c>
      <c r="L1505" s="16">
        <f t="shared" si="139"/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140"/>
        <v>107.89146666666667</v>
      </c>
      <c r="R1505" s="18">
        <f t="shared" si="141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6">
        <f t="shared" si="138"/>
        <v>41772.657685185186</v>
      </c>
      <c r="L1506" s="16">
        <f t="shared" si="139"/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140"/>
        <v>277.93846153846158</v>
      </c>
      <c r="R1506" s="18">
        <f t="shared" si="141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6">
        <f t="shared" si="138"/>
        <v>42414.44332175926</v>
      </c>
      <c r="L1507" s="16">
        <f t="shared" si="139"/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140"/>
        <v>103.58125</v>
      </c>
      <c r="R1507" s="18">
        <f t="shared" si="141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6">
        <f t="shared" si="138"/>
        <v>41814.785925925928</v>
      </c>
      <c r="L1508" s="16">
        <f t="shared" si="139"/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140"/>
        <v>111.4</v>
      </c>
      <c r="R1508" s="18">
        <f t="shared" si="141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6">
        <f t="shared" si="138"/>
        <v>40254.450335648144</v>
      </c>
      <c r="L1509" s="16">
        <f t="shared" si="139"/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140"/>
        <v>215</v>
      </c>
      <c r="R1509" s="18">
        <f t="shared" si="141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6">
        <f t="shared" si="138"/>
        <v>41786.614363425928</v>
      </c>
      <c r="L1510" s="16">
        <f t="shared" si="139"/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140"/>
        <v>110.76216216216217</v>
      </c>
      <c r="R1510" s="18">
        <f t="shared" si="141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6">
        <f t="shared" si="138"/>
        <v>42751.533391203702</v>
      </c>
      <c r="L1511" s="16">
        <f t="shared" si="139"/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140"/>
        <v>123.64125714285714</v>
      </c>
      <c r="R1511" s="18">
        <f t="shared" si="141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6">
        <f t="shared" si="138"/>
        <v>41809.385162037041</v>
      </c>
      <c r="L1512" s="16">
        <f t="shared" si="139"/>
        <v>41839.385162037041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140"/>
        <v>101.03500000000001</v>
      </c>
      <c r="R1512" s="18">
        <f t="shared" si="141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6">
        <f t="shared" si="138"/>
        <v>42296.583379629628</v>
      </c>
      <c r="L1513" s="16">
        <f t="shared" si="139"/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140"/>
        <v>111.79285714285714</v>
      </c>
      <c r="R1513" s="18">
        <f t="shared" si="141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6">
        <f t="shared" si="138"/>
        <v>42741.684479166666</v>
      </c>
      <c r="L1514" s="16">
        <f t="shared" si="139"/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140"/>
        <v>558.7714285714286</v>
      </c>
      <c r="R1514" s="18">
        <f t="shared" si="141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6">
        <f t="shared" si="138"/>
        <v>41806.637337962966</v>
      </c>
      <c r="L1515" s="16">
        <f t="shared" si="139"/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140"/>
        <v>150.01875000000001</v>
      </c>
      <c r="R1515" s="18">
        <f t="shared" si="141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6">
        <f t="shared" si="138"/>
        <v>42234.597685185188</v>
      </c>
      <c r="L1516" s="16">
        <f t="shared" si="139"/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140"/>
        <v>106.476</v>
      </c>
      <c r="R1516" s="18">
        <f t="shared" si="141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6">
        <f t="shared" si="138"/>
        <v>42415.253437499996</v>
      </c>
      <c r="L1517" s="16">
        <f t="shared" si="139"/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140"/>
        <v>157.18899999999999</v>
      </c>
      <c r="R1517" s="18">
        <f t="shared" si="141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6">
        <f t="shared" si="138"/>
        <v>42619.466342592597</v>
      </c>
      <c r="L1518" s="16">
        <f t="shared" si="139"/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140"/>
        <v>108.65882352941176</v>
      </c>
      <c r="R1518" s="18">
        <f t="shared" si="141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6">
        <f t="shared" si="138"/>
        <v>41948.56658564815</v>
      </c>
      <c r="L1519" s="16">
        <f t="shared" si="139"/>
        <v>41979.25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140"/>
        <v>161.97999999999999</v>
      </c>
      <c r="R1519" s="18">
        <f t="shared" si="141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6">
        <f t="shared" si="138"/>
        <v>41760.8200462963</v>
      </c>
      <c r="L1520" s="16">
        <f t="shared" si="139"/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140"/>
        <v>205.36666666666665</v>
      </c>
      <c r="R1520" s="18">
        <f t="shared" si="141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6">
        <f t="shared" si="138"/>
        <v>41782.741701388892</v>
      </c>
      <c r="L1521" s="16">
        <f t="shared" si="139"/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140"/>
        <v>103.36388888888889</v>
      </c>
      <c r="R1521" s="18">
        <f t="shared" si="141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6">
        <f t="shared" si="138"/>
        <v>41955.857789351852</v>
      </c>
      <c r="L1522" s="16">
        <f t="shared" si="139"/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140"/>
        <v>103.47222222222223</v>
      </c>
      <c r="R1522" s="18">
        <f t="shared" si="141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6">
        <f t="shared" si="138"/>
        <v>42493.167719907404</v>
      </c>
      <c r="L1523" s="16">
        <f t="shared" si="139"/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140"/>
        <v>106.81333333333333</v>
      </c>
      <c r="R1523" s="18">
        <f t="shared" si="141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6">
        <f t="shared" si="138"/>
        <v>41899.830312500002</v>
      </c>
      <c r="L1524" s="16">
        <f t="shared" si="139"/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140"/>
        <v>138.96574712643678</v>
      </c>
      <c r="R1524" s="18">
        <f t="shared" si="141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6">
        <f t="shared" si="138"/>
        <v>41964.751342592594</v>
      </c>
      <c r="L1525" s="16">
        <f t="shared" si="139"/>
        <v>41996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140"/>
        <v>124.84324324324325</v>
      </c>
      <c r="R1525" s="18">
        <f t="shared" si="141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32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6">
        <f t="shared" si="138"/>
        <v>42756.501041666663</v>
      </c>
      <c r="L1526" s="16">
        <f t="shared" si="139"/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140"/>
        <v>206.99999999999997</v>
      </c>
      <c r="R1526" s="18">
        <f t="shared" si="141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6">
        <f t="shared" si="138"/>
        <v>42570.702986111108</v>
      </c>
      <c r="L1527" s="16">
        <f t="shared" si="139"/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140"/>
        <v>174.00576923076923</v>
      </c>
      <c r="R1527" s="18">
        <f t="shared" si="141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6">
        <f t="shared" si="138"/>
        <v>42339.276006944448</v>
      </c>
      <c r="L1528" s="16">
        <f t="shared" si="139"/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140"/>
        <v>120.32608695652173</v>
      </c>
      <c r="R1528" s="18">
        <f t="shared" si="141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6">
        <f t="shared" si="138"/>
        <v>42780.600532407407</v>
      </c>
      <c r="L1529" s="16">
        <f t="shared" si="139"/>
        <v>42808.558865740742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140"/>
        <v>110.44428571428573</v>
      </c>
      <c r="R1529" s="18">
        <f t="shared" si="141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6">
        <f t="shared" si="138"/>
        <v>42736.732893518521</v>
      </c>
      <c r="L1530" s="16">
        <f t="shared" si="139"/>
        <v>42767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140"/>
        <v>281.56666666666666</v>
      </c>
      <c r="R1530" s="18">
        <f t="shared" si="141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6">
        <f t="shared" si="138"/>
        <v>42052.628703703704</v>
      </c>
      <c r="L1531" s="16">
        <f t="shared" si="139"/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140"/>
        <v>100.67894736842105</v>
      </c>
      <c r="R1531" s="18">
        <f t="shared" si="141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6">
        <f t="shared" si="138"/>
        <v>42275.76730324074</v>
      </c>
      <c r="L1532" s="16">
        <f t="shared" si="139"/>
        <v>42300.76730324074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140"/>
        <v>134.82571428571427</v>
      </c>
      <c r="R1532" s="18">
        <f t="shared" si="141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6">
        <f t="shared" si="138"/>
        <v>41941.802384259259</v>
      </c>
      <c r="L1533" s="16">
        <f t="shared" si="139"/>
        <v>41974.125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140"/>
        <v>175.95744680851064</v>
      </c>
      <c r="R1533" s="18">
        <f t="shared" si="141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6">
        <f t="shared" si="138"/>
        <v>42391.475289351853</v>
      </c>
      <c r="L1534" s="16">
        <f t="shared" si="139"/>
        <v>42415.625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140"/>
        <v>484.02000000000004</v>
      </c>
      <c r="R1534" s="18">
        <f t="shared" si="141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6">
        <f t="shared" si="138"/>
        <v>42443.00204861111</v>
      </c>
      <c r="L1535" s="16">
        <f t="shared" si="139"/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140"/>
        <v>145.14000000000001</v>
      </c>
      <c r="R1535" s="18">
        <f t="shared" si="141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6">
        <f t="shared" si="138"/>
        <v>42221.674328703702</v>
      </c>
      <c r="L1536" s="16">
        <f t="shared" si="139"/>
        <v>42251.674328703702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140"/>
        <v>417.73333333333335</v>
      </c>
      <c r="R1536" s="18">
        <f t="shared" si="141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6">
        <f t="shared" si="138"/>
        <v>42484.829062500001</v>
      </c>
      <c r="L1537" s="16">
        <f t="shared" si="139"/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140"/>
        <v>132.42499999999998</v>
      </c>
      <c r="R1537" s="18">
        <f t="shared" si="141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6">
        <f t="shared" si="138"/>
        <v>42213.802199074074</v>
      </c>
      <c r="L1538" s="16">
        <f t="shared" si="139"/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6">
        <f t="shared" si="140"/>
        <v>250.30841666666666</v>
      </c>
      <c r="R1538" s="18">
        <f t="shared" si="141"/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32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6">
        <f t="shared" ref="K1539:K1602" si="144">(J1539/86400)+DATE(1970,1,1)</f>
        <v>42552.315127314811</v>
      </c>
      <c r="L1539" s="16">
        <f t="shared" ref="L1539:L1602" si="145">(I1539/86400)+DATE(1970,1,1)</f>
        <v>42588.75</v>
      </c>
      <c r="M1539" t="b">
        <v>1</v>
      </c>
      <c r="N1539">
        <v>224</v>
      </c>
      <c r="O1539" t="b">
        <v>1</v>
      </c>
      <c r="P1539" t="s">
        <v>8285</v>
      </c>
      <c r="Q1539" s="6">
        <f t="shared" ref="Q1539:Q1602" si="146">E1539/D1539*100</f>
        <v>179.9</v>
      </c>
      <c r="R1539" s="18">
        <f t="shared" ref="R1539:R1602" si="147">IF(E1539=0, 0, E1539/N1539)</f>
        <v>96.375</v>
      </c>
      <c r="S1539" t="str">
        <f t="shared" ref="S1539:S1602" si="148">LEFT(P1539,FIND("/",P1539)-1)</f>
        <v>photography</v>
      </c>
      <c r="T1539" t="str">
        <f t="shared" ref="T1539:T1602" si="149">RIGHT(P1539,LEN(P1539)-FIND("/",P1539))</f>
        <v>photobooks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6">
        <f t="shared" si="144"/>
        <v>41981.782060185185</v>
      </c>
      <c r="L1540" s="16">
        <f t="shared" si="145"/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si="146"/>
        <v>102.62857142857142</v>
      </c>
      <c r="R1540" s="18">
        <f t="shared" si="147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6">
        <f t="shared" si="144"/>
        <v>42705.91920138889</v>
      </c>
      <c r="L1541" s="16">
        <f t="shared" si="145"/>
        <v>42738.91920138889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146"/>
        <v>135.98609999999999</v>
      </c>
      <c r="R1541" s="18">
        <f t="shared" si="147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6">
        <f t="shared" si="144"/>
        <v>41939.00712962963</v>
      </c>
      <c r="L1542" s="16">
        <f t="shared" si="145"/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146"/>
        <v>117.86666666666667</v>
      </c>
      <c r="R1542" s="18">
        <f t="shared" si="147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32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6">
        <f t="shared" si="144"/>
        <v>41974.712245370371</v>
      </c>
      <c r="L1543" s="16">
        <f t="shared" si="145"/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146"/>
        <v>3.3333333333333333E-2</v>
      </c>
      <c r="R1543" s="18">
        <f t="shared" si="147"/>
        <v>3</v>
      </c>
      <c r="S1543" t="str">
        <f t="shared" si="148"/>
        <v>photography</v>
      </c>
      <c r="T1543" t="str">
        <f t="shared" si="149"/>
        <v>nature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6">
        <f t="shared" si="144"/>
        <v>42170.996527777781</v>
      </c>
      <c r="L1544" s="16">
        <f t="shared" si="145"/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146"/>
        <v>4</v>
      </c>
      <c r="R1544" s="18">
        <f t="shared" si="147"/>
        <v>20</v>
      </c>
      <c r="S1544" t="str">
        <f t="shared" si="148"/>
        <v>photography</v>
      </c>
      <c r="T1544" t="str">
        <f t="shared" si="149"/>
        <v>nature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6">
        <f t="shared" si="144"/>
        <v>41935.509652777779</v>
      </c>
      <c r="L1545" s="16">
        <f t="shared" si="145"/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146"/>
        <v>0.44444444444444442</v>
      </c>
      <c r="R1545" s="18">
        <f t="shared" si="147"/>
        <v>10</v>
      </c>
      <c r="S1545" t="str">
        <f t="shared" si="148"/>
        <v>photography</v>
      </c>
      <c r="T1545" t="str">
        <f t="shared" si="149"/>
        <v>nature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6">
        <f t="shared" si="144"/>
        <v>42053.051203703704</v>
      </c>
      <c r="L1546" s="16">
        <f t="shared" si="145"/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146"/>
        <v>0</v>
      </c>
      <c r="R1546" s="18">
        <f t="shared" si="147"/>
        <v>0</v>
      </c>
      <c r="S1546" t="str">
        <f t="shared" si="148"/>
        <v>photography</v>
      </c>
      <c r="T1546" t="str">
        <f t="shared" si="149"/>
        <v>nature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6">
        <f t="shared" si="144"/>
        <v>42031.884652777779</v>
      </c>
      <c r="L1547" s="16">
        <f t="shared" si="145"/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146"/>
        <v>3.3333333333333333E-2</v>
      </c>
      <c r="R1547" s="18">
        <f t="shared" si="147"/>
        <v>1</v>
      </c>
      <c r="S1547" t="str">
        <f t="shared" si="148"/>
        <v>photography</v>
      </c>
      <c r="T1547" t="str">
        <f t="shared" si="149"/>
        <v>nature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6">
        <f t="shared" si="144"/>
        <v>41839.212951388887</v>
      </c>
      <c r="L1548" s="16">
        <f t="shared" si="145"/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146"/>
        <v>28.9</v>
      </c>
      <c r="R1548" s="18">
        <f t="shared" si="147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6">
        <f t="shared" si="144"/>
        <v>42782.426875000005</v>
      </c>
      <c r="L1549" s="16">
        <f t="shared" si="145"/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146"/>
        <v>0</v>
      </c>
      <c r="R1549" s="18">
        <f t="shared" si="147"/>
        <v>0</v>
      </c>
      <c r="S1549" t="str">
        <f t="shared" si="148"/>
        <v>photography</v>
      </c>
      <c r="T1549" t="str">
        <f t="shared" si="149"/>
        <v>nature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6">
        <f t="shared" si="144"/>
        <v>42286.88217592593</v>
      </c>
      <c r="L1550" s="16">
        <f t="shared" si="145"/>
        <v>42316.923842592594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146"/>
        <v>8.5714285714285712</v>
      </c>
      <c r="R1550" s="18">
        <f t="shared" si="147"/>
        <v>60</v>
      </c>
      <c r="S1550" t="str">
        <f t="shared" si="148"/>
        <v>photography</v>
      </c>
      <c r="T1550" t="str">
        <f t="shared" si="149"/>
        <v>nature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6">
        <f t="shared" si="144"/>
        <v>42281.136099537034</v>
      </c>
      <c r="L1551" s="16">
        <f t="shared" si="145"/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146"/>
        <v>34</v>
      </c>
      <c r="R1551" s="18">
        <f t="shared" si="147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6">
        <f t="shared" si="144"/>
        <v>42472.449467592596</v>
      </c>
      <c r="L1552" s="16">
        <f t="shared" si="145"/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146"/>
        <v>13.466666666666665</v>
      </c>
      <c r="R1552" s="18">
        <f t="shared" si="147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6">
        <f t="shared" si="144"/>
        <v>42121.824525462958</v>
      </c>
      <c r="L1553" s="16">
        <f t="shared" si="145"/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146"/>
        <v>0</v>
      </c>
      <c r="R1553" s="18">
        <f t="shared" si="147"/>
        <v>0</v>
      </c>
      <c r="S1553" t="str">
        <f t="shared" si="148"/>
        <v>photography</v>
      </c>
      <c r="T1553" t="str">
        <f t="shared" si="149"/>
        <v>nature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6">
        <f t="shared" si="144"/>
        <v>41892.688750000001</v>
      </c>
      <c r="L1554" s="16">
        <f t="shared" si="145"/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146"/>
        <v>49.186046511627907</v>
      </c>
      <c r="R1554" s="18">
        <f t="shared" si="147"/>
        <v>132.1875</v>
      </c>
      <c r="S1554" t="str">
        <f t="shared" si="148"/>
        <v>photography</v>
      </c>
      <c r="T1554" t="str">
        <f t="shared" si="149"/>
        <v>nature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6">
        <f t="shared" si="144"/>
        <v>42219.282951388886</v>
      </c>
      <c r="L1555" s="16">
        <f t="shared" si="145"/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146"/>
        <v>0</v>
      </c>
      <c r="R1555" s="18">
        <f t="shared" si="147"/>
        <v>0</v>
      </c>
      <c r="S1555" t="str">
        <f t="shared" si="148"/>
        <v>photography</v>
      </c>
      <c r="T1555" t="str">
        <f t="shared" si="149"/>
        <v>nature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6">
        <f t="shared" si="144"/>
        <v>42188.252199074079</v>
      </c>
      <c r="L1556" s="16">
        <f t="shared" si="145"/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146"/>
        <v>0</v>
      </c>
      <c r="R1556" s="18">
        <f t="shared" si="147"/>
        <v>0</v>
      </c>
      <c r="S1556" t="str">
        <f t="shared" si="148"/>
        <v>photography</v>
      </c>
      <c r="T1556" t="str">
        <f t="shared" si="149"/>
        <v>nature</v>
      </c>
    </row>
    <row r="1557" spans="1:20" ht="32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6">
        <f t="shared" si="144"/>
        <v>42241.613796296297</v>
      </c>
      <c r="L1557" s="16">
        <f t="shared" si="145"/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146"/>
        <v>0</v>
      </c>
      <c r="R1557" s="18">
        <f t="shared" si="147"/>
        <v>0</v>
      </c>
      <c r="S1557" t="str">
        <f t="shared" si="148"/>
        <v>photography</v>
      </c>
      <c r="T1557" t="str">
        <f t="shared" si="149"/>
        <v>nature</v>
      </c>
    </row>
    <row r="1558" spans="1:20" ht="32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6">
        <f t="shared" si="144"/>
        <v>42525.153055555551</v>
      </c>
      <c r="L1558" s="16">
        <f t="shared" si="145"/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146"/>
        <v>45.133333333333333</v>
      </c>
      <c r="R1558" s="18">
        <f t="shared" si="147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6">
        <f t="shared" si="144"/>
        <v>41871.65315972222</v>
      </c>
      <c r="L1559" s="16">
        <f t="shared" si="145"/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146"/>
        <v>4</v>
      </c>
      <c r="R1559" s="18">
        <f t="shared" si="147"/>
        <v>100</v>
      </c>
      <c r="S1559" t="str">
        <f t="shared" si="148"/>
        <v>photography</v>
      </c>
      <c r="T1559" t="str">
        <f t="shared" si="149"/>
        <v>nature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6">
        <f t="shared" si="144"/>
        <v>42185.397673611107</v>
      </c>
      <c r="L1560" s="16">
        <f t="shared" si="145"/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146"/>
        <v>4.666666666666667</v>
      </c>
      <c r="R1560" s="18">
        <f t="shared" si="147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6">
        <f t="shared" si="144"/>
        <v>42108.053229166668</v>
      </c>
      <c r="L1561" s="16">
        <f t="shared" si="145"/>
        <v>42123.053229166668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146"/>
        <v>0.33333333333333337</v>
      </c>
      <c r="R1561" s="18">
        <f t="shared" si="147"/>
        <v>50</v>
      </c>
      <c r="S1561" t="str">
        <f t="shared" si="148"/>
        <v>photography</v>
      </c>
      <c r="T1561" t="str">
        <f t="shared" si="149"/>
        <v>nature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6">
        <f t="shared" si="144"/>
        <v>41936.020752314813</v>
      </c>
      <c r="L1562" s="16">
        <f t="shared" si="145"/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146"/>
        <v>3.7600000000000002</v>
      </c>
      <c r="R1562" s="18">
        <f t="shared" si="147"/>
        <v>23.5</v>
      </c>
      <c r="S1562" t="str">
        <f t="shared" si="148"/>
        <v>photography</v>
      </c>
      <c r="T1562" t="str">
        <f t="shared" si="149"/>
        <v>nature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6">
        <f t="shared" si="144"/>
        <v>41555.041701388887</v>
      </c>
      <c r="L1563" s="16">
        <f t="shared" si="145"/>
        <v>41585.083368055552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146"/>
        <v>0.67</v>
      </c>
      <c r="R1563" s="18">
        <f t="shared" si="147"/>
        <v>67</v>
      </c>
      <c r="S1563" t="str">
        <f t="shared" si="148"/>
        <v>publishing</v>
      </c>
      <c r="T1563" t="str">
        <f t="shared" si="149"/>
        <v>art books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6">
        <f t="shared" si="144"/>
        <v>40079.566157407404</v>
      </c>
      <c r="L1564" s="16">
        <f t="shared" si="145"/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146"/>
        <v>0</v>
      </c>
      <c r="R1564" s="18">
        <f t="shared" si="147"/>
        <v>0</v>
      </c>
      <c r="S1564" t="str">
        <f t="shared" si="148"/>
        <v>publishing</v>
      </c>
      <c r="T1564" t="str">
        <f t="shared" si="149"/>
        <v>art books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6">
        <f t="shared" si="144"/>
        <v>41652.742488425924</v>
      </c>
      <c r="L1565" s="16">
        <f t="shared" si="145"/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146"/>
        <v>1.4166666666666665</v>
      </c>
      <c r="R1565" s="18">
        <f t="shared" si="147"/>
        <v>42.5</v>
      </c>
      <c r="S1565" t="str">
        <f t="shared" si="148"/>
        <v>publishing</v>
      </c>
      <c r="T1565" t="str">
        <f t="shared" si="149"/>
        <v>art books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6">
        <f t="shared" si="144"/>
        <v>42121.367002314815</v>
      </c>
      <c r="L1566" s="16">
        <f t="shared" si="145"/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146"/>
        <v>0.1</v>
      </c>
      <c r="R1566" s="18">
        <f t="shared" si="147"/>
        <v>10</v>
      </c>
      <c r="S1566" t="str">
        <f t="shared" si="148"/>
        <v>publishing</v>
      </c>
      <c r="T1566" t="str">
        <f t="shared" si="149"/>
        <v>art books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6">
        <f t="shared" si="144"/>
        <v>40672.729872685188</v>
      </c>
      <c r="L1567" s="16">
        <f t="shared" si="145"/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146"/>
        <v>2.5</v>
      </c>
      <c r="R1567" s="18">
        <f t="shared" si="147"/>
        <v>100</v>
      </c>
      <c r="S1567" t="str">
        <f t="shared" si="148"/>
        <v>publishing</v>
      </c>
      <c r="T1567" t="str">
        <f t="shared" si="149"/>
        <v>art books</v>
      </c>
    </row>
    <row r="1568" spans="1:20" ht="32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6">
        <f t="shared" si="144"/>
        <v>42549.916712962964</v>
      </c>
      <c r="L1568" s="16">
        <f t="shared" si="145"/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146"/>
        <v>21.25</v>
      </c>
      <c r="R1568" s="18">
        <f t="shared" si="147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6">
        <f t="shared" si="144"/>
        <v>41671.93686342593</v>
      </c>
      <c r="L1569" s="16">
        <f t="shared" si="145"/>
        <v>41687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146"/>
        <v>4.117647058823529</v>
      </c>
      <c r="R1569" s="18">
        <f t="shared" si="147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6">
        <f t="shared" si="144"/>
        <v>41962.062326388885</v>
      </c>
      <c r="L1570" s="16">
        <f t="shared" si="145"/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146"/>
        <v>13.639999999999999</v>
      </c>
      <c r="R1570" s="18">
        <f t="shared" si="147"/>
        <v>155</v>
      </c>
      <c r="S1570" t="str">
        <f t="shared" si="148"/>
        <v>publishing</v>
      </c>
      <c r="T1570" t="str">
        <f t="shared" si="149"/>
        <v>art books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6">
        <f t="shared" si="144"/>
        <v>41389.679560185185</v>
      </c>
      <c r="L1571" s="16">
        <f t="shared" si="145"/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146"/>
        <v>0</v>
      </c>
      <c r="R1571" s="18">
        <f t="shared" si="147"/>
        <v>0</v>
      </c>
      <c r="S1571" t="str">
        <f t="shared" si="148"/>
        <v>publishing</v>
      </c>
      <c r="T1571" t="str">
        <f t="shared" si="149"/>
        <v>art books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6">
        <f t="shared" si="144"/>
        <v>42438.813449074078</v>
      </c>
      <c r="L1572" s="16">
        <f t="shared" si="145"/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146"/>
        <v>41.4</v>
      </c>
      <c r="R1572" s="18">
        <f t="shared" si="147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6">
        <f t="shared" si="144"/>
        <v>42144.769479166665</v>
      </c>
      <c r="L1573" s="16">
        <f t="shared" si="145"/>
        <v>42174.769479166665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146"/>
        <v>0.66115702479338845</v>
      </c>
      <c r="R1573" s="18">
        <f t="shared" si="147"/>
        <v>20</v>
      </c>
      <c r="S1573" t="str">
        <f t="shared" si="148"/>
        <v>publishing</v>
      </c>
      <c r="T1573" t="str">
        <f t="shared" si="149"/>
        <v>art books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6">
        <f t="shared" si="144"/>
        <v>42404.033090277779</v>
      </c>
      <c r="L1574" s="16">
        <f t="shared" si="145"/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146"/>
        <v>5</v>
      </c>
      <c r="R1574" s="18">
        <f t="shared" si="147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6">
        <f t="shared" si="144"/>
        <v>42786.000023148154</v>
      </c>
      <c r="L1575" s="16">
        <f t="shared" si="145"/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146"/>
        <v>2.4777777777777779</v>
      </c>
      <c r="R1575" s="18">
        <f t="shared" si="147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6">
        <f t="shared" si="144"/>
        <v>42017.927418981482</v>
      </c>
      <c r="L1576" s="16">
        <f t="shared" si="145"/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146"/>
        <v>5.0599999999999996</v>
      </c>
      <c r="R1576" s="18">
        <f t="shared" si="147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6">
        <f t="shared" si="144"/>
        <v>41799.524259259255</v>
      </c>
      <c r="L1577" s="16">
        <f t="shared" si="145"/>
        <v>41829.524259259255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146"/>
        <v>22.91</v>
      </c>
      <c r="R1577" s="18">
        <f t="shared" si="147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6">
        <f t="shared" si="144"/>
        <v>42140.879259259258</v>
      </c>
      <c r="L1578" s="16">
        <f t="shared" si="145"/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146"/>
        <v>13</v>
      </c>
      <c r="R1578" s="18">
        <f t="shared" si="147"/>
        <v>65</v>
      </c>
      <c r="S1578" t="str">
        <f t="shared" si="148"/>
        <v>publishing</v>
      </c>
      <c r="T1578" t="str">
        <f t="shared" si="149"/>
        <v>art books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6">
        <f t="shared" si="144"/>
        <v>41054.847777777773</v>
      </c>
      <c r="L1579" s="16">
        <f t="shared" si="145"/>
        <v>41114.847777777773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146"/>
        <v>0.54999999999999993</v>
      </c>
      <c r="R1579" s="18">
        <f t="shared" si="147"/>
        <v>27.5</v>
      </c>
      <c r="S1579" t="str">
        <f t="shared" si="148"/>
        <v>publishing</v>
      </c>
      <c r="T1579" t="str">
        <f t="shared" si="149"/>
        <v>art books</v>
      </c>
    </row>
    <row r="1580" spans="1:20" ht="48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6">
        <f t="shared" si="144"/>
        <v>40399.065868055557</v>
      </c>
      <c r="L1580" s="16">
        <f t="shared" si="145"/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146"/>
        <v>10.806536636794938</v>
      </c>
      <c r="R1580" s="18">
        <f t="shared" si="147"/>
        <v>51.25</v>
      </c>
      <c r="S1580" t="str">
        <f t="shared" si="148"/>
        <v>publishing</v>
      </c>
      <c r="T1580" t="str">
        <f t="shared" si="149"/>
        <v>art books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6">
        <f t="shared" si="144"/>
        <v>41481.996423611112</v>
      </c>
      <c r="L1581" s="16">
        <f t="shared" si="145"/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146"/>
        <v>0.84008400840084008</v>
      </c>
      <c r="R1581" s="18">
        <f t="shared" si="147"/>
        <v>14</v>
      </c>
      <c r="S1581" t="str">
        <f t="shared" si="148"/>
        <v>publishing</v>
      </c>
      <c r="T1581" t="str">
        <f t="shared" si="149"/>
        <v>art books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6">
        <f t="shared" si="144"/>
        <v>40990.050069444442</v>
      </c>
      <c r="L1582" s="16">
        <f t="shared" si="145"/>
        <v>41050.050069444442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146"/>
        <v>0</v>
      </c>
      <c r="R1582" s="18">
        <f t="shared" si="147"/>
        <v>0</v>
      </c>
      <c r="S1582" t="str">
        <f t="shared" si="148"/>
        <v>publishing</v>
      </c>
      <c r="T1582" t="str">
        <f t="shared" si="149"/>
        <v>art books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6">
        <f t="shared" si="144"/>
        <v>42325.448958333334</v>
      </c>
      <c r="L1583" s="16">
        <f t="shared" si="145"/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146"/>
        <v>0.5</v>
      </c>
      <c r="R1583" s="18">
        <f t="shared" si="147"/>
        <v>5</v>
      </c>
      <c r="S1583" t="str">
        <f t="shared" si="148"/>
        <v>photography</v>
      </c>
      <c r="T1583" t="str">
        <f t="shared" si="149"/>
        <v>places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6">
        <f t="shared" si="144"/>
        <v>42246.789965277778</v>
      </c>
      <c r="L1584" s="16">
        <f t="shared" si="145"/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146"/>
        <v>9.3000000000000007</v>
      </c>
      <c r="R1584" s="18">
        <f t="shared" si="147"/>
        <v>31</v>
      </c>
      <c r="S1584" t="str">
        <f t="shared" si="148"/>
        <v>photography</v>
      </c>
      <c r="T1584" t="str">
        <f t="shared" si="149"/>
        <v>places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6">
        <f t="shared" si="144"/>
        <v>41877.904988425929</v>
      </c>
      <c r="L1585" s="16">
        <f t="shared" si="145"/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146"/>
        <v>7.4999999999999997E-2</v>
      </c>
      <c r="R1585" s="18">
        <f t="shared" si="147"/>
        <v>15</v>
      </c>
      <c r="S1585" t="str">
        <f t="shared" si="148"/>
        <v>photography</v>
      </c>
      <c r="T1585" t="str">
        <f t="shared" si="149"/>
        <v>places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6">
        <f t="shared" si="144"/>
        <v>41779.649317129632</v>
      </c>
      <c r="L1586" s="16">
        <f t="shared" si="145"/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146"/>
        <v>0</v>
      </c>
      <c r="R1586" s="18">
        <f t="shared" si="147"/>
        <v>0</v>
      </c>
      <c r="S1586" t="str">
        <f t="shared" si="148"/>
        <v>photography</v>
      </c>
      <c r="T1586" t="str">
        <f t="shared" si="149"/>
        <v>places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6">
        <f t="shared" si="144"/>
        <v>42707.895462962959</v>
      </c>
      <c r="L1587" s="16">
        <f t="shared" si="145"/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146"/>
        <v>79</v>
      </c>
      <c r="R1587" s="18">
        <f t="shared" si="147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6">
        <f t="shared" si="144"/>
        <v>42069.104421296295</v>
      </c>
      <c r="L1588" s="16">
        <f t="shared" si="145"/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146"/>
        <v>0</v>
      </c>
      <c r="R1588" s="18">
        <f t="shared" si="147"/>
        <v>0</v>
      </c>
      <c r="S1588" t="str">
        <f t="shared" si="148"/>
        <v>photography</v>
      </c>
      <c r="T1588" t="str">
        <f t="shared" si="149"/>
        <v>places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6">
        <f t="shared" si="144"/>
        <v>41956.950983796298</v>
      </c>
      <c r="L1589" s="16">
        <f t="shared" si="145"/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146"/>
        <v>1.3333333333333334E-2</v>
      </c>
      <c r="R1589" s="18">
        <f t="shared" si="147"/>
        <v>1</v>
      </c>
      <c r="S1589" t="str">
        <f t="shared" si="148"/>
        <v>photography</v>
      </c>
      <c r="T1589" t="str">
        <f t="shared" si="149"/>
        <v>places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6">
        <f t="shared" si="144"/>
        <v>42005.24998842593</v>
      </c>
      <c r="L1590" s="16">
        <f t="shared" si="145"/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146"/>
        <v>0</v>
      </c>
      <c r="R1590" s="18">
        <f t="shared" si="147"/>
        <v>0</v>
      </c>
      <c r="S1590" t="str">
        <f t="shared" si="148"/>
        <v>photography</v>
      </c>
      <c r="T1590" t="str">
        <f t="shared" si="149"/>
        <v>places</v>
      </c>
    </row>
    <row r="1591" spans="1:20" ht="32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6">
        <f t="shared" si="144"/>
        <v>42256.984791666662</v>
      </c>
      <c r="L1591" s="16">
        <f t="shared" si="145"/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146"/>
        <v>0</v>
      </c>
      <c r="R1591" s="18">
        <f t="shared" si="147"/>
        <v>0</v>
      </c>
      <c r="S1591" t="str">
        <f t="shared" si="148"/>
        <v>photography</v>
      </c>
      <c r="T1591" t="str">
        <f t="shared" si="149"/>
        <v>places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6">
        <f t="shared" si="144"/>
        <v>42240.857222222221</v>
      </c>
      <c r="L1592" s="16">
        <f t="shared" si="145"/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146"/>
        <v>1.7000000000000002</v>
      </c>
      <c r="R1592" s="18">
        <f t="shared" si="147"/>
        <v>510</v>
      </c>
      <c r="S1592" t="str">
        <f t="shared" si="148"/>
        <v>photography</v>
      </c>
      <c r="T1592" t="str">
        <f t="shared" si="149"/>
        <v>places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6">
        <f t="shared" si="144"/>
        <v>42433.726168981477</v>
      </c>
      <c r="L1593" s="16">
        <f t="shared" si="145"/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146"/>
        <v>29.228571428571428</v>
      </c>
      <c r="R1593" s="18">
        <f t="shared" si="147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6">
        <f t="shared" si="144"/>
        <v>42046.072743055556</v>
      </c>
      <c r="L1594" s="16">
        <f t="shared" si="145"/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146"/>
        <v>0</v>
      </c>
      <c r="R1594" s="18">
        <f t="shared" si="147"/>
        <v>0</v>
      </c>
      <c r="S1594" t="str">
        <f t="shared" si="148"/>
        <v>photography</v>
      </c>
      <c r="T1594" t="str">
        <f t="shared" si="149"/>
        <v>places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6">
        <f t="shared" si="144"/>
        <v>42033.845543981486</v>
      </c>
      <c r="L1595" s="16">
        <f t="shared" si="145"/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146"/>
        <v>1.3636363636363637E-2</v>
      </c>
      <c r="R1595" s="18">
        <f t="shared" si="147"/>
        <v>1</v>
      </c>
      <c r="S1595" t="str">
        <f t="shared" si="148"/>
        <v>photography</v>
      </c>
      <c r="T1595" t="str">
        <f t="shared" si="149"/>
        <v>places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6">
        <f t="shared" si="144"/>
        <v>42445.712754629625</v>
      </c>
      <c r="L1596" s="16">
        <f t="shared" si="145"/>
        <v>42505.681250000001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146"/>
        <v>20.5</v>
      </c>
      <c r="R1596" s="18">
        <f t="shared" si="147"/>
        <v>20.5</v>
      </c>
      <c r="S1596" t="str">
        <f t="shared" si="148"/>
        <v>photography</v>
      </c>
      <c r="T1596" t="str">
        <f t="shared" si="149"/>
        <v>places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6">
        <f t="shared" si="144"/>
        <v>41780.050092592595</v>
      </c>
      <c r="L1597" s="16">
        <f t="shared" si="145"/>
        <v>41808.842361111107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146"/>
        <v>0.27999999999999997</v>
      </c>
      <c r="R1597" s="18">
        <f t="shared" si="147"/>
        <v>40</v>
      </c>
      <c r="S1597" t="str">
        <f t="shared" si="148"/>
        <v>photography</v>
      </c>
      <c r="T1597" t="str">
        <f t="shared" si="149"/>
        <v>places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6">
        <f t="shared" si="144"/>
        <v>41941.430196759262</v>
      </c>
      <c r="L1598" s="16">
        <f t="shared" si="145"/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146"/>
        <v>2.3076923076923079</v>
      </c>
      <c r="R1598" s="18">
        <f t="shared" si="147"/>
        <v>25</v>
      </c>
      <c r="S1598" t="str">
        <f t="shared" si="148"/>
        <v>photography</v>
      </c>
      <c r="T1598" t="str">
        <f t="shared" si="149"/>
        <v>places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6">
        <f t="shared" si="144"/>
        <v>42603.354131944448</v>
      </c>
      <c r="L1599" s="16">
        <f t="shared" si="145"/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146"/>
        <v>0</v>
      </c>
      <c r="R1599" s="18">
        <f t="shared" si="147"/>
        <v>0</v>
      </c>
      <c r="S1599" t="str">
        <f t="shared" si="148"/>
        <v>photography</v>
      </c>
      <c r="T1599" t="str">
        <f t="shared" si="149"/>
        <v>places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6">
        <f t="shared" si="144"/>
        <v>42151.667337962965</v>
      </c>
      <c r="L1600" s="16">
        <f t="shared" si="145"/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146"/>
        <v>0.125</v>
      </c>
      <c r="R1600" s="18">
        <f t="shared" si="147"/>
        <v>1</v>
      </c>
      <c r="S1600" t="str">
        <f t="shared" si="148"/>
        <v>photography</v>
      </c>
      <c r="T1600" t="str">
        <f t="shared" si="149"/>
        <v>places</v>
      </c>
    </row>
    <row r="1601" spans="1:20" ht="32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6">
        <f t="shared" si="144"/>
        <v>42438.53907407407</v>
      </c>
      <c r="L1601" s="16">
        <f t="shared" si="145"/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146"/>
        <v>0</v>
      </c>
      <c r="R1601" s="18">
        <f t="shared" si="147"/>
        <v>0</v>
      </c>
      <c r="S1601" t="str">
        <f t="shared" si="148"/>
        <v>photography</v>
      </c>
      <c r="T1601" t="str">
        <f t="shared" si="149"/>
        <v>places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6">
        <f t="shared" si="144"/>
        <v>41791.057314814811</v>
      </c>
      <c r="L1602" s="16">
        <f t="shared" si="145"/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6">
        <f t="shared" si="146"/>
        <v>7.3400000000000007</v>
      </c>
      <c r="R1602" s="18">
        <f t="shared" si="147"/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32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6">
        <f t="shared" ref="K1603:K1666" si="150">(J1603/86400)+DATE(1970,1,1)</f>
        <v>40638.092974537038</v>
      </c>
      <c r="L1603" s="16">
        <f t="shared" ref="L1603:L1666" si="151">(I1603/86400)+DATE(1970,1,1)</f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6">
        <f t="shared" ref="Q1603:Q1666" si="152">E1603/D1603*100</f>
        <v>108.2492</v>
      </c>
      <c r="R1603" s="18">
        <f t="shared" ref="R1603:R1666" si="153">IF(E1603=0, 0, E1603/N1603)</f>
        <v>48.325535714285714</v>
      </c>
      <c r="S1603" t="str">
        <f t="shared" ref="S1603:S1666" si="154">LEFT(P1603,FIND("/",P1603)-1)</f>
        <v>music</v>
      </c>
      <c r="T1603" t="str">
        <f t="shared" ref="T1603:T1666" si="155">RIGHT(P1603,LEN(P1603)-FIND("/",P1603))</f>
        <v>rock</v>
      </c>
    </row>
    <row r="1604" spans="1:20" ht="32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6">
        <f t="shared" si="150"/>
        <v>40788.297650462962</v>
      </c>
      <c r="L1604" s="16">
        <f t="shared" si="151"/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6">
        <f t="shared" si="152"/>
        <v>100.16666666666667</v>
      </c>
      <c r="R1604" s="18">
        <f t="shared" si="153"/>
        <v>46.953125</v>
      </c>
      <c r="S1604" t="str">
        <f t="shared" si="154"/>
        <v>music</v>
      </c>
      <c r="T1604" t="str">
        <f t="shared" si="155"/>
        <v>rock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6">
        <f t="shared" si="150"/>
        <v>40876.169664351852</v>
      </c>
      <c r="L1605" s="16">
        <f t="shared" si="151"/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152"/>
        <v>100.03299999999999</v>
      </c>
      <c r="R1605" s="18">
        <f t="shared" si="153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6">
        <f t="shared" si="150"/>
        <v>40945.845312500001</v>
      </c>
      <c r="L1606" s="16">
        <f t="shared" si="151"/>
        <v>40985.803645833337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152"/>
        <v>122.10714285714286</v>
      </c>
      <c r="R1606" s="18">
        <f t="shared" si="153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6">
        <f t="shared" si="150"/>
        <v>40747.012881944444</v>
      </c>
      <c r="L1607" s="16">
        <f t="shared" si="151"/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152"/>
        <v>100.69333333333334</v>
      </c>
      <c r="R1607" s="18">
        <f t="shared" si="153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6">
        <f t="shared" si="150"/>
        <v>40536.111550925925</v>
      </c>
      <c r="L1608" s="16">
        <f t="shared" si="151"/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152"/>
        <v>101.004125</v>
      </c>
      <c r="R1608" s="18">
        <f t="shared" si="153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6">
        <f t="shared" si="150"/>
        <v>41053.80846064815</v>
      </c>
      <c r="L1609" s="16">
        <f t="shared" si="151"/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152"/>
        <v>145.11000000000001</v>
      </c>
      <c r="R1609" s="18">
        <f t="shared" si="153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6">
        <f t="shared" si="150"/>
        <v>41607.83085648148</v>
      </c>
      <c r="L1610" s="16">
        <f t="shared" si="151"/>
        <v>41640.226388888885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152"/>
        <v>101.25</v>
      </c>
      <c r="R1610" s="18">
        <f t="shared" si="153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6">
        <f t="shared" si="150"/>
        <v>40796.001261574071</v>
      </c>
      <c r="L1611" s="16">
        <f t="shared" si="151"/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152"/>
        <v>118.33333333333333</v>
      </c>
      <c r="R1611" s="18">
        <f t="shared" si="153"/>
        <v>443.75</v>
      </c>
      <c r="S1611" t="str">
        <f t="shared" si="154"/>
        <v>music</v>
      </c>
      <c r="T1611" t="str">
        <f t="shared" si="155"/>
        <v>rock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6">
        <f t="shared" si="150"/>
        <v>41228.924884259257</v>
      </c>
      <c r="L1612" s="16">
        <f t="shared" si="151"/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152"/>
        <v>271.85000000000002</v>
      </c>
      <c r="R1612" s="18">
        <f t="shared" si="153"/>
        <v>48.544642857142854</v>
      </c>
      <c r="S1612" t="str">
        <f t="shared" si="154"/>
        <v>music</v>
      </c>
      <c r="T1612" t="str">
        <f t="shared" si="155"/>
        <v>rock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6">
        <f t="shared" si="150"/>
        <v>41409.00037037037</v>
      </c>
      <c r="L1613" s="16">
        <f t="shared" si="151"/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152"/>
        <v>125.125</v>
      </c>
      <c r="R1613" s="18">
        <f t="shared" si="153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6">
        <f t="shared" si="150"/>
        <v>41246.874814814815</v>
      </c>
      <c r="L1614" s="16">
        <f t="shared" si="151"/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152"/>
        <v>110.00000000000001</v>
      </c>
      <c r="R1614" s="18">
        <f t="shared" si="153"/>
        <v>50</v>
      </c>
      <c r="S1614" t="str">
        <f t="shared" si="154"/>
        <v>music</v>
      </c>
      <c r="T1614" t="str">
        <f t="shared" si="155"/>
        <v>rock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6">
        <f t="shared" si="150"/>
        <v>41082.069467592592</v>
      </c>
      <c r="L1615" s="16">
        <f t="shared" si="151"/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152"/>
        <v>101.49999999999999</v>
      </c>
      <c r="R1615" s="18">
        <f t="shared" si="153"/>
        <v>39.03846153846154</v>
      </c>
      <c r="S1615" t="str">
        <f t="shared" si="154"/>
        <v>music</v>
      </c>
      <c r="T1615" t="str">
        <f t="shared" si="155"/>
        <v>rock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6">
        <f t="shared" si="150"/>
        <v>41794.981122685189</v>
      </c>
      <c r="L1616" s="16">
        <f t="shared" si="151"/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152"/>
        <v>102.69999999999999</v>
      </c>
      <c r="R1616" s="18">
        <f t="shared" si="153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32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6">
        <f t="shared" si="150"/>
        <v>40845.050879629627</v>
      </c>
      <c r="L1617" s="16">
        <f t="shared" si="151"/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152"/>
        <v>114.12500000000001</v>
      </c>
      <c r="R1617" s="18">
        <f t="shared" si="153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32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6">
        <f t="shared" si="150"/>
        <v>41194.715520833335</v>
      </c>
      <c r="L1618" s="16">
        <f t="shared" si="151"/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152"/>
        <v>104.2</v>
      </c>
      <c r="R1618" s="18">
        <f t="shared" si="153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6">
        <f t="shared" si="150"/>
        <v>41546.664212962962</v>
      </c>
      <c r="L1619" s="16">
        <f t="shared" si="151"/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152"/>
        <v>145.85714285714286</v>
      </c>
      <c r="R1619" s="18">
        <f t="shared" si="153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6">
        <f t="shared" si="150"/>
        <v>41301.654340277775</v>
      </c>
      <c r="L1620" s="16">
        <f t="shared" si="151"/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152"/>
        <v>105.06666666666666</v>
      </c>
      <c r="R1620" s="18">
        <f t="shared" si="153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6">
        <f t="shared" si="150"/>
        <v>41876.186180555553</v>
      </c>
      <c r="L1621" s="16">
        <f t="shared" si="151"/>
        <v>41897.186180555553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152"/>
        <v>133.33333333333331</v>
      </c>
      <c r="R1621" s="18">
        <f t="shared" si="153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6">
        <f t="shared" si="150"/>
        <v>41321.339583333334</v>
      </c>
      <c r="L1622" s="16">
        <f t="shared" si="151"/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152"/>
        <v>112.99999999999999</v>
      </c>
      <c r="R1622" s="18">
        <f t="shared" si="153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6">
        <f t="shared" si="150"/>
        <v>41003.60665509259</v>
      </c>
      <c r="L1623" s="16">
        <f t="shared" si="151"/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152"/>
        <v>121.2</v>
      </c>
      <c r="R1623" s="18">
        <f t="shared" si="153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6">
        <f t="shared" si="150"/>
        <v>41950.294837962967</v>
      </c>
      <c r="L1624" s="16">
        <f t="shared" si="151"/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152"/>
        <v>101.72463768115942</v>
      </c>
      <c r="R1624" s="18">
        <f t="shared" si="153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6">
        <f t="shared" si="150"/>
        <v>41453.688530092593</v>
      </c>
      <c r="L1625" s="16">
        <f t="shared" si="151"/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152"/>
        <v>101.06666666666666</v>
      </c>
      <c r="R1625" s="18">
        <f t="shared" si="153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6">
        <f t="shared" si="150"/>
        <v>41243.367303240739</v>
      </c>
      <c r="L1626" s="16">
        <f t="shared" si="151"/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152"/>
        <v>118</v>
      </c>
      <c r="R1626" s="18">
        <f t="shared" si="153"/>
        <v>47.2</v>
      </c>
      <c r="S1626" t="str">
        <f t="shared" si="154"/>
        <v>music</v>
      </c>
      <c r="T1626" t="str">
        <f t="shared" si="155"/>
        <v>rock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6">
        <f t="shared" si="150"/>
        <v>41135.699687500004</v>
      </c>
      <c r="L1627" s="16">
        <f t="shared" si="151"/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152"/>
        <v>155.33333333333331</v>
      </c>
      <c r="R1627" s="18">
        <f t="shared" si="153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6">
        <f t="shared" si="150"/>
        <v>41579.847997685181</v>
      </c>
      <c r="L1628" s="16">
        <f t="shared" si="151"/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152"/>
        <v>101.18750000000001</v>
      </c>
      <c r="R1628" s="18">
        <f t="shared" si="153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6">
        <f t="shared" si="150"/>
        <v>41205.707048611112</v>
      </c>
      <c r="L1629" s="16">
        <f t="shared" si="151"/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152"/>
        <v>117</v>
      </c>
      <c r="R1629" s="18">
        <f t="shared" si="153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6">
        <f t="shared" si="150"/>
        <v>41774.737060185187</v>
      </c>
      <c r="L1630" s="16">
        <f t="shared" si="151"/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152"/>
        <v>100.925</v>
      </c>
      <c r="R1630" s="18">
        <f t="shared" si="153"/>
        <v>45.875</v>
      </c>
      <c r="S1630" t="str">
        <f t="shared" si="154"/>
        <v>music</v>
      </c>
      <c r="T1630" t="str">
        <f t="shared" si="155"/>
        <v>rock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6">
        <f t="shared" si="150"/>
        <v>41645.867280092592</v>
      </c>
      <c r="L1631" s="16">
        <f t="shared" si="151"/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152"/>
        <v>103.66666666666666</v>
      </c>
      <c r="R1631" s="18">
        <f t="shared" si="153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6">
        <f t="shared" si="150"/>
        <v>40939.837673611109</v>
      </c>
      <c r="L1632" s="16">
        <f t="shared" si="151"/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152"/>
        <v>265.25</v>
      </c>
      <c r="R1632" s="18">
        <f t="shared" si="153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6">
        <f t="shared" si="150"/>
        <v>41164.859502314815</v>
      </c>
      <c r="L1633" s="16">
        <f t="shared" si="151"/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152"/>
        <v>155.91</v>
      </c>
      <c r="R1633" s="18">
        <f t="shared" si="153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6">
        <f t="shared" si="150"/>
        <v>40750.340902777782</v>
      </c>
      <c r="L1634" s="16">
        <f t="shared" si="151"/>
        <v>40810.340902777782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152"/>
        <v>101.62500000000001</v>
      </c>
      <c r="R1634" s="18">
        <f t="shared" si="153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6">
        <f t="shared" si="150"/>
        <v>40896.883750000001</v>
      </c>
      <c r="L1635" s="16">
        <f t="shared" si="151"/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152"/>
        <v>100</v>
      </c>
      <c r="R1635" s="18">
        <f t="shared" si="153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6">
        <f t="shared" si="150"/>
        <v>40658.189826388887</v>
      </c>
      <c r="L1636" s="16">
        <f t="shared" si="151"/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152"/>
        <v>100.49999999999999</v>
      </c>
      <c r="R1636" s="18">
        <f t="shared" si="153"/>
        <v>62.8125</v>
      </c>
      <c r="S1636" t="str">
        <f t="shared" si="154"/>
        <v>music</v>
      </c>
      <c r="T1636" t="str">
        <f t="shared" si="155"/>
        <v>rock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6">
        <f t="shared" si="150"/>
        <v>42502.868761574078</v>
      </c>
      <c r="L1637" s="16">
        <f t="shared" si="151"/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152"/>
        <v>125.29999999999998</v>
      </c>
      <c r="R1637" s="18">
        <f t="shared" si="153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6">
        <f t="shared" si="150"/>
        <v>40663.08666666667</v>
      </c>
      <c r="L1638" s="16">
        <f t="shared" si="151"/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152"/>
        <v>103.55555555555556</v>
      </c>
      <c r="R1638" s="18">
        <f t="shared" si="153"/>
        <v>53.5632183908046</v>
      </c>
      <c r="S1638" t="str">
        <f t="shared" si="154"/>
        <v>music</v>
      </c>
      <c r="T1638" t="str">
        <f t="shared" si="155"/>
        <v>rock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6">
        <f t="shared" si="150"/>
        <v>40122.751620370371</v>
      </c>
      <c r="L1639" s="16">
        <f t="shared" si="151"/>
        <v>40178.985416666663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152"/>
        <v>103.8</v>
      </c>
      <c r="R1639" s="18">
        <f t="shared" si="153"/>
        <v>34.6</v>
      </c>
      <c r="S1639" t="str">
        <f t="shared" si="154"/>
        <v>music</v>
      </c>
      <c r="T1639" t="str">
        <f t="shared" si="155"/>
        <v>rock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6">
        <f t="shared" si="150"/>
        <v>41288.68712962963</v>
      </c>
      <c r="L1640" s="16">
        <f t="shared" si="151"/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152"/>
        <v>105</v>
      </c>
      <c r="R1640" s="18">
        <f t="shared" si="153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6">
        <f t="shared" si="150"/>
        <v>40941.652372685188</v>
      </c>
      <c r="L1641" s="16">
        <f t="shared" si="151"/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152"/>
        <v>100</v>
      </c>
      <c r="R1641" s="18">
        <f t="shared" si="153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6">
        <f t="shared" si="150"/>
        <v>40379.23096064815</v>
      </c>
      <c r="L1642" s="16">
        <f t="shared" si="151"/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152"/>
        <v>169.86</v>
      </c>
      <c r="R1642" s="18">
        <f t="shared" si="153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6">
        <f t="shared" si="150"/>
        <v>41962.596574074079</v>
      </c>
      <c r="L1643" s="16">
        <f t="shared" si="151"/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152"/>
        <v>101.4</v>
      </c>
      <c r="R1643" s="18">
        <f t="shared" si="153"/>
        <v>97.5</v>
      </c>
      <c r="S1643" t="str">
        <f t="shared" si="154"/>
        <v>music</v>
      </c>
      <c r="T1643" t="str">
        <f t="shared" si="155"/>
        <v>pop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6">
        <f t="shared" si="150"/>
        <v>40688.024618055555</v>
      </c>
      <c r="L1644" s="16">
        <f t="shared" si="151"/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152"/>
        <v>100</v>
      </c>
      <c r="R1644" s="18">
        <f t="shared" si="153"/>
        <v>42.857142857142854</v>
      </c>
      <c r="S1644" t="str">
        <f t="shared" si="154"/>
        <v>music</v>
      </c>
      <c r="T1644" t="str">
        <f t="shared" si="155"/>
        <v>pop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6">
        <f t="shared" si="150"/>
        <v>41146.824212962965</v>
      </c>
      <c r="L1645" s="16">
        <f t="shared" si="151"/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152"/>
        <v>124.70000000000002</v>
      </c>
      <c r="R1645" s="18">
        <f t="shared" si="153"/>
        <v>168.51351351351352</v>
      </c>
      <c r="S1645" t="str">
        <f t="shared" si="154"/>
        <v>music</v>
      </c>
      <c r="T1645" t="str">
        <f t="shared" si="155"/>
        <v>pop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6">
        <f t="shared" si="150"/>
        <v>41175.05972222222</v>
      </c>
      <c r="L1646" s="16">
        <f t="shared" si="151"/>
        <v>41235.101388888885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152"/>
        <v>109.5</v>
      </c>
      <c r="R1646" s="18">
        <f t="shared" si="153"/>
        <v>85.546875</v>
      </c>
      <c r="S1646" t="str">
        <f t="shared" si="154"/>
        <v>music</v>
      </c>
      <c r="T1646" t="str">
        <f t="shared" si="155"/>
        <v>pop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6">
        <f t="shared" si="150"/>
        <v>41521.617361111115</v>
      </c>
      <c r="L1647" s="16">
        <f t="shared" si="151"/>
        <v>41535.617361111115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152"/>
        <v>110.80000000000001</v>
      </c>
      <c r="R1647" s="18">
        <f t="shared" si="153"/>
        <v>554</v>
      </c>
      <c r="S1647" t="str">
        <f t="shared" si="154"/>
        <v>music</v>
      </c>
      <c r="T1647" t="str">
        <f t="shared" si="155"/>
        <v>pop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6">
        <f t="shared" si="150"/>
        <v>41833.450266203705</v>
      </c>
      <c r="L1648" s="16">
        <f t="shared" si="151"/>
        <v>41865.757638888885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152"/>
        <v>110.2</v>
      </c>
      <c r="R1648" s="18">
        <f t="shared" si="153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6">
        <f t="shared" si="150"/>
        <v>41039.409456018519</v>
      </c>
      <c r="L1649" s="16">
        <f t="shared" si="151"/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152"/>
        <v>104.71999999999998</v>
      </c>
      <c r="R1649" s="18">
        <f t="shared" si="153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6">
        <f t="shared" si="150"/>
        <v>40592.704652777778</v>
      </c>
      <c r="L1650" s="16">
        <f t="shared" si="151"/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152"/>
        <v>125.26086956521738</v>
      </c>
      <c r="R1650" s="18">
        <f t="shared" si="153"/>
        <v>32.011111111111113</v>
      </c>
      <c r="S1650" t="str">
        <f t="shared" si="154"/>
        <v>music</v>
      </c>
      <c r="T1650" t="str">
        <f t="shared" si="155"/>
        <v>pop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6">
        <f t="shared" si="150"/>
        <v>41737.684664351851</v>
      </c>
      <c r="L1651" s="16">
        <f t="shared" si="151"/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152"/>
        <v>100.58763157894737</v>
      </c>
      <c r="R1651" s="18">
        <f t="shared" si="153"/>
        <v>47.189259259259259</v>
      </c>
      <c r="S1651" t="str">
        <f t="shared" si="154"/>
        <v>music</v>
      </c>
      <c r="T1651" t="str">
        <f t="shared" si="155"/>
        <v>pop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6">
        <f t="shared" si="150"/>
        <v>41526.435613425929</v>
      </c>
      <c r="L1652" s="16">
        <f t="shared" si="151"/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152"/>
        <v>141.55000000000001</v>
      </c>
      <c r="R1652" s="18">
        <f t="shared" si="153"/>
        <v>88.46875</v>
      </c>
      <c r="S1652" t="str">
        <f t="shared" si="154"/>
        <v>music</v>
      </c>
      <c r="T1652" t="str">
        <f t="shared" si="155"/>
        <v>pop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6">
        <f t="shared" si="150"/>
        <v>40625.900694444441</v>
      </c>
      <c r="L1653" s="16">
        <f t="shared" si="151"/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152"/>
        <v>100.75</v>
      </c>
      <c r="R1653" s="18">
        <f t="shared" si="153"/>
        <v>100.75</v>
      </c>
      <c r="S1653" t="str">
        <f t="shared" si="154"/>
        <v>music</v>
      </c>
      <c r="T1653" t="str">
        <f t="shared" si="155"/>
        <v>pop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6">
        <f t="shared" si="150"/>
        <v>41572.492974537039</v>
      </c>
      <c r="L1654" s="16">
        <f t="shared" si="151"/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152"/>
        <v>100.66666666666666</v>
      </c>
      <c r="R1654" s="18">
        <f t="shared" si="153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6">
        <f t="shared" si="150"/>
        <v>40626.834444444445</v>
      </c>
      <c r="L1655" s="16">
        <f t="shared" si="151"/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152"/>
        <v>174.2304</v>
      </c>
      <c r="R1655" s="18">
        <f t="shared" si="153"/>
        <v>51.854285714285716</v>
      </c>
      <c r="S1655" t="str">
        <f t="shared" si="154"/>
        <v>music</v>
      </c>
      <c r="T1655" t="str">
        <f t="shared" si="155"/>
        <v>pop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6">
        <f t="shared" si="150"/>
        <v>40987.890740740739</v>
      </c>
      <c r="L1656" s="16">
        <f t="shared" si="151"/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152"/>
        <v>119.90909090909089</v>
      </c>
      <c r="R1656" s="18">
        <f t="shared" si="153"/>
        <v>38.794117647058826</v>
      </c>
      <c r="S1656" t="str">
        <f t="shared" si="154"/>
        <v>music</v>
      </c>
      <c r="T1656" t="str">
        <f t="shared" si="155"/>
        <v>pop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6">
        <f t="shared" si="150"/>
        <v>40974.791898148149</v>
      </c>
      <c r="L1657" s="16">
        <f t="shared" si="151"/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152"/>
        <v>142.86666666666667</v>
      </c>
      <c r="R1657" s="18">
        <f t="shared" si="153"/>
        <v>44.645833333333336</v>
      </c>
      <c r="S1657" t="str">
        <f t="shared" si="154"/>
        <v>music</v>
      </c>
      <c r="T1657" t="str">
        <f t="shared" si="155"/>
        <v>pop</v>
      </c>
    </row>
    <row r="1658" spans="1:20" ht="48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6">
        <f t="shared" si="150"/>
        <v>41226.928842592592</v>
      </c>
      <c r="L1658" s="16">
        <f t="shared" si="151"/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152"/>
        <v>100.33493333333334</v>
      </c>
      <c r="R1658" s="18">
        <f t="shared" si="153"/>
        <v>156.77333333333334</v>
      </c>
      <c r="S1658" t="str">
        <f t="shared" si="154"/>
        <v>music</v>
      </c>
      <c r="T1658" t="str">
        <f t="shared" si="155"/>
        <v>pop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6">
        <f t="shared" si="150"/>
        <v>41023.782037037039</v>
      </c>
      <c r="L1659" s="16">
        <f t="shared" si="151"/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152"/>
        <v>104.93380000000001</v>
      </c>
      <c r="R1659" s="18">
        <f t="shared" si="153"/>
        <v>118.70339366515837</v>
      </c>
      <c r="S1659" t="str">
        <f t="shared" si="154"/>
        <v>music</v>
      </c>
      <c r="T1659" t="str">
        <f t="shared" si="155"/>
        <v>pop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6">
        <f t="shared" si="150"/>
        <v>41223.22184027778</v>
      </c>
      <c r="L1660" s="16">
        <f t="shared" si="151"/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152"/>
        <v>132.23333333333335</v>
      </c>
      <c r="R1660" s="18">
        <f t="shared" si="153"/>
        <v>74.149532710280369</v>
      </c>
      <c r="S1660" t="str">
        <f t="shared" si="154"/>
        <v>music</v>
      </c>
      <c r="T1660" t="str">
        <f t="shared" si="155"/>
        <v>pop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6">
        <f t="shared" si="150"/>
        <v>41596.913437499999</v>
      </c>
      <c r="L1661" s="16">
        <f t="shared" si="151"/>
        <v>41625.5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152"/>
        <v>112.79999999999998</v>
      </c>
      <c r="R1661" s="18">
        <f t="shared" si="153"/>
        <v>12.533333333333333</v>
      </c>
      <c r="S1661" t="str">
        <f t="shared" si="154"/>
        <v>music</v>
      </c>
      <c r="T1661" t="str">
        <f t="shared" si="155"/>
        <v>pop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6">
        <f t="shared" si="150"/>
        <v>42459.693865740745</v>
      </c>
      <c r="L1662" s="16">
        <f t="shared" si="151"/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152"/>
        <v>1253.75</v>
      </c>
      <c r="R1662" s="18">
        <f t="shared" si="153"/>
        <v>27.861111111111111</v>
      </c>
      <c r="S1662" t="str">
        <f t="shared" si="154"/>
        <v>music</v>
      </c>
      <c r="T1662" t="str">
        <f t="shared" si="155"/>
        <v>pop</v>
      </c>
    </row>
    <row r="1663" spans="1:20" ht="48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6">
        <f t="shared" si="150"/>
        <v>42343.998043981483</v>
      </c>
      <c r="L1663" s="16">
        <f t="shared" si="151"/>
        <v>42386.875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152"/>
        <v>102.50632911392405</v>
      </c>
      <c r="R1663" s="18">
        <f t="shared" si="153"/>
        <v>80.178217821782184</v>
      </c>
      <c r="S1663" t="str">
        <f t="shared" si="154"/>
        <v>music</v>
      </c>
      <c r="T1663" t="str">
        <f t="shared" si="155"/>
        <v>pop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6">
        <f t="shared" si="150"/>
        <v>40848.198333333334</v>
      </c>
      <c r="L1664" s="16">
        <f t="shared" si="151"/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152"/>
        <v>102.6375</v>
      </c>
      <c r="R1664" s="18">
        <f t="shared" si="153"/>
        <v>132.43548387096774</v>
      </c>
      <c r="S1664" t="str">
        <f t="shared" si="154"/>
        <v>music</v>
      </c>
      <c r="T1664" t="str">
        <f t="shared" si="155"/>
        <v>pop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6">
        <f t="shared" si="150"/>
        <v>42006.02207175926</v>
      </c>
      <c r="L1665" s="16">
        <f t="shared" si="151"/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152"/>
        <v>108</v>
      </c>
      <c r="R1665" s="18">
        <f t="shared" si="153"/>
        <v>33.75</v>
      </c>
      <c r="S1665" t="str">
        <f t="shared" si="154"/>
        <v>music</v>
      </c>
      <c r="T1665" t="str">
        <f t="shared" si="155"/>
        <v>pop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6">
        <f t="shared" si="150"/>
        <v>40939.761782407411</v>
      </c>
      <c r="L1666" s="16">
        <f t="shared" si="151"/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6">
        <f t="shared" si="152"/>
        <v>122.40879999999999</v>
      </c>
      <c r="R1666" s="18">
        <f t="shared" si="153"/>
        <v>34.384494382022467</v>
      </c>
      <c r="S1666" t="str">
        <f t="shared" si="154"/>
        <v>music</v>
      </c>
      <c r="T1666" t="str">
        <f t="shared" si="155"/>
        <v>pop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6">
        <f t="shared" ref="K1667:K1730" si="156">(J1667/86400)+DATE(1970,1,1)</f>
        <v>40564.649456018517</v>
      </c>
      <c r="L1667" s="16">
        <f t="shared" ref="L1667:L1730" si="157">(I1667/86400)+DATE(1970,1,1)</f>
        <v>40596.125</v>
      </c>
      <c r="M1667" t="b">
        <v>0</v>
      </c>
      <c r="N1667">
        <v>93</v>
      </c>
      <c r="O1667" t="b">
        <v>1</v>
      </c>
      <c r="P1667" t="s">
        <v>8292</v>
      </c>
      <c r="Q1667" s="6">
        <f t="shared" ref="Q1667:Q1730" si="158">E1667/D1667*100</f>
        <v>119.45714285714286</v>
      </c>
      <c r="R1667" s="18">
        <f t="shared" ref="R1667:R1730" si="159">IF(E1667=0, 0, E1667/N1667)</f>
        <v>44.956989247311824</v>
      </c>
      <c r="S1667" t="str">
        <f t="shared" ref="S1667:S1730" si="160">LEFT(P1667,FIND("/",P1667)-1)</f>
        <v>music</v>
      </c>
      <c r="T1667" t="str">
        <f t="shared" ref="T1667:T1730" si="161">RIGHT(P1667,LEN(P1667)-FIND("/",P1667))</f>
        <v>pop</v>
      </c>
    </row>
    <row r="1668" spans="1:20" ht="32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6">
        <f t="shared" si="156"/>
        <v>41331.253159722226</v>
      </c>
      <c r="L1668" s="16">
        <f t="shared" si="157"/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6">
        <f t="shared" si="158"/>
        <v>160.88</v>
      </c>
      <c r="R1668" s="18">
        <f t="shared" si="159"/>
        <v>41.04081632653061</v>
      </c>
      <c r="S1668" t="str">
        <f t="shared" si="160"/>
        <v>music</v>
      </c>
      <c r="T1668" t="str">
        <f t="shared" si="161"/>
        <v>pop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6">
        <f t="shared" si="156"/>
        <v>41682.0705787037</v>
      </c>
      <c r="L1669" s="16">
        <f t="shared" si="157"/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158"/>
        <v>126.85294117647059</v>
      </c>
      <c r="R1669" s="18">
        <f t="shared" si="159"/>
        <v>52.597560975609753</v>
      </c>
      <c r="S1669" t="str">
        <f t="shared" si="160"/>
        <v>music</v>
      </c>
      <c r="T1669" t="str">
        <f t="shared" si="161"/>
        <v>pop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6">
        <f t="shared" si="156"/>
        <v>40845.149756944447</v>
      </c>
      <c r="L1670" s="16">
        <f t="shared" si="157"/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158"/>
        <v>102.6375</v>
      </c>
      <c r="R1670" s="18">
        <f t="shared" si="159"/>
        <v>70.784482758620683</v>
      </c>
      <c r="S1670" t="str">
        <f t="shared" si="160"/>
        <v>music</v>
      </c>
      <c r="T1670" t="str">
        <f t="shared" si="161"/>
        <v>pop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6">
        <f t="shared" si="156"/>
        <v>42461.885138888887</v>
      </c>
      <c r="L1671" s="16">
        <f t="shared" si="157"/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158"/>
        <v>139.75</v>
      </c>
      <c r="R1671" s="18">
        <f t="shared" si="159"/>
        <v>53.75</v>
      </c>
      <c r="S1671" t="str">
        <f t="shared" si="160"/>
        <v>music</v>
      </c>
      <c r="T1671" t="str">
        <f t="shared" si="161"/>
        <v>pop</v>
      </c>
    </row>
    <row r="1672" spans="1:20" ht="48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6">
        <f t="shared" si="156"/>
        <v>40313.930543981478</v>
      </c>
      <c r="L1672" s="16">
        <f t="shared" si="157"/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158"/>
        <v>102.60000000000001</v>
      </c>
      <c r="R1672" s="18">
        <f t="shared" si="159"/>
        <v>44.608695652173914</v>
      </c>
      <c r="S1672" t="str">
        <f t="shared" si="160"/>
        <v>music</v>
      </c>
      <c r="T1672" t="str">
        <f t="shared" si="161"/>
        <v>pop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6">
        <f t="shared" si="156"/>
        <v>42553.54414351852</v>
      </c>
      <c r="L1673" s="16">
        <f t="shared" si="157"/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158"/>
        <v>100.67349999999999</v>
      </c>
      <c r="R1673" s="18">
        <f t="shared" si="159"/>
        <v>26.148961038961041</v>
      </c>
      <c r="S1673" t="str">
        <f t="shared" si="160"/>
        <v>music</v>
      </c>
      <c r="T1673" t="str">
        <f t="shared" si="161"/>
        <v>pop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6">
        <f t="shared" si="156"/>
        <v>41034.656597222223</v>
      </c>
      <c r="L1674" s="16">
        <f t="shared" si="157"/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158"/>
        <v>112.94117647058823</v>
      </c>
      <c r="R1674" s="18">
        <f t="shared" si="159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6">
        <f t="shared" si="156"/>
        <v>42039.878379629634</v>
      </c>
      <c r="L1675" s="16">
        <f t="shared" si="157"/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158"/>
        <v>128.09523809523807</v>
      </c>
      <c r="R1675" s="18">
        <f t="shared" si="159"/>
        <v>45.593220338983052</v>
      </c>
      <c r="S1675" t="str">
        <f t="shared" si="160"/>
        <v>music</v>
      </c>
      <c r="T1675" t="str">
        <f t="shared" si="161"/>
        <v>pop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6">
        <f t="shared" si="156"/>
        <v>42569.605393518519</v>
      </c>
      <c r="L1676" s="16">
        <f t="shared" si="157"/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158"/>
        <v>201.7</v>
      </c>
      <c r="R1676" s="18">
        <f t="shared" si="159"/>
        <v>89.247787610619469</v>
      </c>
      <c r="S1676" t="str">
        <f t="shared" si="160"/>
        <v>music</v>
      </c>
      <c r="T1676" t="str">
        <f t="shared" si="161"/>
        <v>pop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6">
        <f t="shared" si="156"/>
        <v>40802.733101851853</v>
      </c>
      <c r="L1677" s="16">
        <f t="shared" si="157"/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158"/>
        <v>137.416</v>
      </c>
      <c r="R1677" s="18">
        <f t="shared" si="159"/>
        <v>40.416470588235299</v>
      </c>
      <c r="S1677" t="str">
        <f t="shared" si="160"/>
        <v>music</v>
      </c>
      <c r="T1677" t="str">
        <f t="shared" si="161"/>
        <v>pop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6">
        <f t="shared" si="156"/>
        <v>40973.726238425923</v>
      </c>
      <c r="L1678" s="16">
        <f t="shared" si="157"/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158"/>
        <v>115.33333333333333</v>
      </c>
      <c r="R1678" s="18">
        <f t="shared" si="159"/>
        <v>82.38095238095238</v>
      </c>
      <c r="S1678" t="str">
        <f t="shared" si="160"/>
        <v>music</v>
      </c>
      <c r="T1678" t="str">
        <f t="shared" si="161"/>
        <v>pop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6">
        <f t="shared" si="156"/>
        <v>42416.407129629632</v>
      </c>
      <c r="L1679" s="16">
        <f t="shared" si="157"/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158"/>
        <v>111.66666666666667</v>
      </c>
      <c r="R1679" s="18">
        <f t="shared" si="159"/>
        <v>159.52380952380952</v>
      </c>
      <c r="S1679" t="str">
        <f t="shared" si="160"/>
        <v>music</v>
      </c>
      <c r="T1679" t="str">
        <f t="shared" si="161"/>
        <v>pop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6">
        <f t="shared" si="156"/>
        <v>41662.854988425926</v>
      </c>
      <c r="L1680" s="16">
        <f t="shared" si="157"/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158"/>
        <v>118.39999999999999</v>
      </c>
      <c r="R1680" s="18">
        <f t="shared" si="159"/>
        <v>36.244897959183675</v>
      </c>
      <c r="S1680" t="str">
        <f t="shared" si="160"/>
        <v>music</v>
      </c>
      <c r="T1680" t="str">
        <f t="shared" si="161"/>
        <v>pop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6">
        <f t="shared" si="156"/>
        <v>40723.068807870368</v>
      </c>
      <c r="L1681" s="16">
        <f t="shared" si="157"/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158"/>
        <v>175</v>
      </c>
      <c r="R1681" s="18">
        <f t="shared" si="159"/>
        <v>62.5</v>
      </c>
      <c r="S1681" t="str">
        <f t="shared" si="160"/>
        <v>music</v>
      </c>
      <c r="T1681" t="str">
        <f t="shared" si="161"/>
        <v>pop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6">
        <f t="shared" si="156"/>
        <v>41802.757719907408</v>
      </c>
      <c r="L1682" s="16">
        <f t="shared" si="157"/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158"/>
        <v>117.5</v>
      </c>
      <c r="R1682" s="18">
        <f t="shared" si="159"/>
        <v>47</v>
      </c>
      <c r="S1682" t="str">
        <f t="shared" si="160"/>
        <v>music</v>
      </c>
      <c r="T1682" t="str">
        <f t="shared" si="161"/>
        <v>pop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6">
        <f t="shared" si="156"/>
        <v>42774.121342592596</v>
      </c>
      <c r="L1683" s="16">
        <f t="shared" si="157"/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158"/>
        <v>101.42212307692309</v>
      </c>
      <c r="R1683" s="18">
        <f t="shared" si="159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6">
        <f t="shared" si="156"/>
        <v>42779.21365740741</v>
      </c>
      <c r="L1684" s="16">
        <f t="shared" si="157"/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158"/>
        <v>0</v>
      </c>
      <c r="R1684" s="18">
        <f t="shared" si="159"/>
        <v>0</v>
      </c>
      <c r="S1684" t="str">
        <f t="shared" si="160"/>
        <v>music</v>
      </c>
      <c r="T1684" t="str">
        <f t="shared" si="161"/>
        <v>faith</v>
      </c>
    </row>
    <row r="1685" spans="1:20" ht="32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6">
        <f t="shared" si="156"/>
        <v>42808.781689814816</v>
      </c>
      <c r="L1685" s="16">
        <f t="shared" si="157"/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158"/>
        <v>21.714285714285715</v>
      </c>
      <c r="R1685" s="18">
        <f t="shared" si="159"/>
        <v>76</v>
      </c>
      <c r="S1685" t="str">
        <f t="shared" si="160"/>
        <v>music</v>
      </c>
      <c r="T1685" t="str">
        <f t="shared" si="161"/>
        <v>faith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6">
        <f t="shared" si="156"/>
        <v>42783.815289351856</v>
      </c>
      <c r="L1686" s="16">
        <f t="shared" si="157"/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158"/>
        <v>109.125</v>
      </c>
      <c r="R1686" s="18">
        <f t="shared" si="159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6">
        <f t="shared" si="156"/>
        <v>42788.2502662037</v>
      </c>
      <c r="L1687" s="16">
        <f t="shared" si="157"/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158"/>
        <v>102.85714285714285</v>
      </c>
      <c r="R1687" s="18">
        <f t="shared" si="159"/>
        <v>24</v>
      </c>
      <c r="S1687" t="str">
        <f t="shared" si="160"/>
        <v>music</v>
      </c>
      <c r="T1687" t="str">
        <f t="shared" si="161"/>
        <v>faith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6">
        <f t="shared" si="156"/>
        <v>42792.843969907408</v>
      </c>
      <c r="L1688" s="16">
        <f t="shared" si="157"/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158"/>
        <v>0.36</v>
      </c>
      <c r="R1688" s="18">
        <f t="shared" si="159"/>
        <v>18</v>
      </c>
      <c r="S1688" t="str">
        <f t="shared" si="160"/>
        <v>music</v>
      </c>
      <c r="T1688" t="str">
        <f t="shared" si="161"/>
        <v>faith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6">
        <f t="shared" si="156"/>
        <v>42802.046817129631</v>
      </c>
      <c r="L1689" s="16">
        <f t="shared" si="157"/>
        <v>42835.84375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158"/>
        <v>31.25</v>
      </c>
      <c r="R1689" s="18">
        <f t="shared" si="159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48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6">
        <f t="shared" si="156"/>
        <v>42804.534652777773</v>
      </c>
      <c r="L1690" s="16">
        <f t="shared" si="157"/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158"/>
        <v>44.3</v>
      </c>
      <c r="R1690" s="18">
        <f t="shared" si="159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6">
        <f t="shared" si="156"/>
        <v>42780.942476851851</v>
      </c>
      <c r="L1691" s="16">
        <f t="shared" si="157"/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158"/>
        <v>100</v>
      </c>
      <c r="R1691" s="18">
        <f t="shared" si="159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6">
        <f t="shared" si="156"/>
        <v>42801.43104166667</v>
      </c>
      <c r="L1692" s="16">
        <f t="shared" si="157"/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158"/>
        <v>25.4</v>
      </c>
      <c r="R1692" s="18">
        <f t="shared" si="159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6">
        <f t="shared" si="156"/>
        <v>42795.701481481483</v>
      </c>
      <c r="L1693" s="16">
        <f t="shared" si="157"/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158"/>
        <v>33.473333333333329</v>
      </c>
      <c r="R1693" s="18">
        <f t="shared" si="159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32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6">
        <f t="shared" si="156"/>
        <v>42788.151238425926</v>
      </c>
      <c r="L1694" s="16">
        <f t="shared" si="157"/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158"/>
        <v>47.8</v>
      </c>
      <c r="R1694" s="18">
        <f t="shared" si="159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6">
        <f t="shared" si="156"/>
        <v>42803.920277777783</v>
      </c>
      <c r="L1695" s="16">
        <f t="shared" si="157"/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158"/>
        <v>9.3333333333333339</v>
      </c>
      <c r="R1695" s="18">
        <f t="shared" si="159"/>
        <v>35</v>
      </c>
      <c r="S1695" t="str">
        <f t="shared" si="160"/>
        <v>music</v>
      </c>
      <c r="T1695" t="str">
        <f t="shared" si="161"/>
        <v>faith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6">
        <f t="shared" si="156"/>
        <v>42791.669837962967</v>
      </c>
      <c r="L1696" s="16">
        <f t="shared" si="157"/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158"/>
        <v>0.05</v>
      </c>
      <c r="R1696" s="18">
        <f t="shared" si="159"/>
        <v>5</v>
      </c>
      <c r="S1696" t="str">
        <f t="shared" si="160"/>
        <v>music</v>
      </c>
      <c r="T1696" t="str">
        <f t="shared" si="161"/>
        <v>faith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6">
        <f t="shared" si="156"/>
        <v>42801.031412037039</v>
      </c>
      <c r="L1697" s="16">
        <f t="shared" si="157"/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158"/>
        <v>11.708333333333334</v>
      </c>
      <c r="R1697" s="18">
        <f t="shared" si="159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6">
        <f t="shared" si="156"/>
        <v>42796.069571759261</v>
      </c>
      <c r="L1698" s="16">
        <f t="shared" si="157"/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158"/>
        <v>0</v>
      </c>
      <c r="R1698" s="18">
        <f t="shared" si="159"/>
        <v>0</v>
      </c>
      <c r="S1698" t="str">
        <f t="shared" si="160"/>
        <v>music</v>
      </c>
      <c r="T1698" t="str">
        <f t="shared" si="161"/>
        <v>faith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6">
        <f t="shared" si="156"/>
        <v>42805.032962962963</v>
      </c>
      <c r="L1699" s="16">
        <f t="shared" si="157"/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158"/>
        <v>20.208000000000002</v>
      </c>
      <c r="R1699" s="18">
        <f t="shared" si="159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64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6">
        <f t="shared" si="156"/>
        <v>42796.207870370374</v>
      </c>
      <c r="L1700" s="16">
        <f t="shared" si="157"/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158"/>
        <v>0</v>
      </c>
      <c r="R1700" s="18">
        <f t="shared" si="159"/>
        <v>0</v>
      </c>
      <c r="S1700" t="str">
        <f t="shared" si="160"/>
        <v>music</v>
      </c>
      <c r="T1700" t="str">
        <f t="shared" si="161"/>
        <v>faith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6">
        <f t="shared" si="156"/>
        <v>42806.863946759258</v>
      </c>
      <c r="L1701" s="16">
        <f t="shared" si="157"/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158"/>
        <v>4.2311459353574925</v>
      </c>
      <c r="R1701" s="18">
        <f t="shared" si="159"/>
        <v>54</v>
      </c>
      <c r="S1701" t="str">
        <f t="shared" si="160"/>
        <v>music</v>
      </c>
      <c r="T1701" t="str">
        <f t="shared" si="161"/>
        <v>faith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6">
        <f t="shared" si="156"/>
        <v>42796.071643518517</v>
      </c>
      <c r="L1702" s="16">
        <f t="shared" si="157"/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158"/>
        <v>26.06</v>
      </c>
      <c r="R1702" s="18">
        <f t="shared" si="159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6">
        <f t="shared" si="156"/>
        <v>41989.664409722223</v>
      </c>
      <c r="L1703" s="16">
        <f t="shared" si="157"/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158"/>
        <v>0.19801980198019803</v>
      </c>
      <c r="R1703" s="18">
        <f t="shared" si="159"/>
        <v>5</v>
      </c>
      <c r="S1703" t="str">
        <f t="shared" si="160"/>
        <v>music</v>
      </c>
      <c r="T1703" t="str">
        <f t="shared" si="161"/>
        <v>faith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6">
        <f t="shared" si="156"/>
        <v>42063.869791666672</v>
      </c>
      <c r="L1704" s="16">
        <f t="shared" si="157"/>
        <v>42093.828125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158"/>
        <v>6.0606060606060606E-3</v>
      </c>
      <c r="R1704" s="18">
        <f t="shared" si="159"/>
        <v>1</v>
      </c>
      <c r="S1704" t="str">
        <f t="shared" si="160"/>
        <v>music</v>
      </c>
      <c r="T1704" t="str">
        <f t="shared" si="161"/>
        <v>faith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6">
        <f t="shared" si="156"/>
        <v>42187.281678240739</v>
      </c>
      <c r="L1705" s="16">
        <f t="shared" si="157"/>
        <v>42247.281678240739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158"/>
        <v>1.02</v>
      </c>
      <c r="R1705" s="18">
        <f t="shared" si="159"/>
        <v>25.5</v>
      </c>
      <c r="S1705" t="str">
        <f t="shared" si="160"/>
        <v>music</v>
      </c>
      <c r="T1705" t="str">
        <f t="shared" si="161"/>
        <v>faith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6">
        <f t="shared" si="156"/>
        <v>42021.139733796299</v>
      </c>
      <c r="L1706" s="16">
        <f t="shared" si="157"/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158"/>
        <v>65.100000000000009</v>
      </c>
      <c r="R1706" s="18">
        <f t="shared" si="159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6">
        <f t="shared" si="156"/>
        <v>42245.016736111109</v>
      </c>
      <c r="L1707" s="16">
        <f t="shared" si="157"/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158"/>
        <v>0</v>
      </c>
      <c r="R1707" s="18">
        <f t="shared" si="159"/>
        <v>0</v>
      </c>
      <c r="S1707" t="str">
        <f t="shared" si="160"/>
        <v>music</v>
      </c>
      <c r="T1707" t="str">
        <f t="shared" si="161"/>
        <v>faith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6">
        <f t="shared" si="156"/>
        <v>42179.306388888886</v>
      </c>
      <c r="L1708" s="16">
        <f t="shared" si="157"/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158"/>
        <v>0</v>
      </c>
      <c r="R1708" s="18">
        <f t="shared" si="159"/>
        <v>0</v>
      </c>
      <c r="S1708" t="str">
        <f t="shared" si="160"/>
        <v>music</v>
      </c>
      <c r="T1708" t="str">
        <f t="shared" si="161"/>
        <v>faith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6">
        <f t="shared" si="156"/>
        <v>42427.721006944441</v>
      </c>
      <c r="L1709" s="16">
        <f t="shared" si="157"/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158"/>
        <v>9.74</v>
      </c>
      <c r="R1709" s="18">
        <f t="shared" si="159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6">
        <f t="shared" si="156"/>
        <v>42451.866967592592</v>
      </c>
      <c r="L1710" s="16">
        <f t="shared" si="157"/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158"/>
        <v>0</v>
      </c>
      <c r="R1710" s="18">
        <f t="shared" si="159"/>
        <v>0</v>
      </c>
      <c r="S1710" t="str">
        <f t="shared" si="160"/>
        <v>music</v>
      </c>
      <c r="T1710" t="str">
        <f t="shared" si="161"/>
        <v>faith</v>
      </c>
    </row>
    <row r="1711" spans="1:20" ht="32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6">
        <f t="shared" si="156"/>
        <v>41841.563819444447</v>
      </c>
      <c r="L1711" s="16">
        <f t="shared" si="157"/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158"/>
        <v>4.8571428571428568</v>
      </c>
      <c r="R1711" s="18">
        <f t="shared" si="159"/>
        <v>21.25</v>
      </c>
      <c r="S1711" t="str">
        <f t="shared" si="160"/>
        <v>music</v>
      </c>
      <c r="T1711" t="str">
        <f t="shared" si="161"/>
        <v>faith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6">
        <f t="shared" si="156"/>
        <v>42341.591296296298</v>
      </c>
      <c r="L1712" s="16">
        <f t="shared" si="157"/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158"/>
        <v>0.67999999999999994</v>
      </c>
      <c r="R1712" s="18">
        <f t="shared" si="159"/>
        <v>34</v>
      </c>
      <c r="S1712" t="str">
        <f t="shared" si="160"/>
        <v>music</v>
      </c>
      <c r="T1712" t="str">
        <f t="shared" si="161"/>
        <v>faith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6">
        <f t="shared" si="156"/>
        <v>41852.646226851852</v>
      </c>
      <c r="L1713" s="16">
        <f t="shared" si="157"/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158"/>
        <v>10.5</v>
      </c>
      <c r="R1713" s="18">
        <f t="shared" si="159"/>
        <v>525</v>
      </c>
      <c r="S1713" t="str">
        <f t="shared" si="160"/>
        <v>music</v>
      </c>
      <c r="T1713" t="str">
        <f t="shared" si="161"/>
        <v>faith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6">
        <f t="shared" si="156"/>
        <v>42125.913807870369</v>
      </c>
      <c r="L1714" s="16">
        <f t="shared" si="157"/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158"/>
        <v>0</v>
      </c>
      <c r="R1714" s="18">
        <f t="shared" si="159"/>
        <v>0</v>
      </c>
      <c r="S1714" t="str">
        <f t="shared" si="160"/>
        <v>music</v>
      </c>
      <c r="T1714" t="str">
        <f t="shared" si="161"/>
        <v>faith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6">
        <f t="shared" si="156"/>
        <v>41887.801064814819</v>
      </c>
      <c r="L1715" s="16">
        <f t="shared" si="157"/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158"/>
        <v>1.6666666666666667</v>
      </c>
      <c r="R1715" s="18">
        <f t="shared" si="159"/>
        <v>50</v>
      </c>
      <c r="S1715" t="str">
        <f t="shared" si="160"/>
        <v>music</v>
      </c>
      <c r="T1715" t="str">
        <f t="shared" si="161"/>
        <v>faith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6">
        <f t="shared" si="156"/>
        <v>42095.918530092589</v>
      </c>
      <c r="L1716" s="16">
        <f t="shared" si="157"/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158"/>
        <v>7.8680000000000003</v>
      </c>
      <c r="R1716" s="18">
        <f t="shared" si="159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6">
        <f t="shared" si="156"/>
        <v>42064.217418981483</v>
      </c>
      <c r="L1717" s="16">
        <f t="shared" si="157"/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158"/>
        <v>0.22</v>
      </c>
      <c r="R1717" s="18">
        <f t="shared" si="159"/>
        <v>5.5</v>
      </c>
      <c r="S1717" t="str">
        <f t="shared" si="160"/>
        <v>music</v>
      </c>
      <c r="T1717" t="str">
        <f t="shared" si="161"/>
        <v>faith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6">
        <f t="shared" si="156"/>
        <v>42673.577534722222</v>
      </c>
      <c r="L1718" s="16">
        <f t="shared" si="157"/>
        <v>42713.619201388894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158"/>
        <v>7.5</v>
      </c>
      <c r="R1718" s="18">
        <f t="shared" si="159"/>
        <v>50</v>
      </c>
      <c r="S1718" t="str">
        <f t="shared" si="160"/>
        <v>music</v>
      </c>
      <c r="T1718" t="str">
        <f t="shared" si="161"/>
        <v>faith</v>
      </c>
    </row>
    <row r="1719" spans="1:20" ht="32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6">
        <f t="shared" si="156"/>
        <v>42460.981921296298</v>
      </c>
      <c r="L1719" s="16">
        <f t="shared" si="157"/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158"/>
        <v>42.725880551301685</v>
      </c>
      <c r="R1719" s="18">
        <f t="shared" si="159"/>
        <v>34.024390243902438</v>
      </c>
      <c r="S1719" t="str">
        <f t="shared" si="160"/>
        <v>music</v>
      </c>
      <c r="T1719" t="str">
        <f t="shared" si="161"/>
        <v>faith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6">
        <f t="shared" si="156"/>
        <v>42460.610520833332</v>
      </c>
      <c r="L1720" s="16">
        <f t="shared" si="157"/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158"/>
        <v>0.2142857142857143</v>
      </c>
      <c r="R1720" s="18">
        <f t="shared" si="159"/>
        <v>37.5</v>
      </c>
      <c r="S1720" t="str">
        <f t="shared" si="160"/>
        <v>music</v>
      </c>
      <c r="T1720" t="str">
        <f t="shared" si="161"/>
        <v>faith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6">
        <f t="shared" si="156"/>
        <v>41869.534618055557</v>
      </c>
      <c r="L1721" s="16">
        <f t="shared" si="157"/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158"/>
        <v>0.87500000000000011</v>
      </c>
      <c r="R1721" s="18">
        <f t="shared" si="159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6">
        <f t="shared" si="156"/>
        <v>41922.783229166671</v>
      </c>
      <c r="L1722" s="16">
        <f t="shared" si="157"/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158"/>
        <v>5.625</v>
      </c>
      <c r="R1722" s="18">
        <f t="shared" si="159"/>
        <v>28.125</v>
      </c>
      <c r="S1722" t="str">
        <f t="shared" si="160"/>
        <v>music</v>
      </c>
      <c r="T1722" t="str">
        <f t="shared" si="161"/>
        <v>faith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6">
        <f t="shared" si="156"/>
        <v>42319.461377314816</v>
      </c>
      <c r="L1723" s="16">
        <f t="shared" si="157"/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158"/>
        <v>0</v>
      </c>
      <c r="R1723" s="18">
        <f t="shared" si="159"/>
        <v>0</v>
      </c>
      <c r="S1723" t="str">
        <f t="shared" si="160"/>
        <v>music</v>
      </c>
      <c r="T1723" t="str">
        <f t="shared" si="161"/>
        <v>faith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6">
        <f t="shared" si="156"/>
        <v>42425.960983796293</v>
      </c>
      <c r="L1724" s="16">
        <f t="shared" si="157"/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158"/>
        <v>3.4722222222222224E-2</v>
      </c>
      <c r="R1724" s="18">
        <f t="shared" si="159"/>
        <v>1</v>
      </c>
      <c r="S1724" t="str">
        <f t="shared" si="160"/>
        <v>music</v>
      </c>
      <c r="T1724" t="str">
        <f t="shared" si="161"/>
        <v>faith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6">
        <f t="shared" si="156"/>
        <v>42129.82540509259</v>
      </c>
      <c r="L1725" s="16">
        <f t="shared" si="157"/>
        <v>42186.25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158"/>
        <v>6.5</v>
      </c>
      <c r="R1725" s="18">
        <f t="shared" si="159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6">
        <f t="shared" si="156"/>
        <v>41912.932430555556</v>
      </c>
      <c r="L1726" s="16">
        <f t="shared" si="157"/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158"/>
        <v>0.58333333333333337</v>
      </c>
      <c r="R1726" s="18">
        <f t="shared" si="159"/>
        <v>8.75</v>
      </c>
      <c r="S1726" t="str">
        <f t="shared" si="160"/>
        <v>music</v>
      </c>
      <c r="T1726" t="str">
        <f t="shared" si="161"/>
        <v>faith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6">
        <f t="shared" si="156"/>
        <v>41845.968159722222</v>
      </c>
      <c r="L1727" s="16">
        <f t="shared" si="157"/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158"/>
        <v>10.181818181818182</v>
      </c>
      <c r="R1727" s="18">
        <f t="shared" si="159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6">
        <f t="shared" si="156"/>
        <v>41788.919722222221</v>
      </c>
      <c r="L1728" s="16">
        <f t="shared" si="157"/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158"/>
        <v>33.784615384615385</v>
      </c>
      <c r="R1728" s="18">
        <f t="shared" si="159"/>
        <v>137.25</v>
      </c>
      <c r="S1728" t="str">
        <f t="shared" si="160"/>
        <v>music</v>
      </c>
      <c r="T1728" t="str">
        <f t="shared" si="161"/>
        <v>faith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6">
        <f t="shared" si="156"/>
        <v>42044.927974537037</v>
      </c>
      <c r="L1729" s="16">
        <f t="shared" si="157"/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158"/>
        <v>3.3333333333333333E-2</v>
      </c>
      <c r="R1729" s="18">
        <f t="shared" si="159"/>
        <v>1</v>
      </c>
      <c r="S1729" t="str">
        <f t="shared" si="160"/>
        <v>music</v>
      </c>
      <c r="T1729" t="str">
        <f t="shared" si="161"/>
        <v>faith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6">
        <f t="shared" si="156"/>
        <v>42268.625856481478</v>
      </c>
      <c r="L1730" s="16">
        <f t="shared" si="157"/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6">
        <f t="shared" si="158"/>
        <v>68.400000000000006</v>
      </c>
      <c r="R1730" s="18">
        <f t="shared" si="159"/>
        <v>122.14285714285714</v>
      </c>
      <c r="S1730" t="str">
        <f t="shared" si="160"/>
        <v>music</v>
      </c>
      <c r="T1730" t="str">
        <f t="shared" si="161"/>
        <v>faith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6">
        <f t="shared" ref="K1731:K1794" si="162">(J1731/86400)+DATE(1970,1,1)</f>
        <v>42471.052152777775</v>
      </c>
      <c r="L1731" s="16">
        <f t="shared" ref="L1731:L1794" si="163">(I1731/86400)+DATE(1970,1,1)</f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6">
        <f t="shared" ref="Q1731:Q1794" si="164">E1731/D1731*100</f>
        <v>0</v>
      </c>
      <c r="R1731" s="18">
        <f t="shared" ref="R1731:R1794" si="165">IF(E1731=0, 0, E1731/N1731)</f>
        <v>0</v>
      </c>
      <c r="S1731" t="str">
        <f t="shared" ref="S1731:S1794" si="166">LEFT(P1731,FIND("/",P1731)-1)</f>
        <v>music</v>
      </c>
      <c r="T1731" t="str">
        <f t="shared" ref="T1731:T1794" si="167">RIGHT(P1731,LEN(P1731)-FIND("/",P1731))</f>
        <v>faith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6">
        <f t="shared" si="162"/>
        <v>42272.087766203702</v>
      </c>
      <c r="L1732" s="16">
        <f t="shared" si="163"/>
        <v>42302.087766203702</v>
      </c>
      <c r="M1732" t="b">
        <v>0</v>
      </c>
      <c r="N1732">
        <v>0</v>
      </c>
      <c r="O1732" t="b">
        <v>0</v>
      </c>
      <c r="P1732" t="s">
        <v>8293</v>
      </c>
      <c r="Q1732" s="6">
        <f t="shared" si="164"/>
        <v>0</v>
      </c>
      <c r="R1732" s="18">
        <f t="shared" si="165"/>
        <v>0</v>
      </c>
      <c r="S1732" t="str">
        <f t="shared" si="166"/>
        <v>music</v>
      </c>
      <c r="T1732" t="str">
        <f t="shared" si="167"/>
        <v>faith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6">
        <f t="shared" si="162"/>
        <v>42152.906851851847</v>
      </c>
      <c r="L1733" s="16">
        <f t="shared" si="163"/>
        <v>42166.625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164"/>
        <v>0</v>
      </c>
      <c r="R1733" s="18">
        <f t="shared" si="165"/>
        <v>0</v>
      </c>
      <c r="S1733" t="str">
        <f t="shared" si="166"/>
        <v>music</v>
      </c>
      <c r="T1733" t="str">
        <f t="shared" si="167"/>
        <v>faith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6">
        <f t="shared" si="162"/>
        <v>42325.683807870373</v>
      </c>
      <c r="L1734" s="16">
        <f t="shared" si="163"/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164"/>
        <v>0</v>
      </c>
      <c r="R1734" s="18">
        <f t="shared" si="165"/>
        <v>0</v>
      </c>
      <c r="S1734" t="str">
        <f t="shared" si="166"/>
        <v>music</v>
      </c>
      <c r="T1734" t="str">
        <f t="shared" si="167"/>
        <v>faith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6">
        <f t="shared" si="162"/>
        <v>42614.675625000003</v>
      </c>
      <c r="L1735" s="16">
        <f t="shared" si="163"/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164"/>
        <v>0</v>
      </c>
      <c r="R1735" s="18">
        <f t="shared" si="165"/>
        <v>0</v>
      </c>
      <c r="S1735" t="str">
        <f t="shared" si="166"/>
        <v>music</v>
      </c>
      <c r="T1735" t="str">
        <f t="shared" si="167"/>
        <v>faith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6">
        <f t="shared" si="162"/>
        <v>42102.036527777775</v>
      </c>
      <c r="L1736" s="16">
        <f t="shared" si="163"/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164"/>
        <v>2.2222222222222223E-2</v>
      </c>
      <c r="R1736" s="18">
        <f t="shared" si="165"/>
        <v>1</v>
      </c>
      <c r="S1736" t="str">
        <f t="shared" si="166"/>
        <v>music</v>
      </c>
      <c r="T1736" t="str">
        <f t="shared" si="167"/>
        <v>faith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6">
        <f t="shared" si="162"/>
        <v>42559.81417824074</v>
      </c>
      <c r="L1737" s="16">
        <f t="shared" si="163"/>
        <v>42589.81417824074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164"/>
        <v>11</v>
      </c>
      <c r="R1737" s="18">
        <f t="shared" si="165"/>
        <v>55</v>
      </c>
      <c r="S1737" t="str">
        <f t="shared" si="166"/>
        <v>music</v>
      </c>
      <c r="T1737" t="str">
        <f t="shared" si="167"/>
        <v>faith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6">
        <f t="shared" si="162"/>
        <v>42286.861493055556</v>
      </c>
      <c r="L1738" s="16">
        <f t="shared" si="163"/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164"/>
        <v>0.73333333333333328</v>
      </c>
      <c r="R1738" s="18">
        <f t="shared" si="165"/>
        <v>22</v>
      </c>
      <c r="S1738" t="str">
        <f t="shared" si="166"/>
        <v>music</v>
      </c>
      <c r="T1738" t="str">
        <f t="shared" si="167"/>
        <v>faith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6">
        <f t="shared" si="162"/>
        <v>42175.948981481481</v>
      </c>
      <c r="L1739" s="16">
        <f t="shared" si="163"/>
        <v>42205.948981481481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164"/>
        <v>21.25</v>
      </c>
      <c r="R1739" s="18">
        <f t="shared" si="165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6">
        <f t="shared" si="162"/>
        <v>41884.874328703707</v>
      </c>
      <c r="L1740" s="16">
        <f t="shared" si="163"/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164"/>
        <v>0.4</v>
      </c>
      <c r="R1740" s="18">
        <f t="shared" si="165"/>
        <v>20</v>
      </c>
      <c r="S1740" t="str">
        <f t="shared" si="166"/>
        <v>music</v>
      </c>
      <c r="T1740" t="str">
        <f t="shared" si="167"/>
        <v>faith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6">
        <f t="shared" si="162"/>
        <v>42435.874212962968</v>
      </c>
      <c r="L1741" s="16">
        <f t="shared" si="163"/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164"/>
        <v>0.1</v>
      </c>
      <c r="R1741" s="18">
        <f t="shared" si="165"/>
        <v>1</v>
      </c>
      <c r="S1741" t="str">
        <f t="shared" si="166"/>
        <v>music</v>
      </c>
      <c r="T1741" t="str">
        <f t="shared" si="167"/>
        <v>faith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6">
        <f t="shared" si="162"/>
        <v>42171.817384259259</v>
      </c>
      <c r="L1742" s="16">
        <f t="shared" si="163"/>
        <v>42201.817384259259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164"/>
        <v>0</v>
      </c>
      <c r="R1742" s="18">
        <f t="shared" si="165"/>
        <v>0</v>
      </c>
      <c r="S1742" t="str">
        <f t="shared" si="166"/>
        <v>music</v>
      </c>
      <c r="T1742" t="str">
        <f t="shared" si="167"/>
        <v>faith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6">
        <f t="shared" si="162"/>
        <v>42120.628136574072</v>
      </c>
      <c r="L1743" s="16">
        <f t="shared" si="163"/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164"/>
        <v>110.83333333333334</v>
      </c>
      <c r="R1743" s="18">
        <f t="shared" si="165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6">
        <f t="shared" si="162"/>
        <v>42710.876967592594</v>
      </c>
      <c r="L1744" s="16">
        <f t="shared" si="163"/>
        <v>42742.875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164"/>
        <v>108.74999999999999</v>
      </c>
      <c r="R1744" s="18">
        <f t="shared" si="165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6">
        <f t="shared" si="162"/>
        <v>42586.925636574073</v>
      </c>
      <c r="L1745" s="16">
        <f t="shared" si="163"/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164"/>
        <v>100.41666666666667</v>
      </c>
      <c r="R1745" s="18">
        <f t="shared" si="165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6">
        <f t="shared" si="162"/>
        <v>42026.605057870373</v>
      </c>
      <c r="L1746" s="16">
        <f t="shared" si="163"/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164"/>
        <v>118.45454545454545</v>
      </c>
      <c r="R1746" s="18">
        <f t="shared" si="165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6">
        <f t="shared" si="162"/>
        <v>42690.259699074071</v>
      </c>
      <c r="L1747" s="16">
        <f t="shared" si="163"/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164"/>
        <v>114.01428571428571</v>
      </c>
      <c r="R1747" s="18">
        <f t="shared" si="165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6">
        <f t="shared" si="162"/>
        <v>42668.176701388889</v>
      </c>
      <c r="L1748" s="16">
        <f t="shared" si="163"/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164"/>
        <v>148.10000000000002</v>
      </c>
      <c r="R1748" s="18">
        <f t="shared" si="165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6">
        <f t="shared" si="162"/>
        <v>42292.435532407406</v>
      </c>
      <c r="L1749" s="16">
        <f t="shared" si="163"/>
        <v>42321.625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164"/>
        <v>104.95555555555556</v>
      </c>
      <c r="R1749" s="18">
        <f t="shared" si="165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6">
        <f t="shared" si="162"/>
        <v>42219.950729166667</v>
      </c>
      <c r="L1750" s="16">
        <f t="shared" si="163"/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164"/>
        <v>129.94800000000001</v>
      </c>
      <c r="R1750" s="18">
        <f t="shared" si="165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6">
        <f t="shared" si="162"/>
        <v>42758.975937499999</v>
      </c>
      <c r="L1751" s="16">
        <f t="shared" si="163"/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164"/>
        <v>123.48756218905473</v>
      </c>
      <c r="R1751" s="18">
        <f t="shared" si="165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6">
        <f t="shared" si="162"/>
        <v>42454.836851851855</v>
      </c>
      <c r="L1752" s="16">
        <f t="shared" si="163"/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164"/>
        <v>201.62</v>
      </c>
      <c r="R1752" s="18">
        <f t="shared" si="165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6">
        <f t="shared" si="162"/>
        <v>42052.7815162037</v>
      </c>
      <c r="L1753" s="16">
        <f t="shared" si="163"/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164"/>
        <v>102.89999999999999</v>
      </c>
      <c r="R1753" s="18">
        <f t="shared" si="165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6">
        <f t="shared" si="162"/>
        <v>42627.253263888888</v>
      </c>
      <c r="L1754" s="16">
        <f t="shared" si="163"/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164"/>
        <v>260.16666666666663</v>
      </c>
      <c r="R1754" s="18">
        <f t="shared" si="165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6">
        <f t="shared" si="162"/>
        <v>42420.74962962963</v>
      </c>
      <c r="L1755" s="16">
        <f t="shared" si="163"/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164"/>
        <v>108</v>
      </c>
      <c r="R1755" s="18">
        <f t="shared" si="165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6">
        <f t="shared" si="162"/>
        <v>42067.876770833333</v>
      </c>
      <c r="L1756" s="16">
        <f t="shared" si="163"/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164"/>
        <v>110.52941176470587</v>
      </c>
      <c r="R1756" s="18">
        <f t="shared" si="165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6">
        <f t="shared" si="162"/>
        <v>42252.788900462961</v>
      </c>
      <c r="L1757" s="16">
        <f t="shared" si="163"/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164"/>
        <v>120</v>
      </c>
      <c r="R1757" s="18">
        <f t="shared" si="165"/>
        <v>7.5</v>
      </c>
      <c r="S1757" t="str">
        <f t="shared" si="166"/>
        <v>photography</v>
      </c>
      <c r="T1757" t="str">
        <f t="shared" si="167"/>
        <v>photobooks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6">
        <f t="shared" si="162"/>
        <v>42571.167465277773</v>
      </c>
      <c r="L1758" s="16">
        <f t="shared" si="163"/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164"/>
        <v>102.82909090909091</v>
      </c>
      <c r="R1758" s="18">
        <f t="shared" si="165"/>
        <v>47.13</v>
      </c>
      <c r="S1758" t="str">
        <f t="shared" si="166"/>
        <v>photography</v>
      </c>
      <c r="T1758" t="str">
        <f t="shared" si="167"/>
        <v>photobooks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6">
        <f t="shared" si="162"/>
        <v>42733.827349537038</v>
      </c>
      <c r="L1759" s="16">
        <f t="shared" si="163"/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164"/>
        <v>115.99999999999999</v>
      </c>
      <c r="R1759" s="18">
        <f t="shared" si="165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6">
        <f t="shared" si="162"/>
        <v>42505.955925925926</v>
      </c>
      <c r="L1760" s="16">
        <f t="shared" si="163"/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164"/>
        <v>114.7</v>
      </c>
      <c r="R1760" s="18">
        <f t="shared" si="165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16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6">
        <f t="shared" si="162"/>
        <v>42068.829039351855</v>
      </c>
      <c r="L1761" s="16">
        <f t="shared" si="163"/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164"/>
        <v>106.60000000000001</v>
      </c>
      <c r="R1761" s="18">
        <f t="shared" si="165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6">
        <f t="shared" si="162"/>
        <v>42405.67260416667</v>
      </c>
      <c r="L1762" s="16">
        <f t="shared" si="163"/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164"/>
        <v>165.44</v>
      </c>
      <c r="R1762" s="18">
        <f t="shared" si="165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6">
        <f t="shared" si="162"/>
        <v>42209.567824074074</v>
      </c>
      <c r="L1763" s="16">
        <f t="shared" si="163"/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164"/>
        <v>155</v>
      </c>
      <c r="R1763" s="18">
        <f t="shared" si="165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6">
        <f t="shared" si="162"/>
        <v>42410.982002314813</v>
      </c>
      <c r="L1764" s="16">
        <f t="shared" si="163"/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164"/>
        <v>885</v>
      </c>
      <c r="R1764" s="18">
        <f t="shared" si="165"/>
        <v>35.4</v>
      </c>
      <c r="S1764" t="str">
        <f t="shared" si="166"/>
        <v>photography</v>
      </c>
      <c r="T1764" t="str">
        <f t="shared" si="167"/>
        <v>photobooks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6">
        <f t="shared" si="162"/>
        <v>42636.868518518517</v>
      </c>
      <c r="L1765" s="16">
        <f t="shared" si="163"/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164"/>
        <v>101.90833333333333</v>
      </c>
      <c r="R1765" s="18">
        <f t="shared" si="165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6">
        <f t="shared" si="162"/>
        <v>41825.485868055555</v>
      </c>
      <c r="L1766" s="16">
        <f t="shared" si="163"/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164"/>
        <v>19.600000000000001</v>
      </c>
      <c r="R1766" s="18">
        <f t="shared" si="165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6">
        <f t="shared" si="162"/>
        <v>41834.980462962965</v>
      </c>
      <c r="L1767" s="16">
        <f t="shared" si="163"/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164"/>
        <v>59.467839999999995</v>
      </c>
      <c r="R1767" s="18">
        <f t="shared" si="165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6">
        <f t="shared" si="162"/>
        <v>41855.859814814816</v>
      </c>
      <c r="L1768" s="16">
        <f t="shared" si="163"/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164"/>
        <v>0</v>
      </c>
      <c r="R1768" s="18">
        <f t="shared" si="165"/>
        <v>0</v>
      </c>
      <c r="S1768" t="str">
        <f t="shared" si="166"/>
        <v>photography</v>
      </c>
      <c r="T1768" t="str">
        <f t="shared" si="167"/>
        <v>photobooks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6">
        <f t="shared" si="162"/>
        <v>41824.658379629633</v>
      </c>
      <c r="L1769" s="16">
        <f t="shared" si="163"/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164"/>
        <v>45.72</v>
      </c>
      <c r="R1769" s="18">
        <f t="shared" si="165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6">
        <f t="shared" si="162"/>
        <v>41849.560694444444</v>
      </c>
      <c r="L1770" s="16">
        <f t="shared" si="163"/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164"/>
        <v>3.74</v>
      </c>
      <c r="R1770" s="18">
        <f t="shared" si="165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6">
        <f t="shared" si="162"/>
        <v>41987.818969907406</v>
      </c>
      <c r="L1771" s="16">
        <f t="shared" si="163"/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164"/>
        <v>2.7025000000000001</v>
      </c>
      <c r="R1771" s="18">
        <f t="shared" si="165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6">
        <f t="shared" si="162"/>
        <v>41891.780023148152</v>
      </c>
      <c r="L1772" s="16">
        <f t="shared" si="163"/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164"/>
        <v>56.51428571428572</v>
      </c>
      <c r="R1772" s="18">
        <f t="shared" si="165"/>
        <v>150.5</v>
      </c>
      <c r="S1772" t="str">
        <f t="shared" si="166"/>
        <v>photography</v>
      </c>
      <c r="T1772" t="str">
        <f t="shared" si="167"/>
        <v>photobooks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6">
        <f t="shared" si="162"/>
        <v>41905.979629629626</v>
      </c>
      <c r="L1773" s="16">
        <f t="shared" si="163"/>
        <v>41935.979629629626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164"/>
        <v>21.30952380952381</v>
      </c>
      <c r="R1773" s="18">
        <f t="shared" si="165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6">
        <f t="shared" si="162"/>
        <v>41766.718009259261</v>
      </c>
      <c r="L1774" s="16">
        <f t="shared" si="163"/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164"/>
        <v>15.6</v>
      </c>
      <c r="R1774" s="18">
        <f t="shared" si="165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6">
        <f t="shared" si="162"/>
        <v>41978.760393518518</v>
      </c>
      <c r="L1775" s="16">
        <f t="shared" si="163"/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164"/>
        <v>6.2566666666666677</v>
      </c>
      <c r="R1775" s="18">
        <f t="shared" si="165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6">
        <f t="shared" si="162"/>
        <v>41930.218657407408</v>
      </c>
      <c r="L1776" s="16">
        <f t="shared" si="163"/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164"/>
        <v>45.92</v>
      </c>
      <c r="R1776" s="18">
        <f t="shared" si="165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6">
        <f t="shared" si="162"/>
        <v>41891.976388888885</v>
      </c>
      <c r="L1777" s="16">
        <f t="shared" si="163"/>
        <v>41936.976388888885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164"/>
        <v>65.101538461538468</v>
      </c>
      <c r="R1777" s="18">
        <f t="shared" si="165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6">
        <f t="shared" si="162"/>
        <v>41905.95684027778</v>
      </c>
      <c r="L1778" s="16">
        <f t="shared" si="163"/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164"/>
        <v>6.7</v>
      </c>
      <c r="R1778" s="18">
        <f t="shared" si="165"/>
        <v>83.75</v>
      </c>
      <c r="S1778" t="str">
        <f t="shared" si="166"/>
        <v>photography</v>
      </c>
      <c r="T1778" t="str">
        <f t="shared" si="167"/>
        <v>photobooks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6">
        <f t="shared" si="162"/>
        <v>42025.357094907406</v>
      </c>
      <c r="L1779" s="16">
        <f t="shared" si="163"/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164"/>
        <v>13.5625</v>
      </c>
      <c r="R1779" s="18">
        <f t="shared" si="165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6">
        <f t="shared" si="162"/>
        <v>42045.86336805555</v>
      </c>
      <c r="L1780" s="16">
        <f t="shared" si="163"/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164"/>
        <v>1.9900000000000002</v>
      </c>
      <c r="R1780" s="18">
        <f t="shared" si="165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6">
        <f t="shared" si="162"/>
        <v>42585.691898148143</v>
      </c>
      <c r="L1781" s="16">
        <f t="shared" si="163"/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164"/>
        <v>36.236363636363642</v>
      </c>
      <c r="R1781" s="18">
        <f t="shared" si="165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6">
        <f t="shared" si="162"/>
        <v>42493.600810185184</v>
      </c>
      <c r="L1782" s="16">
        <f t="shared" si="163"/>
        <v>42553.600810185184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164"/>
        <v>39.743333333333339</v>
      </c>
      <c r="R1782" s="18">
        <f t="shared" si="165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6">
        <f t="shared" si="162"/>
        <v>42597.617418981477</v>
      </c>
      <c r="L1783" s="16">
        <f t="shared" si="163"/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164"/>
        <v>25.763636363636365</v>
      </c>
      <c r="R1783" s="18">
        <f t="shared" si="165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6">
        <f t="shared" si="162"/>
        <v>42388.575104166666</v>
      </c>
      <c r="L1784" s="16">
        <f t="shared" si="163"/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164"/>
        <v>15.491428571428573</v>
      </c>
      <c r="R1784" s="18">
        <f t="shared" si="165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6">
        <f t="shared" si="162"/>
        <v>42115.949976851851</v>
      </c>
      <c r="L1785" s="16">
        <f t="shared" si="163"/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164"/>
        <v>23.692499999999999</v>
      </c>
      <c r="R1785" s="18">
        <f t="shared" si="165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6">
        <f t="shared" si="162"/>
        <v>42003.655555555553</v>
      </c>
      <c r="L1786" s="16">
        <f t="shared" si="163"/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164"/>
        <v>39.76</v>
      </c>
      <c r="R1786" s="18">
        <f t="shared" si="165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6">
        <f t="shared" si="162"/>
        <v>41897.134895833333</v>
      </c>
      <c r="L1787" s="16">
        <f t="shared" si="163"/>
        <v>41928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164"/>
        <v>20.220833333333331</v>
      </c>
      <c r="R1787" s="18">
        <f t="shared" si="165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6">
        <f t="shared" si="162"/>
        <v>41958.550659722227</v>
      </c>
      <c r="L1788" s="16">
        <f t="shared" si="163"/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164"/>
        <v>47.631578947368418</v>
      </c>
      <c r="R1788" s="18">
        <f t="shared" si="165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32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6">
        <f t="shared" si="162"/>
        <v>42068.65552083333</v>
      </c>
      <c r="L1789" s="16">
        <f t="shared" si="163"/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164"/>
        <v>15.329999999999998</v>
      </c>
      <c r="R1789" s="18">
        <f t="shared" si="165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32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6">
        <f t="shared" si="162"/>
        <v>41913.94840277778</v>
      </c>
      <c r="L1790" s="16">
        <f t="shared" si="163"/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164"/>
        <v>1.3818181818181818</v>
      </c>
      <c r="R1790" s="18">
        <f t="shared" si="165"/>
        <v>19</v>
      </c>
      <c r="S1790" t="str">
        <f t="shared" si="166"/>
        <v>photography</v>
      </c>
      <c r="T1790" t="str">
        <f t="shared" si="167"/>
        <v>photobooks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6">
        <f t="shared" si="162"/>
        <v>41956.250034722223</v>
      </c>
      <c r="L1791" s="16">
        <f t="shared" si="163"/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164"/>
        <v>0.5</v>
      </c>
      <c r="R1791" s="18">
        <f t="shared" si="165"/>
        <v>10</v>
      </c>
      <c r="S1791" t="str">
        <f t="shared" si="166"/>
        <v>photography</v>
      </c>
      <c r="T1791" t="str">
        <f t="shared" si="167"/>
        <v>photobooks</v>
      </c>
    </row>
    <row r="1792" spans="1:20" ht="32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6">
        <f t="shared" si="162"/>
        <v>42010.674513888887</v>
      </c>
      <c r="L1792" s="16">
        <f t="shared" si="163"/>
        <v>42040.674513888887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164"/>
        <v>4.957575757575758</v>
      </c>
      <c r="R1792" s="18">
        <f t="shared" si="165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6">
        <f t="shared" si="162"/>
        <v>41973.740335648152</v>
      </c>
      <c r="L1793" s="16">
        <f t="shared" si="163"/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164"/>
        <v>3.5666666666666664</v>
      </c>
      <c r="R1793" s="18">
        <f t="shared" si="165"/>
        <v>26.75</v>
      </c>
      <c r="S1793" t="str">
        <f t="shared" si="166"/>
        <v>photography</v>
      </c>
      <c r="T1793" t="str">
        <f t="shared" si="167"/>
        <v>photobooks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6">
        <f t="shared" si="162"/>
        <v>42189.031041666662</v>
      </c>
      <c r="L1794" s="16">
        <f t="shared" si="163"/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6">
        <f t="shared" si="164"/>
        <v>61.124000000000002</v>
      </c>
      <c r="R1794" s="18">
        <f t="shared" si="165"/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6">
        <f t="shared" ref="K1795:K1858" si="168">(J1795/86400)+DATE(1970,1,1)</f>
        <v>41940.891666666663</v>
      </c>
      <c r="L1795" s="16">
        <f t="shared" ref="L1795:L1858" si="169">(I1795/86400)+DATE(1970,1,1)</f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6">
        <f t="shared" ref="Q1795:Q1858" si="170">E1795/D1795*100</f>
        <v>1.3333333333333335</v>
      </c>
      <c r="R1795" s="18">
        <f t="shared" ref="R1795:R1858" si="171">IF(E1795=0, 0, E1795/N1795)</f>
        <v>20</v>
      </c>
      <c r="S1795" t="str">
        <f t="shared" ref="S1795:S1858" si="172">LEFT(P1795,FIND("/",P1795)-1)</f>
        <v>photography</v>
      </c>
      <c r="T1795" t="str">
        <f t="shared" ref="T1795:T1858" si="173">RIGHT(P1795,LEN(P1795)-FIND("/",P1795))</f>
        <v>photobooks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6">
        <f t="shared" si="168"/>
        <v>42011.551180555558</v>
      </c>
      <c r="L1796" s="16">
        <f t="shared" si="169"/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6">
        <f t="shared" si="170"/>
        <v>11.077777777777778</v>
      </c>
      <c r="R1796" s="18">
        <f t="shared" si="171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32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6">
        <f t="shared" si="168"/>
        <v>42628.288668981477</v>
      </c>
      <c r="L1797" s="16">
        <f t="shared" si="169"/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170"/>
        <v>38.735714285714288</v>
      </c>
      <c r="R1797" s="18">
        <f t="shared" si="171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6">
        <f t="shared" si="168"/>
        <v>42515.439421296294</v>
      </c>
      <c r="L1798" s="16">
        <f t="shared" si="169"/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170"/>
        <v>22.05263157894737</v>
      </c>
      <c r="R1798" s="18">
        <f t="shared" si="171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6">
        <f t="shared" si="168"/>
        <v>42689.56931712963</v>
      </c>
      <c r="L1799" s="16">
        <f t="shared" si="169"/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170"/>
        <v>67.55</v>
      </c>
      <c r="R1799" s="18">
        <f t="shared" si="171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6">
        <f t="shared" si="168"/>
        <v>42344.32677083333</v>
      </c>
      <c r="L1800" s="16">
        <f t="shared" si="169"/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170"/>
        <v>13.637499999999999</v>
      </c>
      <c r="R1800" s="18">
        <f t="shared" si="171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6">
        <f t="shared" si="168"/>
        <v>41934.842685185184</v>
      </c>
      <c r="L1801" s="16">
        <f t="shared" si="169"/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170"/>
        <v>1.7457500000000001</v>
      </c>
      <c r="R1801" s="18">
        <f t="shared" si="171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6">
        <f t="shared" si="168"/>
        <v>42623.606134259258</v>
      </c>
      <c r="L1802" s="16">
        <f t="shared" si="169"/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170"/>
        <v>20.44963251188932</v>
      </c>
      <c r="R1802" s="18">
        <f t="shared" si="171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6">
        <f t="shared" si="168"/>
        <v>42321.660509259258</v>
      </c>
      <c r="L1803" s="16">
        <f t="shared" si="169"/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170"/>
        <v>13.852941176470587</v>
      </c>
      <c r="R1803" s="18">
        <f t="shared" si="171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6">
        <f t="shared" si="168"/>
        <v>42159.47256944445</v>
      </c>
      <c r="L1804" s="16">
        <f t="shared" si="169"/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170"/>
        <v>48.485714285714288</v>
      </c>
      <c r="R1804" s="18">
        <f t="shared" si="171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6">
        <f t="shared" si="168"/>
        <v>42018.071550925924</v>
      </c>
      <c r="L1805" s="16">
        <f t="shared" si="169"/>
        <v>42049.071550925924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170"/>
        <v>30.8</v>
      </c>
      <c r="R1805" s="18">
        <f t="shared" si="171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6">
        <f t="shared" si="168"/>
        <v>42282.678287037037</v>
      </c>
      <c r="L1806" s="16">
        <f t="shared" si="169"/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170"/>
        <v>35.174193548387095</v>
      </c>
      <c r="R1806" s="18">
        <f t="shared" si="171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6">
        <f t="shared" si="168"/>
        <v>42247.803912037038</v>
      </c>
      <c r="L1807" s="16">
        <f t="shared" si="169"/>
        <v>42279.75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170"/>
        <v>36.404444444444444</v>
      </c>
      <c r="R1807" s="18">
        <f t="shared" si="171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6">
        <f t="shared" si="168"/>
        <v>41877.638298611113</v>
      </c>
      <c r="L1808" s="16">
        <f t="shared" si="169"/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170"/>
        <v>2.9550000000000001</v>
      </c>
      <c r="R1808" s="18">
        <f t="shared" si="171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6">
        <f t="shared" si="168"/>
        <v>41880.068437499998</v>
      </c>
      <c r="L1809" s="16">
        <f t="shared" si="169"/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170"/>
        <v>11.06</v>
      </c>
      <c r="R1809" s="18">
        <f t="shared" si="171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6">
        <f t="shared" si="168"/>
        <v>42742.680902777778</v>
      </c>
      <c r="L1810" s="16">
        <f t="shared" si="169"/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170"/>
        <v>41.407142857142858</v>
      </c>
      <c r="R1810" s="18">
        <f t="shared" si="171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6">
        <f t="shared" si="168"/>
        <v>42029.907858796301</v>
      </c>
      <c r="L1811" s="16">
        <f t="shared" si="169"/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170"/>
        <v>10.857142857142858</v>
      </c>
      <c r="R1811" s="18">
        <f t="shared" si="171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32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6">
        <f t="shared" si="168"/>
        <v>41860.91002314815</v>
      </c>
      <c r="L1812" s="16">
        <f t="shared" si="169"/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170"/>
        <v>3.3333333333333335</v>
      </c>
      <c r="R1812" s="18">
        <f t="shared" si="171"/>
        <v>7.5</v>
      </c>
      <c r="S1812" t="str">
        <f t="shared" si="172"/>
        <v>photography</v>
      </c>
      <c r="T1812" t="str">
        <f t="shared" si="173"/>
        <v>photobooks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6">
        <f t="shared" si="168"/>
        <v>41876.433680555558</v>
      </c>
      <c r="L1813" s="16">
        <f t="shared" si="169"/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170"/>
        <v>7.407407407407407E-2</v>
      </c>
      <c r="R1813" s="18">
        <f t="shared" si="171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6">
        <f t="shared" si="168"/>
        <v>42524.318703703699</v>
      </c>
      <c r="L1814" s="16">
        <f t="shared" si="169"/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170"/>
        <v>13.307692307692307</v>
      </c>
      <c r="R1814" s="18">
        <f t="shared" si="171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32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6">
        <f t="shared" si="168"/>
        <v>41829.889027777775</v>
      </c>
      <c r="L1815" s="16">
        <f t="shared" si="169"/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170"/>
        <v>0</v>
      </c>
      <c r="R1815" s="18">
        <f t="shared" si="171"/>
        <v>0</v>
      </c>
      <c r="S1815" t="str">
        <f t="shared" si="172"/>
        <v>photography</v>
      </c>
      <c r="T1815" t="str">
        <f t="shared" si="173"/>
        <v>photobooks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6">
        <f t="shared" si="168"/>
        <v>42033.314074074078</v>
      </c>
      <c r="L1816" s="16">
        <f t="shared" si="169"/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170"/>
        <v>49.183333333333337</v>
      </c>
      <c r="R1816" s="18">
        <f t="shared" si="171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6">
        <f t="shared" si="168"/>
        <v>42172.906678240739</v>
      </c>
      <c r="L1817" s="16">
        <f t="shared" si="169"/>
        <v>42186.906678240739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170"/>
        <v>0</v>
      </c>
      <c r="R1817" s="18">
        <f t="shared" si="171"/>
        <v>0</v>
      </c>
      <c r="S1817" t="str">
        <f t="shared" si="172"/>
        <v>photography</v>
      </c>
      <c r="T1817" t="str">
        <f t="shared" si="173"/>
        <v>photobooks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6">
        <f t="shared" si="168"/>
        <v>42548.876192129625</v>
      </c>
      <c r="L1818" s="16">
        <f t="shared" si="169"/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170"/>
        <v>2.036</v>
      </c>
      <c r="R1818" s="18">
        <f t="shared" si="171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6">
        <f t="shared" si="168"/>
        <v>42705.662118055552</v>
      </c>
      <c r="L1819" s="16">
        <f t="shared" si="169"/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170"/>
        <v>52.327777777777776</v>
      </c>
      <c r="R1819" s="18">
        <f t="shared" si="171"/>
        <v>94.19</v>
      </c>
      <c r="S1819" t="str">
        <f t="shared" si="172"/>
        <v>photography</v>
      </c>
      <c r="T1819" t="str">
        <f t="shared" si="173"/>
        <v>photobooks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6">
        <f t="shared" si="168"/>
        <v>42067.234375</v>
      </c>
      <c r="L1820" s="16">
        <f t="shared" si="169"/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170"/>
        <v>0</v>
      </c>
      <c r="R1820" s="18">
        <f t="shared" si="171"/>
        <v>0</v>
      </c>
      <c r="S1820" t="str">
        <f t="shared" si="172"/>
        <v>photography</v>
      </c>
      <c r="T1820" t="str">
        <f t="shared" si="173"/>
        <v>photobooks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6">
        <f t="shared" si="168"/>
        <v>41820.752268518518</v>
      </c>
      <c r="L1821" s="16">
        <f t="shared" si="169"/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170"/>
        <v>2.083333333333333</v>
      </c>
      <c r="R1821" s="18">
        <f t="shared" si="171"/>
        <v>6.25</v>
      </c>
      <c r="S1821" t="str">
        <f t="shared" si="172"/>
        <v>photography</v>
      </c>
      <c r="T1821" t="str">
        <f t="shared" si="173"/>
        <v>photobooks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6">
        <f t="shared" si="168"/>
        <v>42065.084374999999</v>
      </c>
      <c r="L1822" s="16">
        <f t="shared" si="169"/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170"/>
        <v>6.565384615384616</v>
      </c>
      <c r="R1822" s="18">
        <f t="shared" si="171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6">
        <f t="shared" si="168"/>
        <v>40926.319062499999</v>
      </c>
      <c r="L1823" s="16">
        <f t="shared" si="169"/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170"/>
        <v>134.88999999999999</v>
      </c>
      <c r="R1823" s="18">
        <f t="shared" si="171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6">
        <f t="shared" si="168"/>
        <v>41634.797013888892</v>
      </c>
      <c r="L1824" s="16">
        <f t="shared" si="169"/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170"/>
        <v>100</v>
      </c>
      <c r="R1824" s="18">
        <f t="shared" si="171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6">
        <f t="shared" si="168"/>
        <v>41176.684907407405</v>
      </c>
      <c r="L1825" s="16">
        <f t="shared" si="169"/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170"/>
        <v>115.85714285714286</v>
      </c>
      <c r="R1825" s="18">
        <f t="shared" si="171"/>
        <v>24.575757575757574</v>
      </c>
      <c r="S1825" t="str">
        <f t="shared" si="172"/>
        <v>music</v>
      </c>
      <c r="T1825" t="str">
        <f t="shared" si="173"/>
        <v>rock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6">
        <f t="shared" si="168"/>
        <v>41626.916284722218</v>
      </c>
      <c r="L1826" s="16">
        <f t="shared" si="169"/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170"/>
        <v>100.06666666666666</v>
      </c>
      <c r="R1826" s="18">
        <f t="shared" si="171"/>
        <v>75.05</v>
      </c>
      <c r="S1826" t="str">
        <f t="shared" si="172"/>
        <v>music</v>
      </c>
      <c r="T1826" t="str">
        <f t="shared" si="173"/>
        <v>rock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6">
        <f t="shared" si="168"/>
        <v>41443.83452546296</v>
      </c>
      <c r="L1827" s="16">
        <f t="shared" si="169"/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170"/>
        <v>105.05</v>
      </c>
      <c r="R1827" s="18">
        <f t="shared" si="171"/>
        <v>42.02</v>
      </c>
      <c r="S1827" t="str">
        <f t="shared" si="172"/>
        <v>music</v>
      </c>
      <c r="T1827" t="str">
        <f t="shared" si="173"/>
        <v>rock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6">
        <f t="shared" si="168"/>
        <v>41657.923807870371</v>
      </c>
      <c r="L1828" s="16">
        <f t="shared" si="169"/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170"/>
        <v>101</v>
      </c>
      <c r="R1828" s="18">
        <f t="shared" si="171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6">
        <f t="shared" si="168"/>
        <v>40555.325937499998</v>
      </c>
      <c r="L1829" s="16">
        <f t="shared" si="169"/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170"/>
        <v>100.66250000000001</v>
      </c>
      <c r="R1829" s="18">
        <f t="shared" si="171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6">
        <f t="shared" si="168"/>
        <v>41736.899652777778</v>
      </c>
      <c r="L1830" s="16">
        <f t="shared" si="169"/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170"/>
        <v>100.16000000000001</v>
      </c>
      <c r="R1830" s="18">
        <f t="shared" si="171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6">
        <f t="shared" si="168"/>
        <v>40516.087627314817</v>
      </c>
      <c r="L1831" s="16">
        <f t="shared" si="169"/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170"/>
        <v>166.68333333333334</v>
      </c>
      <c r="R1831" s="18">
        <f t="shared" si="171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6">
        <f t="shared" si="168"/>
        <v>41664.684108796297</v>
      </c>
      <c r="L1832" s="16">
        <f t="shared" si="169"/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170"/>
        <v>101.53333333333335</v>
      </c>
      <c r="R1832" s="18">
        <f t="shared" si="171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32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6">
        <f t="shared" si="168"/>
        <v>41026.996099537035</v>
      </c>
      <c r="L1833" s="16">
        <f t="shared" si="169"/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170"/>
        <v>103</v>
      </c>
      <c r="R1833" s="18">
        <f t="shared" si="171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6">
        <f t="shared" si="168"/>
        <v>40576.539664351854</v>
      </c>
      <c r="L1834" s="16">
        <f t="shared" si="169"/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170"/>
        <v>142.85714285714286</v>
      </c>
      <c r="R1834" s="18">
        <f t="shared" si="171"/>
        <v>25</v>
      </c>
      <c r="S1834" t="str">
        <f t="shared" si="172"/>
        <v>music</v>
      </c>
      <c r="T1834" t="str">
        <f t="shared" si="173"/>
        <v>rock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6">
        <f t="shared" si="168"/>
        <v>41303.044016203705</v>
      </c>
      <c r="L1835" s="16">
        <f t="shared" si="169"/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170"/>
        <v>262.5</v>
      </c>
      <c r="R1835" s="18">
        <f t="shared" si="171"/>
        <v>42</v>
      </c>
      <c r="S1835" t="str">
        <f t="shared" si="172"/>
        <v>music</v>
      </c>
      <c r="T1835" t="str">
        <f t="shared" si="173"/>
        <v>rock</v>
      </c>
    </row>
    <row r="1836" spans="1:20" ht="16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6">
        <f t="shared" si="168"/>
        <v>41988.964062500003</v>
      </c>
      <c r="L1836" s="16">
        <f t="shared" si="169"/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170"/>
        <v>118.05000000000001</v>
      </c>
      <c r="R1836" s="18">
        <f t="shared" si="171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6">
        <f t="shared" si="168"/>
        <v>42430.702210648145</v>
      </c>
      <c r="L1837" s="16">
        <f t="shared" si="169"/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170"/>
        <v>104</v>
      </c>
      <c r="R1837" s="18">
        <f t="shared" si="171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6">
        <f t="shared" si="168"/>
        <v>41305.809363425928</v>
      </c>
      <c r="L1838" s="16">
        <f t="shared" si="169"/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170"/>
        <v>200.34</v>
      </c>
      <c r="R1838" s="18">
        <f t="shared" si="171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6">
        <f t="shared" si="168"/>
        <v>40926.047858796301</v>
      </c>
      <c r="L1839" s="16">
        <f t="shared" si="169"/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170"/>
        <v>306.83333333333331</v>
      </c>
      <c r="R1839" s="18">
        <f t="shared" si="171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6">
        <f t="shared" si="168"/>
        <v>40788.786539351851</v>
      </c>
      <c r="L1840" s="16">
        <f t="shared" si="169"/>
        <v>40817.125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170"/>
        <v>100.149</v>
      </c>
      <c r="R1840" s="18">
        <f t="shared" si="171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6">
        <f t="shared" si="168"/>
        <v>42614.722013888888</v>
      </c>
      <c r="L1841" s="16">
        <f t="shared" si="169"/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170"/>
        <v>205.29999999999998</v>
      </c>
      <c r="R1841" s="18">
        <f t="shared" si="171"/>
        <v>45.62222222222222</v>
      </c>
      <c r="S1841" t="str">
        <f t="shared" si="172"/>
        <v>music</v>
      </c>
      <c r="T1841" t="str">
        <f t="shared" si="173"/>
        <v>rock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6">
        <f t="shared" si="168"/>
        <v>41382.096180555556</v>
      </c>
      <c r="L1842" s="16">
        <f t="shared" si="169"/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170"/>
        <v>108.88888888888889</v>
      </c>
      <c r="R1842" s="18">
        <f t="shared" si="171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6">
        <f t="shared" si="168"/>
        <v>41745.84542824074</v>
      </c>
      <c r="L1843" s="16">
        <f t="shared" si="169"/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170"/>
        <v>101.75</v>
      </c>
      <c r="R1843" s="18">
        <f t="shared" si="171"/>
        <v>50.875</v>
      </c>
      <c r="S1843" t="str">
        <f t="shared" si="172"/>
        <v>music</v>
      </c>
      <c r="T1843" t="str">
        <f t="shared" si="173"/>
        <v>rock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6">
        <f t="shared" si="168"/>
        <v>42031.631724537037</v>
      </c>
      <c r="L1844" s="16">
        <f t="shared" si="169"/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170"/>
        <v>125.25</v>
      </c>
      <c r="R1844" s="18">
        <f t="shared" si="171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6">
        <f t="shared" si="168"/>
        <v>40564.994837962964</v>
      </c>
      <c r="L1845" s="16">
        <f t="shared" si="169"/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170"/>
        <v>124.0061</v>
      </c>
      <c r="R1845" s="18">
        <f t="shared" si="171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6">
        <f t="shared" si="168"/>
        <v>40666.973541666666</v>
      </c>
      <c r="L1846" s="16">
        <f t="shared" si="169"/>
        <v>40705.125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170"/>
        <v>101.4</v>
      </c>
      <c r="R1846" s="18">
        <f t="shared" si="171"/>
        <v>76.05</v>
      </c>
      <c r="S1846" t="str">
        <f t="shared" si="172"/>
        <v>music</v>
      </c>
      <c r="T1846" t="str">
        <f t="shared" si="173"/>
        <v>rock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6">
        <f t="shared" si="168"/>
        <v>42523.333310185189</v>
      </c>
      <c r="L1847" s="16">
        <f t="shared" si="169"/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170"/>
        <v>100</v>
      </c>
      <c r="R1847" s="18">
        <f t="shared" si="171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6">
        <f t="shared" si="168"/>
        <v>41228.650196759263</v>
      </c>
      <c r="L1848" s="16">
        <f t="shared" si="169"/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170"/>
        <v>137.92666666666668</v>
      </c>
      <c r="R1848" s="18">
        <f t="shared" si="171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6">
        <f t="shared" si="168"/>
        <v>42094.236481481479</v>
      </c>
      <c r="L1849" s="16">
        <f t="shared" si="169"/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170"/>
        <v>120.88000000000001</v>
      </c>
      <c r="R1849" s="18">
        <f t="shared" si="171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6">
        <f t="shared" si="168"/>
        <v>40691.788055555553</v>
      </c>
      <c r="L1850" s="16">
        <f t="shared" si="169"/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170"/>
        <v>107.36666666666667</v>
      </c>
      <c r="R1850" s="18">
        <f t="shared" si="171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6">
        <f t="shared" si="168"/>
        <v>41169.845590277779</v>
      </c>
      <c r="L1851" s="16">
        <f t="shared" si="169"/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170"/>
        <v>100.33333333333334</v>
      </c>
      <c r="R1851" s="18">
        <f t="shared" si="171"/>
        <v>37.625</v>
      </c>
      <c r="S1851" t="str">
        <f t="shared" si="172"/>
        <v>music</v>
      </c>
      <c r="T1851" t="str">
        <f t="shared" si="173"/>
        <v>rock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6">
        <f t="shared" si="168"/>
        <v>41800.959490740745</v>
      </c>
      <c r="L1852" s="16">
        <f t="shared" si="169"/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170"/>
        <v>101.52222222222223</v>
      </c>
      <c r="R1852" s="18">
        <f t="shared" si="171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6">
        <f t="shared" si="168"/>
        <v>41827.906689814816</v>
      </c>
      <c r="L1853" s="16">
        <f t="shared" si="169"/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170"/>
        <v>100.07692307692308</v>
      </c>
      <c r="R1853" s="18">
        <f t="shared" si="171"/>
        <v>50.03846153846154</v>
      </c>
      <c r="S1853" t="str">
        <f t="shared" si="172"/>
        <v>music</v>
      </c>
      <c r="T1853" t="str">
        <f t="shared" si="173"/>
        <v>rock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6">
        <f t="shared" si="168"/>
        <v>42081.77143518519</v>
      </c>
      <c r="L1854" s="16">
        <f t="shared" si="169"/>
        <v>42119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170"/>
        <v>116.96666666666667</v>
      </c>
      <c r="R1854" s="18">
        <f t="shared" si="171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6">
        <f t="shared" si="168"/>
        <v>41177.060381944444</v>
      </c>
      <c r="L1855" s="16">
        <f t="shared" si="169"/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170"/>
        <v>101.875</v>
      </c>
      <c r="R1855" s="18">
        <f t="shared" si="171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6">
        <f t="shared" si="168"/>
        <v>41388.021261574075</v>
      </c>
      <c r="L1856" s="16">
        <f t="shared" si="169"/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170"/>
        <v>102.12366666666665</v>
      </c>
      <c r="R1856" s="18">
        <f t="shared" si="171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6">
        <f t="shared" si="168"/>
        <v>41600.538657407407</v>
      </c>
      <c r="L1857" s="16">
        <f t="shared" si="169"/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170"/>
        <v>154.05897142857143</v>
      </c>
      <c r="R1857" s="18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6">
        <f t="shared" si="168"/>
        <v>41817.854999999996</v>
      </c>
      <c r="L1858" s="16">
        <f t="shared" si="169"/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6">
        <f t="shared" si="170"/>
        <v>101.25</v>
      </c>
      <c r="R1858" s="18">
        <f t="shared" si="171"/>
        <v>53.289473684210527</v>
      </c>
      <c r="S1858" t="str">
        <f t="shared" si="172"/>
        <v>music</v>
      </c>
      <c r="T1858" t="str">
        <f t="shared" si="173"/>
        <v>rock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6">
        <f t="shared" ref="K1859:K1922" si="174">(J1859/86400)+DATE(1970,1,1)</f>
        <v>41864.76866898148</v>
      </c>
      <c r="L1859" s="16">
        <f t="shared" ref="L1859:L1922" si="175">(I1859/86400)+DATE(1970,1,1)</f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6">
        <f t="shared" ref="Q1859:Q1922" si="176">E1859/D1859*100</f>
        <v>100</v>
      </c>
      <c r="R1859" s="18">
        <f t="shared" ref="R1859:R1922" si="177">IF(E1859=0, 0, E1859/N1859)</f>
        <v>136.36363636363637</v>
      </c>
      <c r="S1859" t="str">
        <f t="shared" ref="S1859:S1922" si="178">LEFT(P1859,FIND("/",P1859)-1)</f>
        <v>music</v>
      </c>
      <c r="T1859" t="str">
        <f t="shared" ref="T1859:T1922" si="179">RIGHT(P1859,LEN(P1859)-FIND("/",P1859))</f>
        <v>rock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6">
        <f t="shared" si="174"/>
        <v>40833.200474537036</v>
      </c>
      <c r="L1860" s="16">
        <f t="shared" si="175"/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6">
        <f t="shared" si="176"/>
        <v>108.74800874800874</v>
      </c>
      <c r="R1860" s="18">
        <f t="shared" si="177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16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6">
        <f t="shared" si="174"/>
        <v>40778.770011574074</v>
      </c>
      <c r="L1861" s="16">
        <f t="shared" si="175"/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176"/>
        <v>131.83333333333334</v>
      </c>
      <c r="R1861" s="18">
        <f t="shared" si="177"/>
        <v>70.625</v>
      </c>
      <c r="S1861" t="str">
        <f t="shared" si="178"/>
        <v>music</v>
      </c>
      <c r="T1861" t="str">
        <f t="shared" si="179"/>
        <v>rock</v>
      </c>
    </row>
    <row r="1862" spans="1:20" ht="32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6">
        <f t="shared" si="174"/>
        <v>41655.70930555556</v>
      </c>
      <c r="L1862" s="16">
        <f t="shared" si="175"/>
        <v>41676.70930555556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176"/>
        <v>133.46666666666667</v>
      </c>
      <c r="R1862" s="18">
        <f t="shared" si="177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6">
        <f t="shared" si="174"/>
        <v>42000.300243055557</v>
      </c>
      <c r="L1863" s="16">
        <f t="shared" si="175"/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176"/>
        <v>0</v>
      </c>
      <c r="R1863" s="18">
        <f t="shared" si="177"/>
        <v>0</v>
      </c>
      <c r="S1863" t="str">
        <f t="shared" si="178"/>
        <v>games</v>
      </c>
      <c r="T1863" t="str">
        <f t="shared" si="179"/>
        <v>mobile games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6">
        <f t="shared" si="174"/>
        <v>42755.492754629631</v>
      </c>
      <c r="L1864" s="16">
        <f t="shared" si="175"/>
        <v>42802.3125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176"/>
        <v>8.0833333333333321</v>
      </c>
      <c r="R1864" s="18">
        <f t="shared" si="177"/>
        <v>90.9375</v>
      </c>
      <c r="S1864" t="str">
        <f t="shared" si="178"/>
        <v>games</v>
      </c>
      <c r="T1864" t="str">
        <f t="shared" si="179"/>
        <v>mobile games</v>
      </c>
    </row>
    <row r="1865" spans="1:20" ht="32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6">
        <f t="shared" si="174"/>
        <v>41772.797280092593</v>
      </c>
      <c r="L1865" s="16">
        <f t="shared" si="175"/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176"/>
        <v>0.4</v>
      </c>
      <c r="R1865" s="18">
        <f t="shared" si="177"/>
        <v>5</v>
      </c>
      <c r="S1865" t="str">
        <f t="shared" si="178"/>
        <v>games</v>
      </c>
      <c r="T1865" t="str">
        <f t="shared" si="179"/>
        <v>mobile games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6">
        <f t="shared" si="174"/>
        <v>41733.716435185182</v>
      </c>
      <c r="L1866" s="16">
        <f t="shared" si="175"/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176"/>
        <v>42.892307692307689</v>
      </c>
      <c r="R1866" s="18">
        <f t="shared" si="177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6">
        <f t="shared" si="174"/>
        <v>42645.367442129631</v>
      </c>
      <c r="L1867" s="16">
        <f t="shared" si="175"/>
        <v>42680.409108796295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176"/>
        <v>3.6363636363636364E-3</v>
      </c>
      <c r="R1867" s="18">
        <f t="shared" si="177"/>
        <v>2</v>
      </c>
      <c r="S1867" t="str">
        <f t="shared" si="178"/>
        <v>games</v>
      </c>
      <c r="T1867" t="str">
        <f t="shared" si="179"/>
        <v>mobile games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6">
        <f t="shared" si="174"/>
        <v>42742.246493055558</v>
      </c>
      <c r="L1868" s="16">
        <f t="shared" si="175"/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176"/>
        <v>0.5</v>
      </c>
      <c r="R1868" s="18">
        <f t="shared" si="177"/>
        <v>62.5</v>
      </c>
      <c r="S1868" t="str">
        <f t="shared" si="178"/>
        <v>games</v>
      </c>
      <c r="T1868" t="str">
        <f t="shared" si="179"/>
        <v>mobile games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6">
        <f t="shared" si="174"/>
        <v>42649.924907407403</v>
      </c>
      <c r="L1869" s="16">
        <f t="shared" si="175"/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176"/>
        <v>0.05</v>
      </c>
      <c r="R1869" s="18">
        <f t="shared" si="177"/>
        <v>10</v>
      </c>
      <c r="S1869" t="str">
        <f t="shared" si="178"/>
        <v>games</v>
      </c>
      <c r="T1869" t="str">
        <f t="shared" si="179"/>
        <v>mobile games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6">
        <f t="shared" si="174"/>
        <v>42328.779224537036</v>
      </c>
      <c r="L1870" s="16">
        <f t="shared" si="175"/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176"/>
        <v>4.8680000000000003</v>
      </c>
      <c r="R1870" s="18">
        <f t="shared" si="177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6">
        <f t="shared" si="174"/>
        <v>42709.002881944441</v>
      </c>
      <c r="L1871" s="16">
        <f t="shared" si="175"/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176"/>
        <v>0</v>
      </c>
      <c r="R1871" s="18">
        <f t="shared" si="177"/>
        <v>0</v>
      </c>
      <c r="S1871" t="str">
        <f t="shared" si="178"/>
        <v>games</v>
      </c>
      <c r="T1871" t="str">
        <f t="shared" si="179"/>
        <v>mobile games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6">
        <f t="shared" si="174"/>
        <v>42371.355729166666</v>
      </c>
      <c r="L1872" s="16">
        <f t="shared" si="175"/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176"/>
        <v>10.314285714285715</v>
      </c>
      <c r="R1872" s="18">
        <f t="shared" si="177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6">
        <f t="shared" si="174"/>
        <v>41923.783576388887</v>
      </c>
      <c r="L1873" s="16">
        <f t="shared" si="175"/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176"/>
        <v>71.784615384615378</v>
      </c>
      <c r="R1873" s="18">
        <f t="shared" si="177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6">
        <f t="shared" si="174"/>
        <v>42155.129652777774</v>
      </c>
      <c r="L1874" s="16">
        <f t="shared" si="175"/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176"/>
        <v>1.06</v>
      </c>
      <c r="R1874" s="18">
        <f t="shared" si="177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6">
        <f t="shared" si="174"/>
        <v>42164.615856481483</v>
      </c>
      <c r="L1875" s="16">
        <f t="shared" si="175"/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176"/>
        <v>0.44999999999999996</v>
      </c>
      <c r="R1875" s="18">
        <f t="shared" si="177"/>
        <v>18</v>
      </c>
      <c r="S1875" t="str">
        <f t="shared" si="178"/>
        <v>games</v>
      </c>
      <c r="T1875" t="str">
        <f t="shared" si="179"/>
        <v>mobile games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6">
        <f t="shared" si="174"/>
        <v>42529.969131944439</v>
      </c>
      <c r="L1876" s="16">
        <f t="shared" si="175"/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176"/>
        <v>1.6250000000000001E-2</v>
      </c>
      <c r="R1876" s="18">
        <f t="shared" si="177"/>
        <v>13</v>
      </c>
      <c r="S1876" t="str">
        <f t="shared" si="178"/>
        <v>games</v>
      </c>
      <c r="T1876" t="str">
        <f t="shared" si="179"/>
        <v>mobile games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6">
        <f t="shared" si="174"/>
        <v>42528.899398148147</v>
      </c>
      <c r="L1877" s="16">
        <f t="shared" si="175"/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176"/>
        <v>0.51</v>
      </c>
      <c r="R1877" s="18">
        <f t="shared" si="177"/>
        <v>17</v>
      </c>
      <c r="S1877" t="str">
        <f t="shared" si="178"/>
        <v>games</v>
      </c>
      <c r="T1877" t="str">
        <f t="shared" si="179"/>
        <v>mobile games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6">
        <f t="shared" si="174"/>
        <v>41776.284780092596</v>
      </c>
      <c r="L1878" s="16">
        <f t="shared" si="175"/>
        <v>41806.284780092596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176"/>
        <v>0</v>
      </c>
      <c r="R1878" s="18">
        <f t="shared" si="177"/>
        <v>0</v>
      </c>
      <c r="S1878" t="str">
        <f t="shared" si="178"/>
        <v>games</v>
      </c>
      <c r="T1878" t="str">
        <f t="shared" si="179"/>
        <v>mobile games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6">
        <f t="shared" si="174"/>
        <v>42035.029224537036</v>
      </c>
      <c r="L1879" s="16">
        <f t="shared" si="175"/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176"/>
        <v>0</v>
      </c>
      <c r="R1879" s="18">
        <f t="shared" si="177"/>
        <v>0</v>
      </c>
      <c r="S1879" t="str">
        <f t="shared" si="178"/>
        <v>games</v>
      </c>
      <c r="T1879" t="str">
        <f t="shared" si="179"/>
        <v>mobile games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6">
        <f t="shared" si="174"/>
        <v>41773.008738425924</v>
      </c>
      <c r="L1880" s="16">
        <f t="shared" si="175"/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176"/>
        <v>0</v>
      </c>
      <c r="R1880" s="18">
        <f t="shared" si="177"/>
        <v>0</v>
      </c>
      <c r="S1880" t="str">
        <f t="shared" si="178"/>
        <v>games</v>
      </c>
      <c r="T1880" t="str">
        <f t="shared" si="179"/>
        <v>mobile games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6">
        <f t="shared" si="174"/>
        <v>42413.649641203709</v>
      </c>
      <c r="L1881" s="16">
        <f t="shared" si="175"/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176"/>
        <v>0.12</v>
      </c>
      <c r="R1881" s="18">
        <f t="shared" si="177"/>
        <v>3</v>
      </c>
      <c r="S1881" t="str">
        <f t="shared" si="178"/>
        <v>games</v>
      </c>
      <c r="T1881" t="str">
        <f t="shared" si="179"/>
        <v>mobile games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6">
        <f t="shared" si="174"/>
        <v>42430.566898148143</v>
      </c>
      <c r="L1882" s="16">
        <f t="shared" si="175"/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176"/>
        <v>20.080000000000002</v>
      </c>
      <c r="R1882" s="18">
        <f t="shared" si="177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32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6">
        <f t="shared" si="174"/>
        <v>42043.152650462958</v>
      </c>
      <c r="L1883" s="16">
        <f t="shared" si="175"/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176"/>
        <v>172.68449999999999</v>
      </c>
      <c r="R1883" s="18">
        <f t="shared" si="177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6">
        <f t="shared" si="174"/>
        <v>41067.949212962965</v>
      </c>
      <c r="L1884" s="16">
        <f t="shared" si="175"/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176"/>
        <v>100.8955223880597</v>
      </c>
      <c r="R1884" s="18">
        <f t="shared" si="177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6">
        <f t="shared" si="174"/>
        <v>40977.948009259257</v>
      </c>
      <c r="L1885" s="16">
        <f t="shared" si="175"/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176"/>
        <v>104.8048048048048</v>
      </c>
      <c r="R1885" s="18">
        <f t="shared" si="177"/>
        <v>32.71875</v>
      </c>
      <c r="S1885" t="str">
        <f t="shared" si="178"/>
        <v>music</v>
      </c>
      <c r="T1885" t="str">
        <f t="shared" si="179"/>
        <v>indie rock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6">
        <f t="shared" si="174"/>
        <v>41205.198321759257</v>
      </c>
      <c r="L1886" s="16">
        <f t="shared" si="175"/>
        <v>41240.5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176"/>
        <v>135.1</v>
      </c>
      <c r="R1886" s="18">
        <f t="shared" si="177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6">
        <f t="shared" si="174"/>
        <v>41099.093865740739</v>
      </c>
      <c r="L1887" s="16">
        <f t="shared" si="175"/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176"/>
        <v>116.32786885245903</v>
      </c>
      <c r="R1887" s="18">
        <f t="shared" si="177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6">
        <f t="shared" si="174"/>
        <v>41925.906689814816</v>
      </c>
      <c r="L1888" s="16">
        <f t="shared" si="175"/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176"/>
        <v>102.08333333333333</v>
      </c>
      <c r="R1888" s="18">
        <f t="shared" si="177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6">
        <f t="shared" si="174"/>
        <v>42323.800138888888</v>
      </c>
      <c r="L1889" s="16">
        <f t="shared" si="175"/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176"/>
        <v>111.16666666666666</v>
      </c>
      <c r="R1889" s="18">
        <f t="shared" si="177"/>
        <v>416.875</v>
      </c>
      <c r="S1889" t="str">
        <f t="shared" si="178"/>
        <v>music</v>
      </c>
      <c r="T1889" t="str">
        <f t="shared" si="179"/>
        <v>indie rock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6">
        <f t="shared" si="174"/>
        <v>40299.239953703705</v>
      </c>
      <c r="L1890" s="16">
        <f t="shared" si="175"/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176"/>
        <v>166.08</v>
      </c>
      <c r="R1890" s="18">
        <f t="shared" si="177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6">
        <f t="shared" si="174"/>
        <v>41299.793356481481</v>
      </c>
      <c r="L1891" s="16">
        <f t="shared" si="175"/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176"/>
        <v>106.60000000000001</v>
      </c>
      <c r="R1891" s="18">
        <f t="shared" si="177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6">
        <f t="shared" si="174"/>
        <v>41228.786203703705</v>
      </c>
      <c r="L1892" s="16">
        <f t="shared" si="175"/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176"/>
        <v>144.58441666666667</v>
      </c>
      <c r="R1892" s="18">
        <f t="shared" si="177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48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6">
        <f t="shared" si="174"/>
        <v>40335.798078703701</v>
      </c>
      <c r="L1893" s="16">
        <f t="shared" si="175"/>
        <v>40381.25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176"/>
        <v>105.55000000000001</v>
      </c>
      <c r="R1893" s="18">
        <f t="shared" si="177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6">
        <f t="shared" si="174"/>
        <v>40671.637511574074</v>
      </c>
      <c r="L1894" s="16">
        <f t="shared" si="175"/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176"/>
        <v>136.60000000000002</v>
      </c>
      <c r="R1894" s="18">
        <f t="shared" si="177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6">
        <f t="shared" si="174"/>
        <v>40632.94195601852</v>
      </c>
      <c r="L1895" s="16">
        <f t="shared" si="175"/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176"/>
        <v>104</v>
      </c>
      <c r="R1895" s="18">
        <f t="shared" si="177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6">
        <f t="shared" si="174"/>
        <v>40920.90489583333</v>
      </c>
      <c r="L1896" s="16">
        <f t="shared" si="175"/>
        <v>40951.90489583333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176"/>
        <v>114.5</v>
      </c>
      <c r="R1896" s="18">
        <f t="shared" si="177"/>
        <v>57.25</v>
      </c>
      <c r="S1896" t="str">
        <f t="shared" si="178"/>
        <v>music</v>
      </c>
      <c r="T1896" t="str">
        <f t="shared" si="179"/>
        <v>indie rock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6">
        <f t="shared" si="174"/>
        <v>42267.746782407412</v>
      </c>
      <c r="L1897" s="16">
        <f t="shared" si="175"/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176"/>
        <v>101.71957671957672</v>
      </c>
      <c r="R1897" s="18">
        <f t="shared" si="177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6">
        <f t="shared" si="174"/>
        <v>40981.710243055553</v>
      </c>
      <c r="L1898" s="16">
        <f t="shared" si="175"/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176"/>
        <v>123.94678492239468</v>
      </c>
      <c r="R1898" s="18">
        <f t="shared" si="177"/>
        <v>43</v>
      </c>
      <c r="S1898" t="str">
        <f t="shared" si="178"/>
        <v>music</v>
      </c>
      <c r="T1898" t="str">
        <f t="shared" si="179"/>
        <v>indie rock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6">
        <f t="shared" si="174"/>
        <v>41680.583402777775</v>
      </c>
      <c r="L1899" s="16">
        <f t="shared" si="175"/>
        <v>41702.875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176"/>
        <v>102.45669291338582</v>
      </c>
      <c r="R1899" s="18">
        <f t="shared" si="177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6">
        <f t="shared" si="174"/>
        <v>42366.192974537036</v>
      </c>
      <c r="L1900" s="16">
        <f t="shared" si="175"/>
        <v>42401.75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176"/>
        <v>144.5</v>
      </c>
      <c r="R1900" s="18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6">
        <f t="shared" si="174"/>
        <v>42058.941736111112</v>
      </c>
      <c r="L1901" s="16">
        <f t="shared" si="175"/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176"/>
        <v>133.33333333333331</v>
      </c>
      <c r="R1901" s="18">
        <f t="shared" si="177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6">
        <f t="shared" si="174"/>
        <v>41160.871886574074</v>
      </c>
      <c r="L1902" s="16">
        <f t="shared" si="175"/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176"/>
        <v>109.3644</v>
      </c>
      <c r="R1902" s="18">
        <f t="shared" si="177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6">
        <f t="shared" si="174"/>
        <v>42116.54315972222</v>
      </c>
      <c r="L1903" s="16">
        <f t="shared" si="175"/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176"/>
        <v>2.6969696969696968</v>
      </c>
      <c r="R1903" s="18">
        <f t="shared" si="177"/>
        <v>106.8</v>
      </c>
      <c r="S1903" t="str">
        <f t="shared" si="178"/>
        <v>technology</v>
      </c>
      <c r="T1903" t="str">
        <f t="shared" si="179"/>
        <v>gadgets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6">
        <f t="shared" si="174"/>
        <v>42037.789895833332</v>
      </c>
      <c r="L1904" s="16">
        <f t="shared" si="175"/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176"/>
        <v>1.2</v>
      </c>
      <c r="R1904" s="18">
        <f t="shared" si="177"/>
        <v>4</v>
      </c>
      <c r="S1904" t="str">
        <f t="shared" si="178"/>
        <v>technology</v>
      </c>
      <c r="T1904" t="str">
        <f t="shared" si="179"/>
        <v>gadgets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6">
        <f t="shared" si="174"/>
        <v>42702.770729166667</v>
      </c>
      <c r="L1905" s="16">
        <f t="shared" si="175"/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176"/>
        <v>46.6</v>
      </c>
      <c r="R1905" s="18">
        <f t="shared" si="177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6">
        <f t="shared" si="174"/>
        <v>42326.685428240744</v>
      </c>
      <c r="L1906" s="16">
        <f t="shared" si="175"/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176"/>
        <v>0.1</v>
      </c>
      <c r="R1906" s="18">
        <f t="shared" si="177"/>
        <v>25</v>
      </c>
      <c r="S1906" t="str">
        <f t="shared" si="178"/>
        <v>technology</v>
      </c>
      <c r="T1906" t="str">
        <f t="shared" si="179"/>
        <v>gadgets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6">
        <f t="shared" si="174"/>
        <v>41859.925856481481</v>
      </c>
      <c r="L1907" s="16">
        <f t="shared" si="175"/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176"/>
        <v>0.16800000000000001</v>
      </c>
      <c r="R1907" s="18">
        <f t="shared" si="177"/>
        <v>10.5</v>
      </c>
      <c r="S1907" t="str">
        <f t="shared" si="178"/>
        <v>technology</v>
      </c>
      <c r="T1907" t="str">
        <f t="shared" si="179"/>
        <v>gadgets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6">
        <f t="shared" si="174"/>
        <v>42514.671099537038</v>
      </c>
      <c r="L1908" s="16">
        <f t="shared" si="175"/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176"/>
        <v>42.76</v>
      </c>
      <c r="R1908" s="18">
        <f t="shared" si="177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6">
        <f t="shared" si="174"/>
        <v>41767.587094907409</v>
      </c>
      <c r="L1909" s="16">
        <f t="shared" si="175"/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176"/>
        <v>0.28333333333333333</v>
      </c>
      <c r="R1909" s="18">
        <f t="shared" si="177"/>
        <v>21.25</v>
      </c>
      <c r="S1909" t="str">
        <f t="shared" si="178"/>
        <v>technology</v>
      </c>
      <c r="T1909" t="str">
        <f t="shared" si="179"/>
        <v>gadgets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6">
        <f t="shared" si="174"/>
        <v>42703.917824074073</v>
      </c>
      <c r="L1910" s="16">
        <f t="shared" si="175"/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176"/>
        <v>1.7319999999999998</v>
      </c>
      <c r="R1910" s="18">
        <f t="shared" si="177"/>
        <v>108.25</v>
      </c>
      <c r="S1910" t="str">
        <f t="shared" si="178"/>
        <v>technology</v>
      </c>
      <c r="T1910" t="str">
        <f t="shared" si="179"/>
        <v>gadgets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6">
        <f t="shared" si="174"/>
        <v>41905.429155092592</v>
      </c>
      <c r="L1911" s="16">
        <f t="shared" si="175"/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176"/>
        <v>14.111428571428572</v>
      </c>
      <c r="R1911" s="18">
        <f t="shared" si="177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6">
        <f t="shared" si="174"/>
        <v>42264.963159722218</v>
      </c>
      <c r="L1912" s="16">
        <f t="shared" si="175"/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176"/>
        <v>39.395294117647055</v>
      </c>
      <c r="R1912" s="18">
        <f t="shared" si="177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6">
        <f t="shared" si="174"/>
        <v>41830.033958333333</v>
      </c>
      <c r="L1913" s="16">
        <f t="shared" si="175"/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176"/>
        <v>2.3529411764705882E-2</v>
      </c>
      <c r="R1913" s="18">
        <f t="shared" si="177"/>
        <v>10</v>
      </c>
      <c r="S1913" t="str">
        <f t="shared" si="178"/>
        <v>technology</v>
      </c>
      <c r="T1913" t="str">
        <f t="shared" si="179"/>
        <v>gadgets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6">
        <f t="shared" si="174"/>
        <v>42129.226388888885</v>
      </c>
      <c r="L1914" s="16">
        <f t="shared" si="175"/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176"/>
        <v>59.3</v>
      </c>
      <c r="R1914" s="18">
        <f t="shared" si="177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6">
        <f t="shared" si="174"/>
        <v>41890.511319444442</v>
      </c>
      <c r="L1915" s="16">
        <f t="shared" si="175"/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176"/>
        <v>1.3270833333333334</v>
      </c>
      <c r="R1915" s="18">
        <f t="shared" si="177"/>
        <v>24.5</v>
      </c>
      <c r="S1915" t="str">
        <f t="shared" si="178"/>
        <v>technology</v>
      </c>
      <c r="T1915" t="str">
        <f t="shared" si="179"/>
        <v>gadgets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6">
        <f t="shared" si="174"/>
        <v>41929.174456018518</v>
      </c>
      <c r="L1916" s="16">
        <f t="shared" si="175"/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176"/>
        <v>9.0090090090090094</v>
      </c>
      <c r="R1916" s="18">
        <f t="shared" si="177"/>
        <v>30</v>
      </c>
      <c r="S1916" t="str">
        <f t="shared" si="178"/>
        <v>technology</v>
      </c>
      <c r="T1916" t="str">
        <f t="shared" si="179"/>
        <v>gadgets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6">
        <f t="shared" si="174"/>
        <v>41864.04886574074</v>
      </c>
      <c r="L1917" s="16">
        <f t="shared" si="175"/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176"/>
        <v>1.6</v>
      </c>
      <c r="R1917" s="18">
        <f t="shared" si="177"/>
        <v>2</v>
      </c>
      <c r="S1917" t="str">
        <f t="shared" si="178"/>
        <v>technology</v>
      </c>
      <c r="T1917" t="str">
        <f t="shared" si="179"/>
        <v>gadgets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6">
        <f t="shared" si="174"/>
        <v>42656.717303240745</v>
      </c>
      <c r="L1918" s="16">
        <f t="shared" si="175"/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176"/>
        <v>0.51</v>
      </c>
      <c r="R1918" s="18">
        <f t="shared" si="177"/>
        <v>17</v>
      </c>
      <c r="S1918" t="str">
        <f t="shared" si="178"/>
        <v>technology</v>
      </c>
      <c r="T1918" t="str">
        <f t="shared" si="179"/>
        <v>gadgets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6">
        <f t="shared" si="174"/>
        <v>42746.270057870366</v>
      </c>
      <c r="L1919" s="16">
        <f t="shared" si="175"/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176"/>
        <v>52.570512820512818</v>
      </c>
      <c r="R1919" s="18">
        <f t="shared" si="177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6">
        <f t="shared" si="174"/>
        <v>41828.789942129632</v>
      </c>
      <c r="L1920" s="16">
        <f t="shared" si="175"/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176"/>
        <v>1.04</v>
      </c>
      <c r="R1920" s="18">
        <f t="shared" si="177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6">
        <f t="shared" si="174"/>
        <v>42113.875567129631</v>
      </c>
      <c r="L1921" s="16">
        <f t="shared" si="175"/>
        <v>42143.875567129631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176"/>
        <v>47.4</v>
      </c>
      <c r="R1921" s="18">
        <f t="shared" si="177"/>
        <v>29.625</v>
      </c>
      <c r="S1921" t="str">
        <f t="shared" si="178"/>
        <v>technology</v>
      </c>
      <c r="T1921" t="str">
        <f t="shared" si="179"/>
        <v>gadgets</v>
      </c>
    </row>
    <row r="1922" spans="1:20" ht="32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6">
        <f t="shared" si="174"/>
        <v>42270.875706018516</v>
      </c>
      <c r="L1922" s="16">
        <f t="shared" si="175"/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6">
        <f t="shared" si="176"/>
        <v>43.03</v>
      </c>
      <c r="R1922" s="18">
        <f t="shared" si="177"/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6">
        <f t="shared" ref="K1923:K1986" si="180">(J1923/86400)+DATE(1970,1,1)</f>
        <v>41074.221562500003</v>
      </c>
      <c r="L1923" s="16">
        <f t="shared" ref="L1923:L1986" si="181">(I1923/86400)+DATE(1970,1,1)</f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6">
        <f t="shared" ref="Q1923:Q1986" si="182">E1923/D1923*100</f>
        <v>136.80000000000001</v>
      </c>
      <c r="R1923" s="18">
        <f t="shared" ref="R1923:R1986" si="183">IF(E1923=0, 0, E1923/N1923)</f>
        <v>54</v>
      </c>
      <c r="S1923" t="str">
        <f t="shared" ref="S1923:S1986" si="184">LEFT(P1923,FIND("/",P1923)-1)</f>
        <v>music</v>
      </c>
      <c r="T1923" t="str">
        <f t="shared" ref="T1923:T1986" si="185">RIGHT(P1923,LEN(P1923)-FIND("/",P1923))</f>
        <v>indie rock</v>
      </c>
    </row>
    <row r="1924" spans="1:20" ht="32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6">
        <f t="shared" si="180"/>
        <v>41590.255868055552</v>
      </c>
      <c r="L1924" s="16">
        <f t="shared" si="181"/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6">
        <f t="shared" si="182"/>
        <v>115.55</v>
      </c>
      <c r="R1924" s="18">
        <f t="shared" si="183"/>
        <v>36.109375</v>
      </c>
      <c r="S1924" t="str">
        <f t="shared" si="184"/>
        <v>music</v>
      </c>
      <c r="T1924" t="str">
        <f t="shared" si="185"/>
        <v>indie rock</v>
      </c>
    </row>
    <row r="1925" spans="1:20" ht="32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6">
        <f t="shared" si="180"/>
        <v>40772.848749999997</v>
      </c>
      <c r="L1925" s="16">
        <f t="shared" si="181"/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182"/>
        <v>240.79999999999998</v>
      </c>
      <c r="R1925" s="18">
        <f t="shared" si="183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6">
        <f t="shared" si="180"/>
        <v>41626.761053240742</v>
      </c>
      <c r="L1926" s="16">
        <f t="shared" si="181"/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182"/>
        <v>114.39999999999999</v>
      </c>
      <c r="R1926" s="18">
        <f t="shared" si="183"/>
        <v>104</v>
      </c>
      <c r="S1926" t="str">
        <f t="shared" si="184"/>
        <v>music</v>
      </c>
      <c r="T1926" t="str">
        <f t="shared" si="185"/>
        <v>indie rock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6">
        <f t="shared" si="180"/>
        <v>41535.90148148148</v>
      </c>
      <c r="L1927" s="16">
        <f t="shared" si="181"/>
        <v>41558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182"/>
        <v>110.33333333333333</v>
      </c>
      <c r="R1927" s="18">
        <f t="shared" si="183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48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6">
        <f t="shared" si="180"/>
        <v>40456.954351851848</v>
      </c>
      <c r="L1928" s="16">
        <f t="shared" si="181"/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182"/>
        <v>195.37933333333334</v>
      </c>
      <c r="R1928" s="18">
        <f t="shared" si="183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6">
        <f t="shared" si="180"/>
        <v>40960.861562500002</v>
      </c>
      <c r="L1929" s="16">
        <f t="shared" si="181"/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182"/>
        <v>103.33333333333334</v>
      </c>
      <c r="R1929" s="18">
        <f t="shared" si="183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6">
        <f t="shared" si="180"/>
        <v>41371.6480787037</v>
      </c>
      <c r="L1930" s="16">
        <f t="shared" si="181"/>
        <v>41401.6480787037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182"/>
        <v>103.1372549019608</v>
      </c>
      <c r="R1930" s="18">
        <f t="shared" si="183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6">
        <f t="shared" si="180"/>
        <v>40687.021597222221</v>
      </c>
      <c r="L1931" s="16">
        <f t="shared" si="181"/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182"/>
        <v>100.3125</v>
      </c>
      <c r="R1931" s="18">
        <f t="shared" si="183"/>
        <v>42.8</v>
      </c>
      <c r="S1931" t="str">
        <f t="shared" si="184"/>
        <v>music</v>
      </c>
      <c r="T1931" t="str">
        <f t="shared" si="185"/>
        <v>indie rock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6">
        <f t="shared" si="180"/>
        <v>41402.558819444443</v>
      </c>
      <c r="L1932" s="16">
        <f t="shared" si="181"/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182"/>
        <v>127</v>
      </c>
      <c r="R1932" s="18">
        <f t="shared" si="183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6">
        <f t="shared" si="180"/>
        <v>41037.892465277779</v>
      </c>
      <c r="L1933" s="16">
        <f t="shared" si="181"/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182"/>
        <v>120.601</v>
      </c>
      <c r="R1933" s="18">
        <f t="shared" si="183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6">
        <f t="shared" si="180"/>
        <v>40911.809872685189</v>
      </c>
      <c r="L1934" s="16">
        <f t="shared" si="181"/>
        <v>40932.809872685189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182"/>
        <v>106.99047619047619</v>
      </c>
      <c r="R1934" s="18">
        <f t="shared" si="183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6">
        <f t="shared" si="180"/>
        <v>41879.130868055552</v>
      </c>
      <c r="L1935" s="16">
        <f t="shared" si="181"/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182"/>
        <v>172.43333333333334</v>
      </c>
      <c r="R1935" s="18">
        <f t="shared" si="183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6">
        <f t="shared" si="180"/>
        <v>40865.867141203707</v>
      </c>
      <c r="L1936" s="16">
        <f t="shared" si="181"/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182"/>
        <v>123.61999999999999</v>
      </c>
      <c r="R1936" s="18">
        <f t="shared" si="183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6">
        <f t="shared" si="180"/>
        <v>41773.932534722218</v>
      </c>
      <c r="L1937" s="16">
        <f t="shared" si="181"/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182"/>
        <v>108.4</v>
      </c>
      <c r="R1937" s="18">
        <f t="shared" si="183"/>
        <v>54.2</v>
      </c>
      <c r="S1937" t="str">
        <f t="shared" si="184"/>
        <v>music</v>
      </c>
      <c r="T1937" t="str">
        <f t="shared" si="185"/>
        <v>indie rock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6">
        <f t="shared" si="180"/>
        <v>40852.889699074076</v>
      </c>
      <c r="L1938" s="16">
        <f t="shared" si="181"/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182"/>
        <v>116.52013333333333</v>
      </c>
      <c r="R1938" s="18">
        <f t="shared" si="183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6">
        <f t="shared" si="180"/>
        <v>41059.118993055556</v>
      </c>
      <c r="L1939" s="16">
        <f t="shared" si="181"/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182"/>
        <v>187.245</v>
      </c>
      <c r="R1939" s="18">
        <f t="shared" si="183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6">
        <f t="shared" si="180"/>
        <v>41426.259618055556</v>
      </c>
      <c r="L1940" s="16">
        <f t="shared" si="181"/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182"/>
        <v>115.93333333333334</v>
      </c>
      <c r="R1940" s="18">
        <f t="shared" si="183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6">
        <f t="shared" si="180"/>
        <v>41313.985046296293</v>
      </c>
      <c r="L1941" s="16">
        <f t="shared" si="181"/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182"/>
        <v>110.7</v>
      </c>
      <c r="R1941" s="18">
        <f t="shared" si="183"/>
        <v>115.3125</v>
      </c>
      <c r="S1941" t="str">
        <f t="shared" si="184"/>
        <v>music</v>
      </c>
      <c r="T1941" t="str">
        <f t="shared" si="185"/>
        <v>indie rock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6">
        <f t="shared" si="180"/>
        <v>40670.507326388892</v>
      </c>
      <c r="L1942" s="16">
        <f t="shared" si="181"/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182"/>
        <v>170.92307692307693</v>
      </c>
      <c r="R1942" s="18">
        <f t="shared" si="183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6">
        <f t="shared" si="180"/>
        <v>41744.290868055556</v>
      </c>
      <c r="L1943" s="16">
        <f t="shared" si="181"/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182"/>
        <v>126.11835600000001</v>
      </c>
      <c r="R1943" s="18">
        <f t="shared" si="183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6">
        <f t="shared" si="180"/>
        <v>40638.828009259261</v>
      </c>
      <c r="L1944" s="16">
        <f t="shared" si="181"/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182"/>
        <v>138.44033333333334</v>
      </c>
      <c r="R1944" s="18">
        <f t="shared" si="183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6">
        <f t="shared" si="180"/>
        <v>42548.269861111112</v>
      </c>
      <c r="L1945" s="16">
        <f t="shared" si="181"/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182"/>
        <v>1705.2499999999998</v>
      </c>
      <c r="R1945" s="18">
        <f t="shared" si="183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6">
        <f t="shared" si="180"/>
        <v>41730.584374999999</v>
      </c>
      <c r="L1946" s="16">
        <f t="shared" si="181"/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182"/>
        <v>788.05550000000005</v>
      </c>
      <c r="R1946" s="18">
        <f t="shared" si="183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6">
        <f t="shared" si="180"/>
        <v>42157.251828703702</v>
      </c>
      <c r="L1947" s="16">
        <f t="shared" si="181"/>
        <v>42197.251828703702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182"/>
        <v>348.01799999999997</v>
      </c>
      <c r="R1947" s="18">
        <f t="shared" si="183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6">
        <f t="shared" si="180"/>
        <v>41689.150011574078</v>
      </c>
      <c r="L1948" s="16">
        <f t="shared" si="181"/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182"/>
        <v>149.74666666666667</v>
      </c>
      <c r="R1948" s="18">
        <f t="shared" si="183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6">
        <f t="shared" si="180"/>
        <v>40102.918055555558</v>
      </c>
      <c r="L1949" s="16">
        <f t="shared" si="181"/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182"/>
        <v>100.63375000000001</v>
      </c>
      <c r="R1949" s="18">
        <f t="shared" si="183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6">
        <f t="shared" si="180"/>
        <v>42473.604270833333</v>
      </c>
      <c r="L1950" s="16">
        <f t="shared" si="181"/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182"/>
        <v>800.21100000000001</v>
      </c>
      <c r="R1950" s="18">
        <f t="shared" si="183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32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6">
        <f t="shared" si="180"/>
        <v>41800.423043981486</v>
      </c>
      <c r="L1951" s="16">
        <f t="shared" si="181"/>
        <v>41830.423043981486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182"/>
        <v>106.00260000000002</v>
      </c>
      <c r="R1951" s="18">
        <f t="shared" si="183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6">
        <f t="shared" si="180"/>
        <v>40624.181400462963</v>
      </c>
      <c r="L1952" s="16">
        <f t="shared" si="181"/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182"/>
        <v>200.51866666666669</v>
      </c>
      <c r="R1952" s="18">
        <f t="shared" si="183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6">
        <f t="shared" si="180"/>
        <v>42651.420567129629</v>
      </c>
      <c r="L1953" s="16">
        <f t="shared" si="181"/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182"/>
        <v>212.44399999999999</v>
      </c>
      <c r="R1953" s="18">
        <f t="shared" si="183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6">
        <f t="shared" si="180"/>
        <v>41526.60665509259</v>
      </c>
      <c r="L1954" s="16">
        <f t="shared" si="181"/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182"/>
        <v>198.47237142857145</v>
      </c>
      <c r="R1954" s="18">
        <f t="shared" si="183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32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6">
        <f t="shared" si="180"/>
        <v>40941.199826388889</v>
      </c>
      <c r="L1955" s="16">
        <f t="shared" si="181"/>
        <v>40970.125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182"/>
        <v>225.94666666666666</v>
      </c>
      <c r="R1955" s="18">
        <f t="shared" si="183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6">
        <f t="shared" si="180"/>
        <v>42394.580740740741</v>
      </c>
      <c r="L1956" s="16">
        <f t="shared" si="181"/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182"/>
        <v>698.94800000000009</v>
      </c>
      <c r="R1956" s="18">
        <f t="shared" si="183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6">
        <f t="shared" si="180"/>
        <v>41020.271770833337</v>
      </c>
      <c r="L1957" s="16">
        <f t="shared" si="181"/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182"/>
        <v>398.59528571428569</v>
      </c>
      <c r="R1957" s="18">
        <f t="shared" si="183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6">
        <f t="shared" si="180"/>
        <v>42067.923668981486</v>
      </c>
      <c r="L1958" s="16">
        <f t="shared" si="181"/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182"/>
        <v>294.0333333333333</v>
      </c>
      <c r="R1958" s="18">
        <f t="shared" si="183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6">
        <f t="shared" si="180"/>
        <v>41179.098530092597</v>
      </c>
      <c r="L1959" s="16">
        <f t="shared" si="181"/>
        <v>41209.098530092597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182"/>
        <v>167.50470000000001</v>
      </c>
      <c r="R1959" s="18">
        <f t="shared" si="183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6">
        <f t="shared" si="180"/>
        <v>41326.987974537034</v>
      </c>
      <c r="L1960" s="16">
        <f t="shared" si="181"/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182"/>
        <v>1435.5717142857143</v>
      </c>
      <c r="R1960" s="18">
        <f t="shared" si="183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6">
        <f t="shared" si="180"/>
        <v>41871.845601851848</v>
      </c>
      <c r="L1961" s="16">
        <f t="shared" si="181"/>
        <v>41913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182"/>
        <v>156.73439999999999</v>
      </c>
      <c r="R1961" s="18">
        <f t="shared" si="183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6">
        <f t="shared" si="180"/>
        <v>41964.362743055557</v>
      </c>
      <c r="L1962" s="16">
        <f t="shared" si="181"/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182"/>
        <v>117.90285714285716</v>
      </c>
      <c r="R1962" s="18">
        <f t="shared" si="183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6">
        <f t="shared" si="180"/>
        <v>41148.194641203707</v>
      </c>
      <c r="L1963" s="16">
        <f t="shared" si="181"/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182"/>
        <v>1105.3811999999998</v>
      </c>
      <c r="R1963" s="18">
        <f t="shared" si="183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6">
        <f t="shared" si="180"/>
        <v>41742.780509259261</v>
      </c>
      <c r="L1964" s="16">
        <f t="shared" si="181"/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182"/>
        <v>192.92499999999998</v>
      </c>
      <c r="R1964" s="18">
        <f t="shared" si="183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6">
        <f t="shared" si="180"/>
        <v>41863.429791666669</v>
      </c>
      <c r="L1965" s="16">
        <f t="shared" si="181"/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182"/>
        <v>126.8842105263158</v>
      </c>
      <c r="R1965" s="18">
        <f t="shared" si="183"/>
        <v>117.6</v>
      </c>
      <c r="S1965" t="str">
        <f t="shared" si="184"/>
        <v>technology</v>
      </c>
      <c r="T1965" t="str">
        <f t="shared" si="185"/>
        <v>hardware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6">
        <f t="shared" si="180"/>
        <v>42452.272824074069</v>
      </c>
      <c r="L1966" s="16">
        <f t="shared" si="181"/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182"/>
        <v>259.57748878923763</v>
      </c>
      <c r="R1966" s="18">
        <f t="shared" si="183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6">
        <f t="shared" si="180"/>
        <v>40898.089236111111</v>
      </c>
      <c r="L1967" s="16">
        <f t="shared" si="181"/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182"/>
        <v>262.27999999999997</v>
      </c>
      <c r="R1967" s="18">
        <f t="shared" si="183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6">
        <f t="shared" si="180"/>
        <v>41835.540486111109</v>
      </c>
      <c r="L1968" s="16">
        <f t="shared" si="181"/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182"/>
        <v>206.74309000000002</v>
      </c>
      <c r="R1968" s="18">
        <f t="shared" si="183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6">
        <f t="shared" si="180"/>
        <v>41730.663530092592</v>
      </c>
      <c r="L1969" s="16">
        <f t="shared" si="181"/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182"/>
        <v>370.13</v>
      </c>
      <c r="R1969" s="18">
        <f t="shared" si="183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6">
        <f t="shared" si="180"/>
        <v>42676.586979166663</v>
      </c>
      <c r="L1970" s="16">
        <f t="shared" si="181"/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182"/>
        <v>284.96600000000001</v>
      </c>
      <c r="R1970" s="18">
        <f t="shared" si="183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6">
        <f t="shared" si="180"/>
        <v>42557.792453703703</v>
      </c>
      <c r="L1971" s="16">
        <f t="shared" si="181"/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182"/>
        <v>579.08000000000004</v>
      </c>
      <c r="R1971" s="18">
        <f t="shared" si="183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32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6">
        <f t="shared" si="180"/>
        <v>41324.193298611113</v>
      </c>
      <c r="L1972" s="16">
        <f t="shared" si="181"/>
        <v>41384.151631944442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182"/>
        <v>1131.8</v>
      </c>
      <c r="R1972" s="18">
        <f t="shared" si="183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6">
        <f t="shared" si="180"/>
        <v>41561.500706018516</v>
      </c>
      <c r="L1973" s="16">
        <f t="shared" si="181"/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182"/>
        <v>263.02771750000005</v>
      </c>
      <c r="R1973" s="18">
        <f t="shared" si="183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6">
        <f t="shared" si="180"/>
        <v>41201.012083333335</v>
      </c>
      <c r="L1974" s="16">
        <f t="shared" si="181"/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182"/>
        <v>674.48</v>
      </c>
      <c r="R1974" s="18">
        <f t="shared" si="183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6">
        <f t="shared" si="180"/>
        <v>42549.722962962958</v>
      </c>
      <c r="L1975" s="16">
        <f t="shared" si="181"/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182"/>
        <v>256.83081313131316</v>
      </c>
      <c r="R1975" s="18">
        <f t="shared" si="183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6">
        <f t="shared" si="180"/>
        <v>41445.334131944444</v>
      </c>
      <c r="L1976" s="16">
        <f t="shared" si="181"/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182"/>
        <v>375.49599999999998</v>
      </c>
      <c r="R1976" s="18">
        <f t="shared" si="183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6">
        <f t="shared" si="180"/>
        <v>41313.755219907405</v>
      </c>
      <c r="L1977" s="16">
        <f t="shared" si="181"/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182"/>
        <v>208.70837499999996</v>
      </c>
      <c r="R1977" s="18">
        <f t="shared" si="183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6">
        <f t="shared" si="180"/>
        <v>41438.899594907409</v>
      </c>
      <c r="L1978" s="16">
        <f t="shared" si="181"/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182"/>
        <v>346.6</v>
      </c>
      <c r="R1978" s="18">
        <f t="shared" si="183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32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6">
        <f t="shared" si="180"/>
        <v>42311.216898148152</v>
      </c>
      <c r="L1979" s="16">
        <f t="shared" si="181"/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182"/>
        <v>402.33</v>
      </c>
      <c r="R1979" s="18">
        <f t="shared" si="183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6">
        <f t="shared" si="180"/>
        <v>41039.225601851853</v>
      </c>
      <c r="L1980" s="16">
        <f t="shared" si="181"/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182"/>
        <v>1026.8451399999999</v>
      </c>
      <c r="R1980" s="18">
        <f t="shared" si="183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6">
        <f t="shared" si="180"/>
        <v>42290.460023148145</v>
      </c>
      <c r="L1981" s="16">
        <f t="shared" si="181"/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182"/>
        <v>114.901155</v>
      </c>
      <c r="R1981" s="18">
        <f t="shared" si="183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6">
        <f t="shared" si="180"/>
        <v>42423.542384259257</v>
      </c>
      <c r="L1982" s="16">
        <f t="shared" si="181"/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182"/>
        <v>354.82402000000002</v>
      </c>
      <c r="R1982" s="18">
        <f t="shared" si="183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6">
        <f t="shared" si="180"/>
        <v>41799.725289351853</v>
      </c>
      <c r="L1983" s="16">
        <f t="shared" si="181"/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182"/>
        <v>5.08</v>
      </c>
      <c r="R1983" s="18">
        <f t="shared" si="183"/>
        <v>31.75</v>
      </c>
      <c r="S1983" t="str">
        <f t="shared" si="184"/>
        <v>photography</v>
      </c>
      <c r="T1983" t="str">
        <f t="shared" si="185"/>
        <v>people</v>
      </c>
    </row>
    <row r="1984" spans="1:20" ht="32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6">
        <f t="shared" si="180"/>
        <v>42678.586655092593</v>
      </c>
      <c r="L1984" s="16">
        <f t="shared" si="181"/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182"/>
        <v>0</v>
      </c>
      <c r="R1984" s="18">
        <f t="shared" si="183"/>
        <v>0</v>
      </c>
      <c r="S1984" t="str">
        <f t="shared" si="184"/>
        <v>photography</v>
      </c>
      <c r="T1984" t="str">
        <f t="shared" si="185"/>
        <v>people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6">
        <f t="shared" si="180"/>
        <v>42593.011782407411</v>
      </c>
      <c r="L1985" s="16">
        <f t="shared" si="181"/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182"/>
        <v>4.3</v>
      </c>
      <c r="R1985" s="18">
        <f t="shared" si="183"/>
        <v>88.6875</v>
      </c>
      <c r="S1985" t="str">
        <f t="shared" si="184"/>
        <v>photography</v>
      </c>
      <c r="T1985" t="str">
        <f t="shared" si="185"/>
        <v>people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6">
        <f t="shared" si="180"/>
        <v>41913.790289351848</v>
      </c>
      <c r="L1986" s="16">
        <f t="shared" si="181"/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6">
        <f t="shared" si="182"/>
        <v>21.146666666666665</v>
      </c>
      <c r="R1986" s="18">
        <f t="shared" si="183"/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6">
        <f t="shared" ref="K1987:K2050" si="186">(J1987/86400)+DATE(1970,1,1)</f>
        <v>42555.698738425926</v>
      </c>
      <c r="L1987" s="16">
        <f t="shared" ref="L1987:L2050" si="187">(I1987/86400)+DATE(1970,1,1)</f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6">
        <f t="shared" ref="Q1987:Q2050" si="188">E1987/D1987*100</f>
        <v>3.1875</v>
      </c>
      <c r="R1987" s="18">
        <f t="shared" ref="R1987:R2050" si="189">IF(E1987=0, 0, E1987/N1987)</f>
        <v>12.75</v>
      </c>
      <c r="S1987" t="str">
        <f t="shared" ref="S1987:S2050" si="190">LEFT(P1987,FIND("/",P1987)-1)</f>
        <v>photography</v>
      </c>
      <c r="T1987" t="str">
        <f t="shared" ref="T1987:T2050" si="191">RIGHT(P1987,LEN(P1987)-FIND("/",P1987))</f>
        <v>people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6">
        <f t="shared" si="186"/>
        <v>42413.433831018519</v>
      </c>
      <c r="L1988" s="16">
        <f t="shared" si="187"/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6">
        <f t="shared" si="188"/>
        <v>0.05</v>
      </c>
      <c r="R1988" s="18">
        <f t="shared" si="189"/>
        <v>1</v>
      </c>
      <c r="S1988" t="str">
        <f t="shared" si="190"/>
        <v>photography</v>
      </c>
      <c r="T1988" t="str">
        <f t="shared" si="191"/>
        <v>people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6">
        <f t="shared" si="186"/>
        <v>42034.639768518522</v>
      </c>
      <c r="L1989" s="16">
        <f t="shared" si="187"/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188"/>
        <v>42.472727272727276</v>
      </c>
      <c r="R1989" s="18">
        <f t="shared" si="189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6">
        <f t="shared" si="186"/>
        <v>42206.763217592597</v>
      </c>
      <c r="L1990" s="16">
        <f t="shared" si="187"/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188"/>
        <v>0.41666666666666669</v>
      </c>
      <c r="R1990" s="18">
        <f t="shared" si="189"/>
        <v>25</v>
      </c>
      <c r="S1990" t="str">
        <f t="shared" si="190"/>
        <v>photography</v>
      </c>
      <c r="T1990" t="str">
        <f t="shared" si="191"/>
        <v>people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6">
        <f t="shared" si="186"/>
        <v>42685.680648148147</v>
      </c>
      <c r="L1991" s="16">
        <f t="shared" si="187"/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188"/>
        <v>1</v>
      </c>
      <c r="R1991" s="18">
        <f t="shared" si="189"/>
        <v>50</v>
      </c>
      <c r="S1991" t="str">
        <f t="shared" si="190"/>
        <v>photography</v>
      </c>
      <c r="T1991" t="str">
        <f t="shared" si="191"/>
        <v>people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6">
        <f t="shared" si="186"/>
        <v>42398.195972222224</v>
      </c>
      <c r="L1992" s="16">
        <f t="shared" si="187"/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188"/>
        <v>16.966666666666665</v>
      </c>
      <c r="R1992" s="18">
        <f t="shared" si="189"/>
        <v>101.8</v>
      </c>
      <c r="S1992" t="str">
        <f t="shared" si="190"/>
        <v>photography</v>
      </c>
      <c r="T1992" t="str">
        <f t="shared" si="191"/>
        <v>people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6">
        <f t="shared" si="186"/>
        <v>42167.89335648148</v>
      </c>
      <c r="L1993" s="16">
        <f t="shared" si="187"/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188"/>
        <v>7.0000000000000009</v>
      </c>
      <c r="R1993" s="18">
        <f t="shared" si="189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6">
        <f t="shared" si="186"/>
        <v>42023.143414351856</v>
      </c>
      <c r="L1994" s="16">
        <f t="shared" si="187"/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188"/>
        <v>0.13333333333333333</v>
      </c>
      <c r="R1994" s="18">
        <f t="shared" si="189"/>
        <v>1</v>
      </c>
      <c r="S1994" t="str">
        <f t="shared" si="190"/>
        <v>photography</v>
      </c>
      <c r="T1994" t="str">
        <f t="shared" si="191"/>
        <v>people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6">
        <f t="shared" si="186"/>
        <v>42329.588391203702</v>
      </c>
      <c r="L1995" s="16">
        <f t="shared" si="187"/>
        <v>42359.588391203702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188"/>
        <v>0</v>
      </c>
      <c r="R1995" s="18">
        <f t="shared" si="189"/>
        <v>0</v>
      </c>
      <c r="S1995" t="str">
        <f t="shared" si="190"/>
        <v>photography</v>
      </c>
      <c r="T1995" t="str">
        <f t="shared" si="191"/>
        <v>people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6">
        <f t="shared" si="186"/>
        <v>42651.006273148145</v>
      </c>
      <c r="L1996" s="16">
        <f t="shared" si="187"/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188"/>
        <v>0</v>
      </c>
      <c r="R1996" s="18">
        <f t="shared" si="189"/>
        <v>0</v>
      </c>
      <c r="S1996" t="str">
        <f t="shared" si="190"/>
        <v>photography</v>
      </c>
      <c r="T1996" t="str">
        <f t="shared" si="191"/>
        <v>people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6">
        <f t="shared" si="186"/>
        <v>42181.902037037042</v>
      </c>
      <c r="L1997" s="16">
        <f t="shared" si="187"/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188"/>
        <v>7.8</v>
      </c>
      <c r="R1997" s="18">
        <f t="shared" si="189"/>
        <v>26</v>
      </c>
      <c r="S1997" t="str">
        <f t="shared" si="190"/>
        <v>photography</v>
      </c>
      <c r="T1997" t="str">
        <f t="shared" si="191"/>
        <v>people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6">
        <f t="shared" si="186"/>
        <v>41800.819571759261</v>
      </c>
      <c r="L1998" s="16">
        <f t="shared" si="187"/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188"/>
        <v>0</v>
      </c>
      <c r="R1998" s="18">
        <f t="shared" si="189"/>
        <v>0</v>
      </c>
      <c r="S1998" t="str">
        <f t="shared" si="190"/>
        <v>photography</v>
      </c>
      <c r="T1998" t="str">
        <f t="shared" si="191"/>
        <v>people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6">
        <f t="shared" si="186"/>
        <v>41847.930694444447</v>
      </c>
      <c r="L1999" s="16">
        <f t="shared" si="187"/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188"/>
        <v>0</v>
      </c>
      <c r="R1999" s="18">
        <f t="shared" si="189"/>
        <v>0</v>
      </c>
      <c r="S1999" t="str">
        <f t="shared" si="190"/>
        <v>photography</v>
      </c>
      <c r="T1999" t="str">
        <f t="shared" si="191"/>
        <v>people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6">
        <f t="shared" si="186"/>
        <v>41807.118495370371</v>
      </c>
      <c r="L2000" s="16">
        <f t="shared" si="187"/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188"/>
        <v>26.200000000000003</v>
      </c>
      <c r="R2000" s="18">
        <f t="shared" si="189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32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6">
        <f t="shared" si="186"/>
        <v>41926.482731481483</v>
      </c>
      <c r="L2001" s="16">
        <f t="shared" si="187"/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188"/>
        <v>0.76129032258064511</v>
      </c>
      <c r="R2001" s="18">
        <f t="shared" si="189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6">
        <f t="shared" si="186"/>
        <v>42345.951539351852</v>
      </c>
      <c r="L2002" s="16">
        <f t="shared" si="187"/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188"/>
        <v>12.5</v>
      </c>
      <c r="R2002" s="18">
        <f t="shared" si="189"/>
        <v>25</v>
      </c>
      <c r="S2002" t="str">
        <f t="shared" si="190"/>
        <v>photography</v>
      </c>
      <c r="T2002" t="str">
        <f t="shared" si="191"/>
        <v>people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6">
        <f t="shared" si="186"/>
        <v>42136.209675925929</v>
      </c>
      <c r="L2003" s="16">
        <f t="shared" si="187"/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188"/>
        <v>382.12909090909091</v>
      </c>
      <c r="R2003" s="18">
        <f t="shared" si="189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6">
        <f t="shared" si="186"/>
        <v>42728.71230324074</v>
      </c>
      <c r="L2004" s="16">
        <f t="shared" si="187"/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188"/>
        <v>216.79422000000002</v>
      </c>
      <c r="R2004" s="18">
        <f t="shared" si="189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48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6">
        <f t="shared" si="186"/>
        <v>40347.125601851854</v>
      </c>
      <c r="L2005" s="16">
        <f t="shared" si="187"/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188"/>
        <v>312</v>
      </c>
      <c r="R2005" s="18">
        <f t="shared" si="189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6">
        <f t="shared" si="186"/>
        <v>41800.604895833334</v>
      </c>
      <c r="L2006" s="16">
        <f t="shared" si="187"/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188"/>
        <v>234.42048</v>
      </c>
      <c r="R2006" s="18">
        <f t="shared" si="189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6">
        <f t="shared" si="186"/>
        <v>41535.812708333331</v>
      </c>
      <c r="L2007" s="16">
        <f t="shared" si="187"/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188"/>
        <v>123.68010000000001</v>
      </c>
      <c r="R2007" s="18">
        <f t="shared" si="189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6">
        <f t="shared" si="186"/>
        <v>41941.500520833331</v>
      </c>
      <c r="L2008" s="16">
        <f t="shared" si="187"/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188"/>
        <v>247.84</v>
      </c>
      <c r="R2008" s="18">
        <f t="shared" si="189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6">
        <f t="shared" si="186"/>
        <v>40347.837800925925</v>
      </c>
      <c r="L2009" s="16">
        <f t="shared" si="187"/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188"/>
        <v>115.7092</v>
      </c>
      <c r="R2009" s="18">
        <f t="shared" si="189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6">
        <f t="shared" si="186"/>
        <v>40761.604421296295</v>
      </c>
      <c r="L2010" s="16">
        <f t="shared" si="187"/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188"/>
        <v>117.07484768810599</v>
      </c>
      <c r="R2010" s="18">
        <f t="shared" si="189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6">
        <f t="shared" si="186"/>
        <v>42661.323414351849</v>
      </c>
      <c r="L2011" s="16">
        <f t="shared" si="187"/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188"/>
        <v>305.15800000000002</v>
      </c>
      <c r="R2011" s="18">
        <f t="shared" si="189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6">
        <f t="shared" si="186"/>
        <v>42570.996423611112</v>
      </c>
      <c r="L2012" s="16">
        <f t="shared" si="187"/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188"/>
        <v>320.05299999999994</v>
      </c>
      <c r="R2012" s="18">
        <f t="shared" si="189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6">
        <f t="shared" si="186"/>
        <v>42347.358483796299</v>
      </c>
      <c r="L2013" s="16">
        <f t="shared" si="187"/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188"/>
        <v>819.56399999999996</v>
      </c>
      <c r="R2013" s="18">
        <f t="shared" si="189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6">
        <f t="shared" si="186"/>
        <v>42010.822233796294</v>
      </c>
      <c r="L2014" s="16">
        <f t="shared" si="187"/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188"/>
        <v>234.90000000000003</v>
      </c>
      <c r="R2014" s="18">
        <f t="shared" si="189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6">
        <f t="shared" si="186"/>
        <v>42499.960810185185</v>
      </c>
      <c r="L2015" s="16">
        <f t="shared" si="187"/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188"/>
        <v>494.91374999999999</v>
      </c>
      <c r="R2015" s="18">
        <f t="shared" si="189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6">
        <f t="shared" si="186"/>
        <v>41324.214571759258</v>
      </c>
      <c r="L2016" s="16">
        <f t="shared" si="187"/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188"/>
        <v>7813.7822333333334</v>
      </c>
      <c r="R2016" s="18">
        <f t="shared" si="189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32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6">
        <f t="shared" si="186"/>
        <v>40765.876886574071</v>
      </c>
      <c r="L2017" s="16">
        <f t="shared" si="187"/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188"/>
        <v>113.00013888888888</v>
      </c>
      <c r="R2017" s="18">
        <f t="shared" si="189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6">
        <f t="shared" si="186"/>
        <v>41312.880775462967</v>
      </c>
      <c r="L2018" s="16">
        <f t="shared" si="187"/>
        <v>41342.880775462967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188"/>
        <v>921.54219999999998</v>
      </c>
      <c r="R2018" s="18">
        <f t="shared" si="189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6">
        <f t="shared" si="186"/>
        <v>40961.057349537034</v>
      </c>
      <c r="L2019" s="16">
        <f t="shared" si="187"/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188"/>
        <v>125.10239999999999</v>
      </c>
      <c r="R2019" s="18">
        <f t="shared" si="189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6">
        <f t="shared" si="186"/>
        <v>42199.365844907406</v>
      </c>
      <c r="L2020" s="16">
        <f t="shared" si="187"/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188"/>
        <v>102.24343076923077</v>
      </c>
      <c r="R2020" s="18">
        <f t="shared" si="189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6">
        <f t="shared" si="186"/>
        <v>42605.70857638889</v>
      </c>
      <c r="L2021" s="16">
        <f t="shared" si="187"/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188"/>
        <v>484.90975000000003</v>
      </c>
      <c r="R2021" s="18">
        <f t="shared" si="189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6">
        <f t="shared" si="186"/>
        <v>41737.097500000003</v>
      </c>
      <c r="L2022" s="16">
        <f t="shared" si="187"/>
        <v>41773.961111111115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188"/>
        <v>192.33333333333334</v>
      </c>
      <c r="R2022" s="18">
        <f t="shared" si="189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6">
        <f t="shared" si="186"/>
        <v>41861.070567129631</v>
      </c>
      <c r="L2023" s="16">
        <f t="shared" si="187"/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188"/>
        <v>281.10000000000002</v>
      </c>
      <c r="R2023" s="18">
        <f t="shared" si="189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6">
        <f t="shared" si="186"/>
        <v>42502.569120370375</v>
      </c>
      <c r="L2024" s="16">
        <f t="shared" si="187"/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188"/>
        <v>125.13700000000001</v>
      </c>
      <c r="R2024" s="18">
        <f t="shared" si="189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6">
        <f t="shared" si="186"/>
        <v>42136.420752314814</v>
      </c>
      <c r="L2025" s="16">
        <f t="shared" si="187"/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188"/>
        <v>161.459</v>
      </c>
      <c r="R2025" s="18">
        <f t="shared" si="189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6">
        <f t="shared" si="186"/>
        <v>41099.966944444444</v>
      </c>
      <c r="L2026" s="16">
        <f t="shared" si="187"/>
        <v>41134.125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188"/>
        <v>585.35</v>
      </c>
      <c r="R2026" s="18">
        <f t="shared" si="189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6">
        <f t="shared" si="186"/>
        <v>42136.184560185182</v>
      </c>
      <c r="L2027" s="16">
        <f t="shared" si="187"/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188"/>
        <v>201.14999999999998</v>
      </c>
      <c r="R2027" s="18">
        <f t="shared" si="189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6">
        <f t="shared" si="186"/>
        <v>41704.735937500001</v>
      </c>
      <c r="L2028" s="16">
        <f t="shared" si="187"/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188"/>
        <v>133.48307999999997</v>
      </c>
      <c r="R2028" s="18">
        <f t="shared" si="189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6">
        <f t="shared" si="186"/>
        <v>42048.813877314809</v>
      </c>
      <c r="L2029" s="16">
        <f t="shared" si="187"/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188"/>
        <v>120.24900000000001</v>
      </c>
      <c r="R2029" s="18">
        <f t="shared" si="189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6">
        <f t="shared" si="186"/>
        <v>40215.919050925928</v>
      </c>
      <c r="L2030" s="16">
        <f t="shared" si="187"/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188"/>
        <v>126.16666666666667</v>
      </c>
      <c r="R2030" s="18">
        <f t="shared" si="189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6">
        <f t="shared" si="186"/>
        <v>41848.021770833337</v>
      </c>
      <c r="L2031" s="16">
        <f t="shared" si="187"/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188"/>
        <v>361.2</v>
      </c>
      <c r="R2031" s="18">
        <f t="shared" si="189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6">
        <f t="shared" si="186"/>
        <v>41212.996481481481</v>
      </c>
      <c r="L2032" s="16">
        <f t="shared" si="187"/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188"/>
        <v>226.239013671875</v>
      </c>
      <c r="R2032" s="18">
        <f t="shared" si="189"/>
        <v>118.6144</v>
      </c>
      <c r="S2032" t="str">
        <f t="shared" si="190"/>
        <v>technology</v>
      </c>
      <c r="T2032" t="str">
        <f t="shared" si="191"/>
        <v>hardware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6">
        <f t="shared" si="186"/>
        <v>41975.329317129625</v>
      </c>
      <c r="L2033" s="16">
        <f t="shared" si="187"/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188"/>
        <v>120.35</v>
      </c>
      <c r="R2033" s="18">
        <f t="shared" si="189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6">
        <f t="shared" si="186"/>
        <v>42689.565671296295</v>
      </c>
      <c r="L2034" s="16">
        <f t="shared" si="187"/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188"/>
        <v>304.18799999999999</v>
      </c>
      <c r="R2034" s="18">
        <f t="shared" si="189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6">
        <f t="shared" si="186"/>
        <v>41725.082384259258</v>
      </c>
      <c r="L2035" s="16">
        <f t="shared" si="187"/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188"/>
        <v>178.67599999999999</v>
      </c>
      <c r="R2035" s="18">
        <f t="shared" si="189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6">
        <f t="shared" si="186"/>
        <v>42076.130011574074</v>
      </c>
      <c r="L2036" s="16">
        <f t="shared" si="187"/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188"/>
        <v>386.81998717948721</v>
      </c>
      <c r="R2036" s="18">
        <f t="shared" si="189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6">
        <f t="shared" si="186"/>
        <v>42311.625081018516</v>
      </c>
      <c r="L2037" s="16">
        <f t="shared" si="187"/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188"/>
        <v>211.03642500000004</v>
      </c>
      <c r="R2037" s="18">
        <f t="shared" si="189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6">
        <f t="shared" si="186"/>
        <v>41738.864803240736</v>
      </c>
      <c r="L2038" s="16">
        <f t="shared" si="187"/>
        <v>41768.864803240736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188"/>
        <v>131.66833333333335</v>
      </c>
      <c r="R2038" s="18">
        <f t="shared" si="189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32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6">
        <f t="shared" si="186"/>
        <v>41578.210104166668</v>
      </c>
      <c r="L2039" s="16">
        <f t="shared" si="187"/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188"/>
        <v>300.47639999999996</v>
      </c>
      <c r="R2039" s="18">
        <f t="shared" si="189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6">
        <f t="shared" si="186"/>
        <v>41424.27107638889</v>
      </c>
      <c r="L2040" s="16">
        <f t="shared" si="187"/>
        <v>41456.75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188"/>
        <v>420.51249999999999</v>
      </c>
      <c r="R2040" s="18">
        <f t="shared" si="189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6">
        <f t="shared" si="186"/>
        <v>42675.438946759255</v>
      </c>
      <c r="L2041" s="16">
        <f t="shared" si="187"/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188"/>
        <v>136.21680000000001</v>
      </c>
      <c r="R2041" s="18">
        <f t="shared" si="189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6">
        <f t="shared" si="186"/>
        <v>41578.927118055552</v>
      </c>
      <c r="L2042" s="16">
        <f t="shared" si="187"/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188"/>
        <v>248.17133333333334</v>
      </c>
      <c r="R2042" s="18">
        <f t="shared" si="189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6">
        <f t="shared" si="186"/>
        <v>42654.525775462964</v>
      </c>
      <c r="L2043" s="16">
        <f t="shared" si="187"/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188"/>
        <v>181.86315789473684</v>
      </c>
      <c r="R2043" s="18">
        <f t="shared" si="189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6">
        <f t="shared" si="186"/>
        <v>42331.708032407405</v>
      </c>
      <c r="L2044" s="16">
        <f t="shared" si="187"/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188"/>
        <v>123.53</v>
      </c>
      <c r="R2044" s="18">
        <f t="shared" si="189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6">
        <f t="shared" si="186"/>
        <v>42661.176817129628</v>
      </c>
      <c r="L2045" s="16">
        <f t="shared" si="187"/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188"/>
        <v>506.20938628158842</v>
      </c>
      <c r="R2045" s="18">
        <f t="shared" si="189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6">
        <f t="shared" si="186"/>
        <v>42138.684189814812</v>
      </c>
      <c r="L2046" s="16">
        <f t="shared" si="187"/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188"/>
        <v>108.21333333333334</v>
      </c>
      <c r="R2046" s="18">
        <f t="shared" si="189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6">
        <f t="shared" si="186"/>
        <v>41069.088506944448</v>
      </c>
      <c r="L2047" s="16">
        <f t="shared" si="187"/>
        <v>41099.088506944448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188"/>
        <v>819.18387755102037</v>
      </c>
      <c r="R2047" s="18">
        <f t="shared" si="189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6">
        <f t="shared" si="186"/>
        <v>41387.171805555554</v>
      </c>
      <c r="L2048" s="16">
        <f t="shared" si="187"/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188"/>
        <v>121.10000000000001</v>
      </c>
      <c r="R2048" s="18">
        <f t="shared" si="189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6">
        <f t="shared" si="186"/>
        <v>42081.903587962966</v>
      </c>
      <c r="L2049" s="16">
        <f t="shared" si="187"/>
        <v>42111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188"/>
        <v>102.99897959183673</v>
      </c>
      <c r="R2049" s="18">
        <f t="shared" si="189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6">
        <f t="shared" si="186"/>
        <v>41387.651516203703</v>
      </c>
      <c r="L2050" s="16">
        <f t="shared" si="187"/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si="188"/>
        <v>148.33229411764705</v>
      </c>
      <c r="R2050" s="18">
        <f t="shared" si="189"/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6">
        <f t="shared" ref="K2051:K2114" si="192">(J2051/86400)+DATE(1970,1,1)</f>
        <v>41575.527349537035</v>
      </c>
      <c r="L2051" s="16">
        <f t="shared" ref="L2051:L2114" si="193">(I2051/86400)+DATE(1970,1,1)</f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6">
        <f t="shared" ref="Q2051:Q2114" si="194">E2051/D2051*100</f>
        <v>120.19070000000001</v>
      </c>
      <c r="R2051" s="18">
        <f t="shared" ref="R2051:R2114" si="195">IF(E2051=0, 0, E2051/N2051)</f>
        <v>80.991037735849048</v>
      </c>
      <c r="S2051" t="str">
        <f t="shared" ref="S2051:S2114" si="196">LEFT(P2051,FIND("/",P2051)-1)</f>
        <v>technology</v>
      </c>
      <c r="T2051" t="str">
        <f t="shared" ref="T2051:T2114" si="197">RIGHT(P2051,LEN(P2051)-FIND("/",P2051))</f>
        <v>hardware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6">
        <f t="shared" si="192"/>
        <v>42115.071504629625</v>
      </c>
      <c r="L2052" s="16">
        <f t="shared" si="193"/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6">
        <f t="shared" si="194"/>
        <v>473.27000000000004</v>
      </c>
      <c r="R2052" s="18">
        <f t="shared" si="195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6">
        <f t="shared" si="192"/>
        <v>41604.022418981483</v>
      </c>
      <c r="L2053" s="16">
        <f t="shared" si="193"/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194"/>
        <v>130.36250000000001</v>
      </c>
      <c r="R2053" s="18">
        <f t="shared" si="195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6">
        <f t="shared" si="192"/>
        <v>42375.08394675926</v>
      </c>
      <c r="L2054" s="16">
        <f t="shared" si="193"/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194"/>
        <v>353.048</v>
      </c>
      <c r="R2054" s="18">
        <f t="shared" si="195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6">
        <f t="shared" si="192"/>
        <v>42303.617488425924</v>
      </c>
      <c r="L2055" s="16">
        <f t="shared" si="193"/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194"/>
        <v>101.02</v>
      </c>
      <c r="R2055" s="18">
        <f t="shared" si="195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6">
        <f t="shared" si="192"/>
        <v>41731.520949074074</v>
      </c>
      <c r="L2056" s="16">
        <f t="shared" si="193"/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194"/>
        <v>113.59142857142857</v>
      </c>
      <c r="R2056" s="18">
        <f t="shared" si="195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6">
        <f t="shared" si="192"/>
        <v>41946.674108796295</v>
      </c>
      <c r="L2057" s="16">
        <f t="shared" si="193"/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194"/>
        <v>167.41666666666666</v>
      </c>
      <c r="R2057" s="18">
        <f t="shared" si="195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6">
        <f t="shared" si="192"/>
        <v>41351.76090277778</v>
      </c>
      <c r="L2058" s="16">
        <f t="shared" si="193"/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194"/>
        <v>153.452</v>
      </c>
      <c r="R2058" s="18">
        <f t="shared" si="195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6">
        <f t="shared" si="192"/>
        <v>42396.494583333333</v>
      </c>
      <c r="L2059" s="16">
        <f t="shared" si="193"/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194"/>
        <v>202.23220000000001</v>
      </c>
      <c r="R2059" s="18">
        <f t="shared" si="195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6">
        <f t="shared" si="192"/>
        <v>42026.370717592596</v>
      </c>
      <c r="L2060" s="16">
        <f t="shared" si="193"/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194"/>
        <v>168.28125</v>
      </c>
      <c r="R2060" s="18">
        <f t="shared" si="195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6">
        <f t="shared" si="192"/>
        <v>42361.602476851855</v>
      </c>
      <c r="L2061" s="16">
        <f t="shared" si="193"/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194"/>
        <v>143.45666666666668</v>
      </c>
      <c r="R2061" s="18">
        <f t="shared" si="195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6">
        <f t="shared" si="192"/>
        <v>41783.642939814818</v>
      </c>
      <c r="L2062" s="16">
        <f t="shared" si="193"/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194"/>
        <v>196.4</v>
      </c>
      <c r="R2062" s="18">
        <f t="shared" si="195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6">
        <f t="shared" si="192"/>
        <v>42705.764513888891</v>
      </c>
      <c r="L2063" s="16">
        <f t="shared" si="193"/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194"/>
        <v>107.91999999999999</v>
      </c>
      <c r="R2063" s="18">
        <f t="shared" si="195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6">
        <f t="shared" si="192"/>
        <v>42423.3830787037</v>
      </c>
      <c r="L2064" s="16">
        <f t="shared" si="193"/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194"/>
        <v>114.97699999999999</v>
      </c>
      <c r="R2064" s="18">
        <f t="shared" si="195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6">
        <f t="shared" si="192"/>
        <v>42472.73265046296</v>
      </c>
      <c r="L2065" s="16">
        <f t="shared" si="193"/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194"/>
        <v>148.04999999999998</v>
      </c>
      <c r="R2065" s="18">
        <f t="shared" si="195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6">
        <f t="shared" si="192"/>
        <v>41389.364849537036</v>
      </c>
      <c r="L2066" s="16">
        <f t="shared" si="193"/>
        <v>41425.5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194"/>
        <v>191.16676082790633</v>
      </c>
      <c r="R2066" s="18">
        <f t="shared" si="195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6">
        <f t="shared" si="192"/>
        <v>41603.333668981482</v>
      </c>
      <c r="L2067" s="16">
        <f t="shared" si="193"/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194"/>
        <v>199.215125</v>
      </c>
      <c r="R2067" s="18">
        <f t="shared" si="195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6">
        <f t="shared" si="192"/>
        <v>41844.771793981483</v>
      </c>
      <c r="L2068" s="16">
        <f t="shared" si="193"/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194"/>
        <v>218.6</v>
      </c>
      <c r="R2068" s="18">
        <f t="shared" si="195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32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6">
        <f t="shared" si="192"/>
        <v>42115.853888888887</v>
      </c>
      <c r="L2069" s="16">
        <f t="shared" si="193"/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194"/>
        <v>126.86868686868686</v>
      </c>
      <c r="R2069" s="18">
        <f t="shared" si="195"/>
        <v>62.8</v>
      </c>
      <c r="S2069" t="str">
        <f t="shared" si="196"/>
        <v>technology</v>
      </c>
      <c r="T2069" t="str">
        <f t="shared" si="197"/>
        <v>hardware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6">
        <f t="shared" si="192"/>
        <v>42633.841608796298</v>
      </c>
      <c r="L2070" s="16">
        <f t="shared" si="193"/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194"/>
        <v>105.22388000000001</v>
      </c>
      <c r="R2070" s="18">
        <f t="shared" si="195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6">
        <f t="shared" si="192"/>
        <v>42340.972118055557</v>
      </c>
      <c r="L2071" s="16">
        <f t="shared" si="193"/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194"/>
        <v>128.40666000000002</v>
      </c>
      <c r="R2071" s="18">
        <f t="shared" si="195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6">
        <f t="shared" si="192"/>
        <v>42519.6565162037</v>
      </c>
      <c r="L2072" s="16">
        <f t="shared" si="193"/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194"/>
        <v>317.3272</v>
      </c>
      <c r="R2072" s="18">
        <f t="shared" si="195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6">
        <f t="shared" si="192"/>
        <v>42600.278749999998</v>
      </c>
      <c r="L2073" s="16">
        <f t="shared" si="193"/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194"/>
        <v>280.73</v>
      </c>
      <c r="R2073" s="18">
        <f t="shared" si="195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6">
        <f t="shared" si="192"/>
        <v>42467.581388888888</v>
      </c>
      <c r="L2074" s="16">
        <f t="shared" si="193"/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194"/>
        <v>110.73146853146854</v>
      </c>
      <c r="R2074" s="18">
        <f t="shared" si="195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6">
        <f t="shared" si="192"/>
        <v>42087.668032407411</v>
      </c>
      <c r="L2075" s="16">
        <f t="shared" si="193"/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194"/>
        <v>152.60429999999999</v>
      </c>
      <c r="R2075" s="18">
        <f t="shared" si="195"/>
        <v>324.69</v>
      </c>
      <c r="S2075" t="str">
        <f t="shared" si="196"/>
        <v>technology</v>
      </c>
      <c r="T2075" t="str">
        <f t="shared" si="197"/>
        <v>hardware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6">
        <f t="shared" si="192"/>
        <v>42466.826180555552</v>
      </c>
      <c r="L2076" s="16">
        <f t="shared" si="193"/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194"/>
        <v>102.49999999999999</v>
      </c>
      <c r="R2076" s="18">
        <f t="shared" si="195"/>
        <v>205</v>
      </c>
      <c r="S2076" t="str">
        <f t="shared" si="196"/>
        <v>technology</v>
      </c>
      <c r="T2076" t="str">
        <f t="shared" si="197"/>
        <v>hardware</v>
      </c>
    </row>
    <row r="2077" spans="1:20" ht="32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6">
        <f t="shared" si="192"/>
        <v>41450.681574074071</v>
      </c>
      <c r="L2077" s="16">
        <f t="shared" si="193"/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194"/>
        <v>1678.3738373837384</v>
      </c>
      <c r="R2077" s="18">
        <f t="shared" si="195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6">
        <f t="shared" si="192"/>
        <v>41803.880659722221</v>
      </c>
      <c r="L2078" s="16">
        <f t="shared" si="193"/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194"/>
        <v>543.349156424581</v>
      </c>
      <c r="R2078" s="18">
        <f t="shared" si="195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6">
        <f t="shared" si="192"/>
        <v>42103.042546296296</v>
      </c>
      <c r="L2079" s="16">
        <f t="shared" si="193"/>
        <v>42160.875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194"/>
        <v>115.50800000000001</v>
      </c>
      <c r="R2079" s="18">
        <f t="shared" si="195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6">
        <f t="shared" si="192"/>
        <v>42692.771493055552</v>
      </c>
      <c r="L2080" s="16">
        <f t="shared" si="193"/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194"/>
        <v>131.20499999999998</v>
      </c>
      <c r="R2080" s="18">
        <f t="shared" si="195"/>
        <v>546.6875</v>
      </c>
      <c r="S2080" t="str">
        <f t="shared" si="196"/>
        <v>technology</v>
      </c>
      <c r="T2080" t="str">
        <f t="shared" si="197"/>
        <v>hardware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6">
        <f t="shared" si="192"/>
        <v>42150.71056712963</v>
      </c>
      <c r="L2081" s="16">
        <f t="shared" si="193"/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194"/>
        <v>288.17</v>
      </c>
      <c r="R2081" s="18">
        <f t="shared" si="195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6">
        <f t="shared" si="192"/>
        <v>42289.957175925927</v>
      </c>
      <c r="L2082" s="16">
        <f t="shared" si="193"/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194"/>
        <v>507.8</v>
      </c>
      <c r="R2082" s="18">
        <f t="shared" si="195"/>
        <v>101.56</v>
      </c>
      <c r="S2082" t="str">
        <f t="shared" si="196"/>
        <v>technology</v>
      </c>
      <c r="T2082" t="str">
        <f t="shared" si="197"/>
        <v>hardware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6">
        <f t="shared" si="192"/>
        <v>41004.15688657407</v>
      </c>
      <c r="L2083" s="16">
        <f t="shared" si="193"/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194"/>
        <v>114.57142857142857</v>
      </c>
      <c r="R2083" s="18">
        <f t="shared" si="195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6">
        <f t="shared" si="192"/>
        <v>40811.120324074072</v>
      </c>
      <c r="L2084" s="16">
        <f t="shared" si="193"/>
        <v>40871.161990740744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194"/>
        <v>110.73333333333333</v>
      </c>
      <c r="R2084" s="18">
        <f t="shared" si="195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6">
        <f t="shared" si="192"/>
        <v>41034.72216435185</v>
      </c>
      <c r="L2085" s="16">
        <f t="shared" si="193"/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194"/>
        <v>113.33333333333333</v>
      </c>
      <c r="R2085" s="18">
        <f t="shared" si="195"/>
        <v>34</v>
      </c>
      <c r="S2085" t="str">
        <f t="shared" si="196"/>
        <v>music</v>
      </c>
      <c r="T2085" t="str">
        <f t="shared" si="197"/>
        <v>indie rock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6">
        <f t="shared" si="192"/>
        <v>41731.833124999997</v>
      </c>
      <c r="L2086" s="16">
        <f t="shared" si="193"/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194"/>
        <v>108.33333333333333</v>
      </c>
      <c r="R2086" s="18">
        <f t="shared" si="195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6">
        <f t="shared" si="192"/>
        <v>41075.835497685184</v>
      </c>
      <c r="L2087" s="16">
        <f t="shared" si="193"/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194"/>
        <v>123.53333333333335</v>
      </c>
      <c r="R2087" s="18">
        <f t="shared" si="195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32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6">
        <f t="shared" si="192"/>
        <v>40860.67050925926</v>
      </c>
      <c r="L2088" s="16">
        <f t="shared" si="193"/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194"/>
        <v>100.69999999999999</v>
      </c>
      <c r="R2088" s="18">
        <f t="shared" si="195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6">
        <f t="shared" si="192"/>
        <v>40764.204375000001</v>
      </c>
      <c r="L2089" s="16">
        <f t="shared" si="193"/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194"/>
        <v>103.53333333333335</v>
      </c>
      <c r="R2089" s="18">
        <f t="shared" si="195"/>
        <v>62.12</v>
      </c>
      <c r="S2089" t="str">
        <f t="shared" si="196"/>
        <v>music</v>
      </c>
      <c r="T2089" t="str">
        <f t="shared" si="197"/>
        <v>indie rock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6">
        <f t="shared" si="192"/>
        <v>40395.714722222227</v>
      </c>
      <c r="L2090" s="16">
        <f t="shared" si="193"/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194"/>
        <v>115.51066666666668</v>
      </c>
      <c r="R2090" s="18">
        <f t="shared" si="195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6">
        <f t="shared" si="192"/>
        <v>41453.076319444444</v>
      </c>
      <c r="L2091" s="16">
        <f t="shared" si="193"/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194"/>
        <v>120.4004</v>
      </c>
      <c r="R2091" s="18">
        <f t="shared" si="195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6">
        <f t="shared" si="192"/>
        <v>41299.381423611107</v>
      </c>
      <c r="L2092" s="16">
        <f t="shared" si="193"/>
        <v>41329.381423611107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194"/>
        <v>115.040375</v>
      </c>
      <c r="R2092" s="18">
        <f t="shared" si="195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6">
        <f t="shared" si="192"/>
        <v>40555.322662037041</v>
      </c>
      <c r="L2093" s="16">
        <f t="shared" si="193"/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194"/>
        <v>120.46777777777777</v>
      </c>
      <c r="R2093" s="18">
        <f t="shared" si="195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6">
        <f t="shared" si="192"/>
        <v>40763.707546296297</v>
      </c>
      <c r="L2094" s="16">
        <f t="shared" si="193"/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194"/>
        <v>101.28333333333333</v>
      </c>
      <c r="R2094" s="18">
        <f t="shared" si="195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6">
        <f t="shared" si="192"/>
        <v>41205.854537037041</v>
      </c>
      <c r="L2095" s="16">
        <f t="shared" si="193"/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194"/>
        <v>102.46666666666667</v>
      </c>
      <c r="R2095" s="18">
        <f t="shared" si="195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6">
        <f t="shared" si="192"/>
        <v>40939.02002314815</v>
      </c>
      <c r="L2096" s="16">
        <f t="shared" si="193"/>
        <v>40973.125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194"/>
        <v>120.54285714285714</v>
      </c>
      <c r="R2096" s="18">
        <f t="shared" si="195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6">
        <f t="shared" si="192"/>
        <v>40758.733483796299</v>
      </c>
      <c r="L2097" s="16">
        <f t="shared" si="193"/>
        <v>40818.733483796299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194"/>
        <v>100</v>
      </c>
      <c r="R2097" s="18">
        <f t="shared" si="195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6">
        <f t="shared" si="192"/>
        <v>41192.758506944447</v>
      </c>
      <c r="L2098" s="16">
        <f t="shared" si="193"/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194"/>
        <v>101.66666666666666</v>
      </c>
      <c r="R2098" s="18">
        <f t="shared" si="195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6">
        <f t="shared" si="192"/>
        <v>40818.584895833337</v>
      </c>
      <c r="L2099" s="16">
        <f t="shared" si="193"/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194"/>
        <v>100</v>
      </c>
      <c r="R2099" s="18">
        <f t="shared" si="195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6">
        <f t="shared" si="192"/>
        <v>40946.11383101852</v>
      </c>
      <c r="L2100" s="16">
        <f t="shared" si="193"/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194"/>
        <v>100.33333333333334</v>
      </c>
      <c r="R2100" s="18">
        <f t="shared" si="195"/>
        <v>188.125</v>
      </c>
      <c r="S2100" t="str">
        <f t="shared" si="196"/>
        <v>music</v>
      </c>
      <c r="T2100" t="str">
        <f t="shared" si="197"/>
        <v>indie rock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6">
        <f t="shared" si="192"/>
        <v>42173.746342592596</v>
      </c>
      <c r="L2101" s="16">
        <f t="shared" si="193"/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194"/>
        <v>132.36666666666667</v>
      </c>
      <c r="R2101" s="18">
        <f t="shared" si="195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6">
        <f t="shared" si="192"/>
        <v>41074.834965277776</v>
      </c>
      <c r="L2102" s="16">
        <f t="shared" si="193"/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194"/>
        <v>136.66666666666666</v>
      </c>
      <c r="R2102" s="18">
        <f t="shared" si="195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6">
        <f t="shared" si="192"/>
        <v>40892.149467592593</v>
      </c>
      <c r="L2103" s="16">
        <f t="shared" si="193"/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194"/>
        <v>113.25</v>
      </c>
      <c r="R2103" s="18">
        <f t="shared" si="195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6">
        <f t="shared" si="192"/>
        <v>40638.868611111109</v>
      </c>
      <c r="L2104" s="16">
        <f t="shared" si="193"/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194"/>
        <v>136</v>
      </c>
      <c r="R2104" s="18">
        <f t="shared" si="195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6">
        <f t="shared" si="192"/>
        <v>41192.754942129628</v>
      </c>
      <c r="L2105" s="16">
        <f t="shared" si="193"/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194"/>
        <v>146.12318374694613</v>
      </c>
      <c r="R2105" s="18">
        <f t="shared" si="195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6">
        <f t="shared" si="192"/>
        <v>41394.074467592596</v>
      </c>
      <c r="L2106" s="16">
        <f t="shared" si="193"/>
        <v>41425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194"/>
        <v>129.5</v>
      </c>
      <c r="R2106" s="18">
        <f t="shared" si="195"/>
        <v>28</v>
      </c>
      <c r="S2106" t="str">
        <f t="shared" si="196"/>
        <v>music</v>
      </c>
      <c r="T2106" t="str">
        <f t="shared" si="197"/>
        <v>indie rock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6">
        <f t="shared" si="192"/>
        <v>41951.788807870369</v>
      </c>
      <c r="L2107" s="16">
        <f t="shared" si="193"/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194"/>
        <v>254</v>
      </c>
      <c r="R2107" s="18">
        <f t="shared" si="195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6">
        <f t="shared" si="192"/>
        <v>41270.21497685185</v>
      </c>
      <c r="L2108" s="16">
        <f t="shared" si="193"/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194"/>
        <v>107.04545454545456</v>
      </c>
      <c r="R2108" s="18">
        <f t="shared" si="195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6">
        <f t="shared" si="192"/>
        <v>41934.71056712963</v>
      </c>
      <c r="L2109" s="16">
        <f t="shared" si="193"/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194"/>
        <v>107.73299999999999</v>
      </c>
      <c r="R2109" s="18">
        <f t="shared" si="195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6">
        <f t="shared" si="192"/>
        <v>41135.175694444442</v>
      </c>
      <c r="L2110" s="16">
        <f t="shared" si="193"/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194"/>
        <v>107.31250000000001</v>
      </c>
      <c r="R2110" s="18">
        <f t="shared" si="195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6">
        <f t="shared" si="192"/>
        <v>42160.708530092597</v>
      </c>
      <c r="L2111" s="16">
        <f t="shared" si="193"/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194"/>
        <v>106.52500000000001</v>
      </c>
      <c r="R2111" s="18">
        <f t="shared" si="195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6">
        <f t="shared" si="192"/>
        <v>41759.670937499999</v>
      </c>
      <c r="L2112" s="16">
        <f t="shared" si="193"/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194"/>
        <v>100.35000000000001</v>
      </c>
      <c r="R2112" s="18">
        <f t="shared" si="195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6">
        <f t="shared" si="192"/>
        <v>40703.197048611109</v>
      </c>
      <c r="L2113" s="16">
        <f t="shared" si="193"/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194"/>
        <v>106.5</v>
      </c>
      <c r="R2113" s="18">
        <f t="shared" si="195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6">
        <f t="shared" si="192"/>
        <v>41365.928159722222</v>
      </c>
      <c r="L2114" s="16">
        <f t="shared" si="193"/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6">
        <f t="shared" si="194"/>
        <v>100</v>
      </c>
      <c r="R2114" s="18">
        <f t="shared" si="195"/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6">
        <f t="shared" ref="K2115:K2178" si="198">(J2115/86400)+DATE(1970,1,1)</f>
        <v>41870.86546296296</v>
      </c>
      <c r="L2115" s="16">
        <f t="shared" ref="L2115:L2178" si="199">(I2115/86400)+DATE(1970,1,1)</f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6">
        <f t="shared" ref="Q2115:Q2178" si="200">E2115/D2115*100</f>
        <v>104.85714285714285</v>
      </c>
      <c r="R2115" s="18">
        <f t="shared" ref="R2115:R2178" si="201">IF(E2115=0, 0, E2115/N2115)</f>
        <v>68.598130841121488</v>
      </c>
      <c r="S2115" t="str">
        <f t="shared" ref="S2115:S2178" si="202">LEFT(P2115,FIND("/",P2115)-1)</f>
        <v>music</v>
      </c>
      <c r="T2115" t="str">
        <f t="shared" ref="T2115:T2178" si="203">RIGHT(P2115,LEN(P2115)-FIND("/",P2115))</f>
        <v>indie rock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6">
        <f t="shared" si="198"/>
        <v>40458.815625000003</v>
      </c>
      <c r="L2116" s="16">
        <f t="shared" si="199"/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6">
        <f t="shared" si="200"/>
        <v>104.69999999999999</v>
      </c>
      <c r="R2116" s="18">
        <f t="shared" si="201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6">
        <f t="shared" si="198"/>
        <v>40564.081030092595</v>
      </c>
      <c r="L2117" s="16">
        <f t="shared" si="199"/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200"/>
        <v>225.66666666666669</v>
      </c>
      <c r="R2117" s="18">
        <f t="shared" si="201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6">
        <f t="shared" si="198"/>
        <v>41136.777812500004</v>
      </c>
      <c r="L2118" s="16">
        <f t="shared" si="199"/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200"/>
        <v>100.90416666666667</v>
      </c>
      <c r="R2118" s="18">
        <f t="shared" si="201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6">
        <f t="shared" si="198"/>
        <v>42290.059594907405</v>
      </c>
      <c r="L2119" s="16">
        <f t="shared" si="199"/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200"/>
        <v>147.75</v>
      </c>
      <c r="R2119" s="18">
        <f t="shared" si="201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6">
        <f t="shared" si="198"/>
        <v>40718.839537037034</v>
      </c>
      <c r="L2120" s="16">
        <f t="shared" si="199"/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200"/>
        <v>134.61099999999999</v>
      </c>
      <c r="R2120" s="18">
        <f t="shared" si="201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32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6">
        <f t="shared" si="198"/>
        <v>41107.130150462966</v>
      </c>
      <c r="L2121" s="16">
        <f t="shared" si="199"/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200"/>
        <v>100.75</v>
      </c>
      <c r="R2121" s="18">
        <f t="shared" si="201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6">
        <f t="shared" si="198"/>
        <v>41591.964537037034</v>
      </c>
      <c r="L2122" s="16">
        <f t="shared" si="199"/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200"/>
        <v>100.880375</v>
      </c>
      <c r="R2122" s="18">
        <f t="shared" si="201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6">
        <f t="shared" si="198"/>
        <v>42716.7424537037</v>
      </c>
      <c r="L2123" s="16">
        <f t="shared" si="199"/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200"/>
        <v>0.56800000000000006</v>
      </c>
      <c r="R2123" s="18">
        <f t="shared" si="201"/>
        <v>28.4</v>
      </c>
      <c r="S2123" t="str">
        <f t="shared" si="202"/>
        <v>games</v>
      </c>
      <c r="T2123" t="str">
        <f t="shared" si="203"/>
        <v>video games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6">
        <f t="shared" si="198"/>
        <v>42712.300567129627</v>
      </c>
      <c r="L2124" s="16">
        <f t="shared" si="199"/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200"/>
        <v>0.38750000000000001</v>
      </c>
      <c r="R2124" s="18">
        <f t="shared" si="201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6">
        <f t="shared" si="198"/>
        <v>40198.424849537041</v>
      </c>
      <c r="L2125" s="16">
        <f t="shared" si="199"/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200"/>
        <v>10</v>
      </c>
      <c r="R2125" s="18">
        <f t="shared" si="201"/>
        <v>10</v>
      </c>
      <c r="S2125" t="str">
        <f t="shared" si="202"/>
        <v>games</v>
      </c>
      <c r="T2125" t="str">
        <f t="shared" si="203"/>
        <v>video games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6">
        <f t="shared" si="198"/>
        <v>40464.028182870374</v>
      </c>
      <c r="L2126" s="16">
        <f t="shared" si="199"/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200"/>
        <v>10.454545454545453</v>
      </c>
      <c r="R2126" s="18">
        <f t="shared" si="201"/>
        <v>23</v>
      </c>
      <c r="S2126" t="str">
        <f t="shared" si="202"/>
        <v>games</v>
      </c>
      <c r="T2126" t="str">
        <f t="shared" si="203"/>
        <v>video games</v>
      </c>
    </row>
    <row r="2127" spans="1:20" ht="32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6">
        <f t="shared" si="198"/>
        <v>42191.023530092592</v>
      </c>
      <c r="L2127" s="16">
        <f t="shared" si="199"/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200"/>
        <v>1.4200000000000002</v>
      </c>
      <c r="R2127" s="18">
        <f t="shared" si="201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6">
        <f t="shared" si="198"/>
        <v>41951.973229166666</v>
      </c>
      <c r="L2128" s="16">
        <f t="shared" si="199"/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200"/>
        <v>0.05</v>
      </c>
      <c r="R2128" s="18">
        <f t="shared" si="201"/>
        <v>5</v>
      </c>
      <c r="S2128" t="str">
        <f t="shared" si="202"/>
        <v>games</v>
      </c>
      <c r="T2128" t="str">
        <f t="shared" si="203"/>
        <v>video games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6">
        <f t="shared" si="198"/>
        <v>42045.505358796298</v>
      </c>
      <c r="L2129" s="16">
        <f t="shared" si="199"/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200"/>
        <v>28.842857142857142</v>
      </c>
      <c r="R2129" s="18">
        <f t="shared" si="201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6">
        <f t="shared" si="198"/>
        <v>41843.772789351853</v>
      </c>
      <c r="L2130" s="16">
        <f t="shared" si="199"/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200"/>
        <v>0.16666666666666669</v>
      </c>
      <c r="R2130" s="18">
        <f t="shared" si="201"/>
        <v>25</v>
      </c>
      <c r="S2130" t="str">
        <f t="shared" si="202"/>
        <v>games</v>
      </c>
      <c r="T2130" t="str">
        <f t="shared" si="203"/>
        <v>video games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6">
        <f t="shared" si="198"/>
        <v>42409.024305555555</v>
      </c>
      <c r="L2131" s="16">
        <f t="shared" si="199"/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200"/>
        <v>11.799999999999999</v>
      </c>
      <c r="R2131" s="18">
        <f t="shared" si="201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6">
        <f t="shared" si="198"/>
        <v>41832.086377314816</v>
      </c>
      <c r="L2132" s="16">
        <f t="shared" si="199"/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200"/>
        <v>0.20238095238095236</v>
      </c>
      <c r="R2132" s="18">
        <f t="shared" si="201"/>
        <v>21.25</v>
      </c>
      <c r="S2132" t="str">
        <f t="shared" si="202"/>
        <v>games</v>
      </c>
      <c r="T2132" t="str">
        <f t="shared" si="203"/>
        <v>video games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6">
        <f t="shared" si="198"/>
        <v>42167.207071759258</v>
      </c>
      <c r="L2133" s="16">
        <f t="shared" si="199"/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200"/>
        <v>5</v>
      </c>
      <c r="R2133" s="18">
        <f t="shared" si="201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6">
        <f t="shared" si="198"/>
        <v>41643.487175925926</v>
      </c>
      <c r="L2134" s="16">
        <f t="shared" si="199"/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200"/>
        <v>2.1129899999999995</v>
      </c>
      <c r="R2134" s="18">
        <f t="shared" si="201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6">
        <f t="shared" si="198"/>
        <v>40619.097210648149</v>
      </c>
      <c r="L2135" s="16">
        <f t="shared" si="199"/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200"/>
        <v>1.6</v>
      </c>
      <c r="R2135" s="18">
        <f t="shared" si="201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6">
        <f t="shared" si="198"/>
        <v>41361.886469907404</v>
      </c>
      <c r="L2136" s="16">
        <f t="shared" si="199"/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200"/>
        <v>1.7333333333333332</v>
      </c>
      <c r="R2136" s="18">
        <f t="shared" si="201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6">
        <f t="shared" si="198"/>
        <v>41156.96334490741</v>
      </c>
      <c r="L2137" s="16">
        <f t="shared" si="199"/>
        <v>41186.96334490741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200"/>
        <v>9.56</v>
      </c>
      <c r="R2137" s="18">
        <f t="shared" si="201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6">
        <f t="shared" si="198"/>
        <v>41536.509097222224</v>
      </c>
      <c r="L2138" s="16">
        <f t="shared" si="199"/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200"/>
        <v>5.9612499999999999E-2</v>
      </c>
      <c r="R2138" s="18">
        <f t="shared" si="201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6">
        <f t="shared" si="198"/>
        <v>41948.771168981482</v>
      </c>
      <c r="L2139" s="16">
        <f t="shared" si="199"/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200"/>
        <v>28.405999999999999</v>
      </c>
      <c r="R2139" s="18">
        <f t="shared" si="201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6">
        <f t="shared" si="198"/>
        <v>41557.013182870374</v>
      </c>
      <c r="L2140" s="16">
        <f t="shared" si="199"/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200"/>
        <v>12.8</v>
      </c>
      <c r="R2140" s="18">
        <f t="shared" si="201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6">
        <f t="shared" si="198"/>
        <v>42647.750092592592</v>
      </c>
      <c r="L2141" s="16">
        <f t="shared" si="199"/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200"/>
        <v>5.42</v>
      </c>
      <c r="R2141" s="18">
        <f t="shared" si="201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6">
        <f t="shared" si="198"/>
        <v>41255.833611111113</v>
      </c>
      <c r="L2142" s="16">
        <f t="shared" si="199"/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200"/>
        <v>0.11199999999999999</v>
      </c>
      <c r="R2142" s="18">
        <f t="shared" si="201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6">
        <f t="shared" si="198"/>
        <v>41927.235636574071</v>
      </c>
      <c r="L2143" s="16">
        <f t="shared" si="199"/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200"/>
        <v>0</v>
      </c>
      <c r="R2143" s="18">
        <f t="shared" si="201"/>
        <v>0</v>
      </c>
      <c r="S2143" t="str">
        <f t="shared" si="202"/>
        <v>games</v>
      </c>
      <c r="T2143" t="str">
        <f t="shared" si="203"/>
        <v>video games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6">
        <f t="shared" si="198"/>
        <v>42340.701504629629</v>
      </c>
      <c r="L2144" s="16">
        <f t="shared" si="199"/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200"/>
        <v>5.7238095238095239</v>
      </c>
      <c r="R2144" s="18">
        <f t="shared" si="201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6">
        <f t="shared" si="198"/>
        <v>40332.886712962965</v>
      </c>
      <c r="L2145" s="16">
        <f t="shared" si="199"/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200"/>
        <v>11.25</v>
      </c>
      <c r="R2145" s="18">
        <f t="shared" si="201"/>
        <v>45</v>
      </c>
      <c r="S2145" t="str">
        <f t="shared" si="202"/>
        <v>games</v>
      </c>
      <c r="T2145" t="str">
        <f t="shared" si="203"/>
        <v>video games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6">
        <f t="shared" si="198"/>
        <v>41499.546759259261</v>
      </c>
      <c r="L2146" s="16">
        <f t="shared" si="199"/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200"/>
        <v>1.7098591549295776</v>
      </c>
      <c r="R2146" s="18">
        <f t="shared" si="201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6">
        <f t="shared" si="198"/>
        <v>41575.237430555557</v>
      </c>
      <c r="L2147" s="16">
        <f t="shared" si="199"/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200"/>
        <v>30.433333333333334</v>
      </c>
      <c r="R2147" s="18">
        <f t="shared" si="201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6">
        <f t="shared" si="198"/>
        <v>42397.679513888885</v>
      </c>
      <c r="L2148" s="16">
        <f t="shared" si="199"/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200"/>
        <v>0.02</v>
      </c>
      <c r="R2148" s="18">
        <f t="shared" si="201"/>
        <v>1</v>
      </c>
      <c r="S2148" t="str">
        <f t="shared" si="202"/>
        <v>games</v>
      </c>
      <c r="T2148" t="str">
        <f t="shared" si="203"/>
        <v>video games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6">
        <f t="shared" si="198"/>
        <v>41927.295694444445</v>
      </c>
      <c r="L2149" s="16">
        <f t="shared" si="199"/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200"/>
        <v>0.69641025641025645</v>
      </c>
      <c r="R2149" s="18">
        <f t="shared" si="201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6">
        <f t="shared" si="198"/>
        <v>42066.733587962968</v>
      </c>
      <c r="L2150" s="16">
        <f t="shared" si="199"/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200"/>
        <v>2</v>
      </c>
      <c r="R2150" s="18">
        <f t="shared" si="201"/>
        <v>1</v>
      </c>
      <c r="S2150" t="str">
        <f t="shared" si="202"/>
        <v>games</v>
      </c>
      <c r="T2150" t="str">
        <f t="shared" si="203"/>
        <v>video games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6">
        <f t="shared" si="198"/>
        <v>40355.024953703702</v>
      </c>
      <c r="L2151" s="16">
        <f t="shared" si="199"/>
        <v>40390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200"/>
        <v>0</v>
      </c>
      <c r="R2151" s="18">
        <f t="shared" si="201"/>
        <v>0</v>
      </c>
      <c r="S2151" t="str">
        <f t="shared" si="202"/>
        <v>games</v>
      </c>
      <c r="T2151" t="str">
        <f t="shared" si="203"/>
        <v>video games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6">
        <f t="shared" si="198"/>
        <v>42534.284710648149</v>
      </c>
      <c r="L2152" s="16">
        <f t="shared" si="199"/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200"/>
        <v>0.80999999999999994</v>
      </c>
      <c r="R2152" s="18">
        <f t="shared" si="201"/>
        <v>101.25</v>
      </c>
      <c r="S2152" t="str">
        <f t="shared" si="202"/>
        <v>games</v>
      </c>
      <c r="T2152" t="str">
        <f t="shared" si="203"/>
        <v>video games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6">
        <f t="shared" si="198"/>
        <v>42520.847384259258</v>
      </c>
      <c r="L2153" s="16">
        <f t="shared" si="199"/>
        <v>42550.847384259258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200"/>
        <v>0.26222222222222225</v>
      </c>
      <c r="R2153" s="18">
        <f t="shared" si="201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6">
        <f t="shared" si="198"/>
        <v>41683.832280092596</v>
      </c>
      <c r="L2154" s="16">
        <f t="shared" si="199"/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200"/>
        <v>0.16666666666666669</v>
      </c>
      <c r="R2154" s="18">
        <f t="shared" si="201"/>
        <v>12.5</v>
      </c>
      <c r="S2154" t="str">
        <f t="shared" si="202"/>
        <v>games</v>
      </c>
      <c r="T2154" t="str">
        <f t="shared" si="203"/>
        <v>video games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6">
        <f t="shared" si="198"/>
        <v>41974.911087962959</v>
      </c>
      <c r="L2155" s="16">
        <f t="shared" si="199"/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200"/>
        <v>9.124454880912446E-3</v>
      </c>
      <c r="R2155" s="18">
        <f t="shared" si="201"/>
        <v>8.5</v>
      </c>
      <c r="S2155" t="str">
        <f t="shared" si="202"/>
        <v>games</v>
      </c>
      <c r="T2155" t="str">
        <f t="shared" si="203"/>
        <v>video games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6">
        <f t="shared" si="198"/>
        <v>41647.632256944446</v>
      </c>
      <c r="L2156" s="16">
        <f t="shared" si="199"/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200"/>
        <v>0.8</v>
      </c>
      <c r="R2156" s="18">
        <f t="shared" si="201"/>
        <v>1</v>
      </c>
      <c r="S2156" t="str">
        <f t="shared" si="202"/>
        <v>games</v>
      </c>
      <c r="T2156" t="str">
        <f t="shared" si="203"/>
        <v>video games</v>
      </c>
    </row>
    <row r="2157" spans="1:20" ht="32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6">
        <f t="shared" si="198"/>
        <v>42430.747511574074</v>
      </c>
      <c r="L2157" s="16">
        <f t="shared" si="199"/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200"/>
        <v>2.2999999999999998</v>
      </c>
      <c r="R2157" s="18">
        <f t="shared" si="201"/>
        <v>23</v>
      </c>
      <c r="S2157" t="str">
        <f t="shared" si="202"/>
        <v>games</v>
      </c>
      <c r="T2157" t="str">
        <f t="shared" si="203"/>
        <v>video games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6">
        <f t="shared" si="198"/>
        <v>41488.85423611111</v>
      </c>
      <c r="L2158" s="16">
        <f t="shared" si="199"/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200"/>
        <v>2.6660714285714282</v>
      </c>
      <c r="R2158" s="18">
        <f t="shared" si="201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6">
        <f t="shared" si="198"/>
        <v>42694.98128472222</v>
      </c>
      <c r="L2159" s="16">
        <f t="shared" si="199"/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200"/>
        <v>28.192</v>
      </c>
      <c r="R2159" s="18">
        <f t="shared" si="201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6">
        <f t="shared" si="198"/>
        <v>41264.853865740741</v>
      </c>
      <c r="L2160" s="16">
        <f t="shared" si="199"/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200"/>
        <v>6.5900366666666672</v>
      </c>
      <c r="R2160" s="18">
        <f t="shared" si="201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6">
        <f t="shared" si="198"/>
        <v>40710.731180555558</v>
      </c>
      <c r="L2161" s="16">
        <f t="shared" si="199"/>
        <v>40740.731180555558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200"/>
        <v>0.72222222222222221</v>
      </c>
      <c r="R2161" s="18">
        <f t="shared" si="201"/>
        <v>13</v>
      </c>
      <c r="S2161" t="str">
        <f t="shared" si="202"/>
        <v>games</v>
      </c>
      <c r="T2161" t="str">
        <f t="shared" si="203"/>
        <v>video games</v>
      </c>
    </row>
    <row r="2162" spans="1:20" ht="32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6">
        <f t="shared" si="198"/>
        <v>41018.711863425924</v>
      </c>
      <c r="L2162" s="16">
        <f t="shared" si="199"/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200"/>
        <v>0.85000000000000009</v>
      </c>
      <c r="R2162" s="18">
        <f t="shared" si="201"/>
        <v>5.3125</v>
      </c>
      <c r="S2162" t="str">
        <f t="shared" si="202"/>
        <v>games</v>
      </c>
      <c r="T2162" t="str">
        <f t="shared" si="203"/>
        <v>video games</v>
      </c>
    </row>
    <row r="2163" spans="1:20" ht="16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6">
        <f t="shared" si="198"/>
        <v>42240.852534722224</v>
      </c>
      <c r="L2163" s="16">
        <f t="shared" si="199"/>
        <v>42270.852534722224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200"/>
        <v>115.75</v>
      </c>
      <c r="R2163" s="18">
        <f t="shared" si="201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6">
        <f t="shared" si="198"/>
        <v>41813.766099537039</v>
      </c>
      <c r="L2164" s="16">
        <f t="shared" si="199"/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200"/>
        <v>112.26666666666667</v>
      </c>
      <c r="R2164" s="18">
        <f t="shared" si="201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6">
        <f t="shared" si="198"/>
        <v>42111.899537037039</v>
      </c>
      <c r="L2165" s="16">
        <f t="shared" si="199"/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200"/>
        <v>132.20000000000002</v>
      </c>
      <c r="R2165" s="18">
        <f t="shared" si="201"/>
        <v>75.11363636363636</v>
      </c>
      <c r="S2165" t="str">
        <f t="shared" si="202"/>
        <v>music</v>
      </c>
      <c r="T2165" t="str">
        <f t="shared" si="203"/>
        <v>rock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6">
        <f t="shared" si="198"/>
        <v>42515.71775462963</v>
      </c>
      <c r="L2166" s="16">
        <f t="shared" si="199"/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200"/>
        <v>102.63636363636364</v>
      </c>
      <c r="R2166" s="18">
        <f t="shared" si="201"/>
        <v>68.01204819277109</v>
      </c>
      <c r="S2166" t="str">
        <f t="shared" si="202"/>
        <v>music</v>
      </c>
      <c r="T2166" t="str">
        <f t="shared" si="203"/>
        <v>rock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6">
        <f t="shared" si="198"/>
        <v>42438.667071759264</v>
      </c>
      <c r="L2167" s="16">
        <f t="shared" si="199"/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200"/>
        <v>138.64000000000001</v>
      </c>
      <c r="R2167" s="18">
        <f t="shared" si="201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6">
        <f t="shared" si="198"/>
        <v>41933.838171296295</v>
      </c>
      <c r="L2168" s="16">
        <f t="shared" si="199"/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200"/>
        <v>146.6</v>
      </c>
      <c r="R2168" s="18">
        <f t="shared" si="201"/>
        <v>91.625</v>
      </c>
      <c r="S2168" t="str">
        <f t="shared" si="202"/>
        <v>music</v>
      </c>
      <c r="T2168" t="str">
        <f t="shared" si="203"/>
        <v>rock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6">
        <f t="shared" si="198"/>
        <v>41153.066400462965</v>
      </c>
      <c r="L2169" s="16">
        <f t="shared" si="199"/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200"/>
        <v>120</v>
      </c>
      <c r="R2169" s="18">
        <f t="shared" si="201"/>
        <v>22.5</v>
      </c>
      <c r="S2169" t="str">
        <f t="shared" si="202"/>
        <v>music</v>
      </c>
      <c r="T2169" t="str">
        <f t="shared" si="203"/>
        <v>rock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6">
        <f t="shared" si="198"/>
        <v>42745.600243055553</v>
      </c>
      <c r="L2170" s="16">
        <f t="shared" si="199"/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200"/>
        <v>121.5816111111111</v>
      </c>
      <c r="R2170" s="18">
        <f t="shared" si="201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6">
        <f t="shared" si="198"/>
        <v>42793.700821759259</v>
      </c>
      <c r="L2171" s="16">
        <f t="shared" si="199"/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200"/>
        <v>100</v>
      </c>
      <c r="R2171" s="18">
        <f t="shared" si="201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6">
        <f t="shared" si="198"/>
        <v>42198.750254629631</v>
      </c>
      <c r="L2172" s="16">
        <f t="shared" si="199"/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200"/>
        <v>180.85714285714286</v>
      </c>
      <c r="R2172" s="18">
        <f t="shared" si="201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32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6">
        <f t="shared" si="198"/>
        <v>42141.95711805555</v>
      </c>
      <c r="L2173" s="16">
        <f t="shared" si="199"/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200"/>
        <v>106.075</v>
      </c>
      <c r="R2173" s="18">
        <f t="shared" si="201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6">
        <f t="shared" si="198"/>
        <v>42082.580092592594</v>
      </c>
      <c r="L2174" s="16">
        <f t="shared" si="199"/>
        <v>42112.580092592594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200"/>
        <v>100</v>
      </c>
      <c r="R2174" s="18">
        <f t="shared" si="201"/>
        <v>76.92307692307692</v>
      </c>
      <c r="S2174" t="str">
        <f t="shared" si="202"/>
        <v>music</v>
      </c>
      <c r="T2174" t="str">
        <f t="shared" si="203"/>
        <v>rock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6">
        <f t="shared" si="198"/>
        <v>41495.692627314813</v>
      </c>
      <c r="L2175" s="16">
        <f t="shared" si="199"/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200"/>
        <v>126.92857142857143</v>
      </c>
      <c r="R2175" s="18">
        <f t="shared" si="201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6">
        <f t="shared" si="198"/>
        <v>42465.542905092589</v>
      </c>
      <c r="L2176" s="16">
        <f t="shared" si="199"/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200"/>
        <v>102.97499999999999</v>
      </c>
      <c r="R2176" s="18">
        <f t="shared" si="201"/>
        <v>65.38095238095238</v>
      </c>
      <c r="S2176" t="str">
        <f t="shared" si="202"/>
        <v>music</v>
      </c>
      <c r="T2176" t="str">
        <f t="shared" si="203"/>
        <v>rock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6">
        <f t="shared" si="198"/>
        <v>42565.009097222224</v>
      </c>
      <c r="L2177" s="16">
        <f t="shared" si="199"/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200"/>
        <v>250</v>
      </c>
      <c r="R2177" s="18">
        <f t="shared" si="201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6">
        <f t="shared" si="198"/>
        <v>42096.633206018523</v>
      </c>
      <c r="L2178" s="16">
        <f t="shared" si="199"/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6">
        <f t="shared" si="200"/>
        <v>126.02</v>
      </c>
      <c r="R2178" s="18">
        <f t="shared" si="201"/>
        <v>88.74647887323944</v>
      </c>
      <c r="S2178" t="str">
        <f t="shared" si="202"/>
        <v>music</v>
      </c>
      <c r="T2178" t="str">
        <f t="shared" si="203"/>
        <v>rock</v>
      </c>
    </row>
    <row r="2179" spans="1:20" ht="48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6">
        <f t="shared" ref="K2179:K2242" si="204">(J2179/86400)+DATE(1970,1,1)</f>
        <v>42502.250775462962</v>
      </c>
      <c r="L2179" s="16">
        <f t="shared" ref="L2179:L2242" si="205">(I2179/86400)+DATE(1970,1,1)</f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6">
        <f t="shared" ref="Q2179:Q2242" si="206">E2179/D2179*100</f>
        <v>100.12</v>
      </c>
      <c r="R2179" s="18">
        <f t="shared" ref="R2179:R2242" si="207">IF(E2179=0, 0, E2179/N2179)</f>
        <v>65.868421052631575</v>
      </c>
      <c r="S2179" t="str">
        <f t="shared" ref="S2179:S2242" si="208">LEFT(P2179,FIND("/",P2179)-1)</f>
        <v>music</v>
      </c>
      <c r="T2179" t="str">
        <f t="shared" ref="T2179:T2242" si="209">RIGHT(P2179,LEN(P2179)-FIND("/",P2179))</f>
        <v>rock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6">
        <f t="shared" si="204"/>
        <v>42723.63653935185</v>
      </c>
      <c r="L2180" s="16">
        <f t="shared" si="205"/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6">
        <f t="shared" si="206"/>
        <v>138.64000000000001</v>
      </c>
      <c r="R2180" s="18">
        <f t="shared" si="207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6">
        <f t="shared" si="204"/>
        <v>42075.171203703707</v>
      </c>
      <c r="L2181" s="16">
        <f t="shared" si="205"/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206"/>
        <v>161.4</v>
      </c>
      <c r="R2181" s="18">
        <f t="shared" si="207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6">
        <f t="shared" si="204"/>
        <v>42279.669768518521</v>
      </c>
      <c r="L2182" s="16">
        <f t="shared" si="205"/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206"/>
        <v>107.18419999999999</v>
      </c>
      <c r="R2182" s="18">
        <f t="shared" si="207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6">
        <f t="shared" si="204"/>
        <v>42773.005243055552</v>
      </c>
      <c r="L2183" s="16">
        <f t="shared" si="205"/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206"/>
        <v>153.1</v>
      </c>
      <c r="R2183" s="18">
        <f t="shared" si="207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6">
        <f t="shared" si="204"/>
        <v>41879.900752314818</v>
      </c>
      <c r="L2184" s="16">
        <f t="shared" si="205"/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206"/>
        <v>524.16666666666663</v>
      </c>
      <c r="R2184" s="18">
        <f t="shared" si="207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6">
        <f t="shared" si="204"/>
        <v>42745.365474537037</v>
      </c>
      <c r="L2185" s="16">
        <f t="shared" si="205"/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206"/>
        <v>489.27777777777777</v>
      </c>
      <c r="R2185" s="18">
        <f t="shared" si="207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6">
        <f t="shared" si="204"/>
        <v>42380.690289351856</v>
      </c>
      <c r="L2186" s="16">
        <f t="shared" si="205"/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206"/>
        <v>284.74</v>
      </c>
      <c r="R2186" s="18">
        <f t="shared" si="207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6">
        <f t="shared" si="204"/>
        <v>41319.349988425922</v>
      </c>
      <c r="L2187" s="16">
        <f t="shared" si="205"/>
        <v>41359.349988425922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206"/>
        <v>1856.97</v>
      </c>
      <c r="R2187" s="18">
        <f t="shared" si="207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6">
        <f t="shared" si="204"/>
        <v>42583.615081018521</v>
      </c>
      <c r="L2188" s="16">
        <f t="shared" si="205"/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206"/>
        <v>109.67499999999998</v>
      </c>
      <c r="R2188" s="18">
        <f t="shared" si="207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6">
        <f t="shared" si="204"/>
        <v>42068.209097222221</v>
      </c>
      <c r="L2189" s="16">
        <f t="shared" si="205"/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206"/>
        <v>1014.6425</v>
      </c>
      <c r="R2189" s="18">
        <f t="shared" si="207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6">
        <f t="shared" si="204"/>
        <v>42633.586122685185</v>
      </c>
      <c r="L2190" s="16">
        <f t="shared" si="205"/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206"/>
        <v>412.17692027666544</v>
      </c>
      <c r="R2190" s="18">
        <f t="shared" si="207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6">
        <f t="shared" si="204"/>
        <v>42467.788194444445</v>
      </c>
      <c r="L2191" s="16">
        <f t="shared" si="205"/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206"/>
        <v>503.25</v>
      </c>
      <c r="R2191" s="18">
        <f t="shared" si="207"/>
        <v>68.625</v>
      </c>
      <c r="S2191" t="str">
        <f t="shared" si="208"/>
        <v>games</v>
      </c>
      <c r="T2191" t="str">
        <f t="shared" si="209"/>
        <v>tabletop games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6">
        <f t="shared" si="204"/>
        <v>42417.625046296293</v>
      </c>
      <c r="L2192" s="16">
        <f t="shared" si="205"/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206"/>
        <v>184.61052631578946</v>
      </c>
      <c r="R2192" s="18">
        <f t="shared" si="207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6">
        <f t="shared" si="204"/>
        <v>42768.833645833336</v>
      </c>
      <c r="L2193" s="16">
        <f t="shared" si="205"/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206"/>
        <v>119.73333333333333</v>
      </c>
      <c r="R2193" s="18">
        <f t="shared" si="207"/>
        <v>35.92</v>
      </c>
      <c r="S2193" t="str">
        <f t="shared" si="208"/>
        <v>games</v>
      </c>
      <c r="T2193" t="str">
        <f t="shared" si="209"/>
        <v>tabletop games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6">
        <f t="shared" si="204"/>
        <v>42691.8512037037</v>
      </c>
      <c r="L2194" s="16">
        <f t="shared" si="205"/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206"/>
        <v>1081.2401666666667</v>
      </c>
      <c r="R2194" s="18">
        <f t="shared" si="207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6">
        <f t="shared" si="204"/>
        <v>42664.405925925923</v>
      </c>
      <c r="L2195" s="16">
        <f t="shared" si="205"/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206"/>
        <v>452.37333333333333</v>
      </c>
      <c r="R2195" s="18">
        <f t="shared" si="207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6">
        <f t="shared" si="204"/>
        <v>42425.757986111115</v>
      </c>
      <c r="L2196" s="16">
        <f t="shared" si="205"/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206"/>
        <v>537.37</v>
      </c>
      <c r="R2196" s="18">
        <f t="shared" si="207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6">
        <f t="shared" si="204"/>
        <v>42197.771990740745</v>
      </c>
      <c r="L2197" s="16">
        <f t="shared" si="205"/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206"/>
        <v>120.32608695652173</v>
      </c>
      <c r="R2197" s="18">
        <f t="shared" si="207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6">
        <f t="shared" si="204"/>
        <v>42675.487291666665</v>
      </c>
      <c r="L2198" s="16">
        <f t="shared" si="205"/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206"/>
        <v>113.83571428571429</v>
      </c>
      <c r="R2198" s="18">
        <f t="shared" si="207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6">
        <f t="shared" si="204"/>
        <v>42033.584016203706</v>
      </c>
      <c r="L2199" s="16">
        <f t="shared" si="205"/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206"/>
        <v>951.03109999999992</v>
      </c>
      <c r="R2199" s="18">
        <f t="shared" si="207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6">
        <f t="shared" si="204"/>
        <v>42292.513888888891</v>
      </c>
      <c r="L2200" s="16">
        <f t="shared" si="205"/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206"/>
        <v>132.89249999999998</v>
      </c>
      <c r="R2200" s="18">
        <f t="shared" si="207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6">
        <f t="shared" si="204"/>
        <v>42262.416643518518</v>
      </c>
      <c r="L2201" s="16">
        <f t="shared" si="205"/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206"/>
        <v>146.97777777777779</v>
      </c>
      <c r="R2201" s="18">
        <f t="shared" si="207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6">
        <f t="shared" si="204"/>
        <v>42163.625787037032</v>
      </c>
      <c r="L2202" s="16">
        <f t="shared" si="205"/>
        <v>42191.125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206"/>
        <v>542.15</v>
      </c>
      <c r="R2202" s="18">
        <f t="shared" si="207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6">
        <f t="shared" si="204"/>
        <v>41276.846817129626</v>
      </c>
      <c r="L2203" s="16">
        <f t="shared" si="205"/>
        <v>41290.846817129626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206"/>
        <v>382.71818181818185</v>
      </c>
      <c r="R2203" s="18">
        <f t="shared" si="207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6">
        <f t="shared" si="204"/>
        <v>41184.849166666667</v>
      </c>
      <c r="L2204" s="16">
        <f t="shared" si="205"/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206"/>
        <v>704.18124999999998</v>
      </c>
      <c r="R2204" s="18">
        <f t="shared" si="207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6">
        <f t="shared" si="204"/>
        <v>42241.85974537037</v>
      </c>
      <c r="L2205" s="16">
        <f t="shared" si="205"/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206"/>
        <v>109.55</v>
      </c>
      <c r="R2205" s="18">
        <f t="shared" si="207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6">
        <f t="shared" si="204"/>
        <v>41312.311562499999</v>
      </c>
      <c r="L2206" s="16">
        <f t="shared" si="205"/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206"/>
        <v>132.86666666666667</v>
      </c>
      <c r="R2206" s="18">
        <f t="shared" si="207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6">
        <f t="shared" si="204"/>
        <v>41031.821631944447</v>
      </c>
      <c r="L2207" s="16">
        <f t="shared" si="205"/>
        <v>41061.821631944447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206"/>
        <v>152</v>
      </c>
      <c r="R2207" s="18">
        <f t="shared" si="207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6">
        <f t="shared" si="204"/>
        <v>40997.257222222222</v>
      </c>
      <c r="L2208" s="16">
        <f t="shared" si="205"/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206"/>
        <v>102.72727272727273</v>
      </c>
      <c r="R2208" s="18">
        <f t="shared" si="207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6">
        <f t="shared" si="204"/>
        <v>41564.194131944445</v>
      </c>
      <c r="L2209" s="16">
        <f t="shared" si="205"/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206"/>
        <v>100</v>
      </c>
      <c r="R2209" s="18">
        <f t="shared" si="207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6">
        <f t="shared" si="204"/>
        <v>40946.882245370369</v>
      </c>
      <c r="L2210" s="16">
        <f t="shared" si="205"/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206"/>
        <v>101.6</v>
      </c>
      <c r="R2210" s="18">
        <f t="shared" si="207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6">
        <f t="shared" si="204"/>
        <v>41732.479675925926</v>
      </c>
      <c r="L2211" s="16">
        <f t="shared" si="205"/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206"/>
        <v>150.80000000000001</v>
      </c>
      <c r="R2211" s="18">
        <f t="shared" si="207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6">
        <f t="shared" si="204"/>
        <v>40956.066087962965</v>
      </c>
      <c r="L2212" s="16">
        <f t="shared" si="205"/>
        <v>41013.733333333337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206"/>
        <v>111.425</v>
      </c>
      <c r="R2212" s="18">
        <f t="shared" si="207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6">
        <f t="shared" si="204"/>
        <v>41716.785011574073</v>
      </c>
      <c r="L2213" s="16">
        <f t="shared" si="205"/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206"/>
        <v>195.6</v>
      </c>
      <c r="R2213" s="18">
        <f t="shared" si="207"/>
        <v>40.75</v>
      </c>
      <c r="S2213" t="str">
        <f t="shared" si="208"/>
        <v>music</v>
      </c>
      <c r="T2213" t="str">
        <f t="shared" si="209"/>
        <v>electronic music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6">
        <f t="shared" si="204"/>
        <v>41548.747418981482</v>
      </c>
      <c r="L2214" s="16">
        <f t="shared" si="205"/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206"/>
        <v>114.38333333333333</v>
      </c>
      <c r="R2214" s="18">
        <f t="shared" si="207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6">
        <f t="shared" si="204"/>
        <v>42109.826145833329</v>
      </c>
      <c r="L2215" s="16">
        <f t="shared" si="205"/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206"/>
        <v>200</v>
      </c>
      <c r="R2215" s="18">
        <f t="shared" si="207"/>
        <v>10</v>
      </c>
      <c r="S2215" t="str">
        <f t="shared" si="208"/>
        <v>music</v>
      </c>
      <c r="T2215" t="str">
        <f t="shared" si="209"/>
        <v>electronic music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6">
        <f t="shared" si="204"/>
        <v>41646.792222222226</v>
      </c>
      <c r="L2216" s="16">
        <f t="shared" si="205"/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206"/>
        <v>292.50166666666667</v>
      </c>
      <c r="R2216" s="18">
        <f t="shared" si="207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6">
        <f t="shared" si="204"/>
        <v>40958.717268518521</v>
      </c>
      <c r="L2217" s="16">
        <f t="shared" si="205"/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206"/>
        <v>156.36363636363637</v>
      </c>
      <c r="R2217" s="18">
        <f t="shared" si="207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6">
        <f t="shared" si="204"/>
        <v>42194.75167824074</v>
      </c>
      <c r="L2218" s="16">
        <f t="shared" si="205"/>
        <v>42208.75167824074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206"/>
        <v>105.66666666666666</v>
      </c>
      <c r="R2218" s="18">
        <f t="shared" si="207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6">
        <f t="shared" si="204"/>
        <v>42299.776770833334</v>
      </c>
      <c r="L2219" s="16">
        <f t="shared" si="205"/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206"/>
        <v>101.19047619047619</v>
      </c>
      <c r="R2219" s="18">
        <f t="shared" si="207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6">
        <f t="shared" si="204"/>
        <v>41127.812303240738</v>
      </c>
      <c r="L2220" s="16">
        <f t="shared" si="205"/>
        <v>41150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206"/>
        <v>122.833</v>
      </c>
      <c r="R2220" s="18">
        <f t="shared" si="207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6">
        <f t="shared" si="204"/>
        <v>42205.718888888892</v>
      </c>
      <c r="L2221" s="16">
        <f t="shared" si="205"/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206"/>
        <v>101.49999999999999</v>
      </c>
      <c r="R2221" s="18">
        <f t="shared" si="207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6">
        <f t="shared" si="204"/>
        <v>41452.060601851852</v>
      </c>
      <c r="L2222" s="16">
        <f t="shared" si="205"/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206"/>
        <v>101.14285714285714</v>
      </c>
      <c r="R2222" s="18">
        <f t="shared" si="207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6">
        <f t="shared" si="204"/>
        <v>42452.666770833333</v>
      </c>
      <c r="L2223" s="16">
        <f t="shared" si="205"/>
        <v>42483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206"/>
        <v>108.11999999999999</v>
      </c>
      <c r="R2223" s="18">
        <f t="shared" si="207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6">
        <f t="shared" si="204"/>
        <v>40906.787581018521</v>
      </c>
      <c r="L2224" s="16">
        <f t="shared" si="205"/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206"/>
        <v>162.6</v>
      </c>
      <c r="R2224" s="18">
        <f t="shared" si="207"/>
        <v>27.1</v>
      </c>
      <c r="S2224" t="str">
        <f t="shared" si="208"/>
        <v>games</v>
      </c>
      <c r="T2224" t="str">
        <f t="shared" si="209"/>
        <v>tabletop games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6">
        <f t="shared" si="204"/>
        <v>42152.640833333338</v>
      </c>
      <c r="L2225" s="16">
        <f t="shared" si="205"/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206"/>
        <v>105.80000000000001</v>
      </c>
      <c r="R2225" s="18">
        <f t="shared" si="207"/>
        <v>206.31</v>
      </c>
      <c r="S2225" t="str">
        <f t="shared" si="208"/>
        <v>games</v>
      </c>
      <c r="T2225" t="str">
        <f t="shared" si="209"/>
        <v>tabletop games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6">
        <f t="shared" si="204"/>
        <v>42644.667534722219</v>
      </c>
      <c r="L2226" s="16">
        <f t="shared" si="205"/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206"/>
        <v>243.15000000000003</v>
      </c>
      <c r="R2226" s="18">
        <f t="shared" si="207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6">
        <f t="shared" si="204"/>
        <v>41873.79184027778</v>
      </c>
      <c r="L2227" s="16">
        <f t="shared" si="205"/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206"/>
        <v>944.83338095238094</v>
      </c>
      <c r="R2227" s="18">
        <f t="shared" si="207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6">
        <f t="shared" si="204"/>
        <v>42381.79886574074</v>
      </c>
      <c r="L2228" s="16">
        <f t="shared" si="205"/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206"/>
        <v>108.46283333333334</v>
      </c>
      <c r="R2228" s="18">
        <f t="shared" si="207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6">
        <f t="shared" si="204"/>
        <v>41561.807349537034</v>
      </c>
      <c r="L2229" s="16">
        <f t="shared" si="205"/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206"/>
        <v>157.37692307692308</v>
      </c>
      <c r="R2229" s="18">
        <f t="shared" si="207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6">
        <f t="shared" si="204"/>
        <v>42202.278194444443</v>
      </c>
      <c r="L2230" s="16">
        <f t="shared" si="205"/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206"/>
        <v>1174.49</v>
      </c>
      <c r="R2230" s="18">
        <f t="shared" si="207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6">
        <f t="shared" si="204"/>
        <v>41484.664247685185</v>
      </c>
      <c r="L2231" s="16">
        <f t="shared" si="205"/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206"/>
        <v>171.04755366949576</v>
      </c>
      <c r="R2231" s="18">
        <f t="shared" si="207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6">
        <f t="shared" si="204"/>
        <v>41724.881099537037</v>
      </c>
      <c r="L2232" s="16">
        <f t="shared" si="205"/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206"/>
        <v>125.95294117647057</v>
      </c>
      <c r="R2232" s="18">
        <f t="shared" si="207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6">
        <f t="shared" si="204"/>
        <v>41423.910891203705</v>
      </c>
      <c r="L2233" s="16">
        <f t="shared" si="205"/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206"/>
        <v>1212.1296000000002</v>
      </c>
      <c r="R2233" s="18">
        <f t="shared" si="207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6">
        <f t="shared" si="204"/>
        <v>41806.794074074074</v>
      </c>
      <c r="L2234" s="16">
        <f t="shared" si="205"/>
        <v>41839.125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206"/>
        <v>495.8</v>
      </c>
      <c r="R2234" s="18">
        <f t="shared" si="207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6">
        <f t="shared" si="204"/>
        <v>42331.378923611112</v>
      </c>
      <c r="L2235" s="16">
        <f t="shared" si="205"/>
        <v>42352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206"/>
        <v>332.03999999999996</v>
      </c>
      <c r="R2235" s="18">
        <f t="shared" si="207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6">
        <f t="shared" si="204"/>
        <v>42710.824618055558</v>
      </c>
      <c r="L2236" s="16">
        <f t="shared" si="205"/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206"/>
        <v>1165</v>
      </c>
      <c r="R2236" s="18">
        <f t="shared" si="207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6">
        <f t="shared" si="204"/>
        <v>42062.022118055553</v>
      </c>
      <c r="L2237" s="16">
        <f t="shared" si="205"/>
        <v>42091.980451388888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206"/>
        <v>153.3153846153846</v>
      </c>
      <c r="R2237" s="18">
        <f t="shared" si="207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6">
        <f t="shared" si="204"/>
        <v>42371.617164351846</v>
      </c>
      <c r="L2238" s="16">
        <f t="shared" si="205"/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206"/>
        <v>537.10714285714289</v>
      </c>
      <c r="R2238" s="18">
        <f t="shared" si="207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6">
        <f t="shared" si="204"/>
        <v>41915.003275462965</v>
      </c>
      <c r="L2239" s="16">
        <f t="shared" si="205"/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206"/>
        <v>352.92777777777775</v>
      </c>
      <c r="R2239" s="18">
        <f t="shared" si="207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6">
        <f t="shared" si="204"/>
        <v>42774.621712962966</v>
      </c>
      <c r="L2240" s="16">
        <f t="shared" si="205"/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206"/>
        <v>137.4</v>
      </c>
      <c r="R2240" s="18">
        <f t="shared" si="207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6">
        <f t="shared" si="204"/>
        <v>41572.958495370374</v>
      </c>
      <c r="L2241" s="16">
        <f t="shared" si="205"/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206"/>
        <v>128.02668</v>
      </c>
      <c r="R2241" s="18">
        <f t="shared" si="207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6">
        <f t="shared" si="204"/>
        <v>42452.825740740736</v>
      </c>
      <c r="L2242" s="16">
        <f t="shared" si="205"/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6">
        <f t="shared" si="206"/>
        <v>270.68</v>
      </c>
      <c r="R2242" s="18">
        <f t="shared" si="207"/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6">
        <f t="shared" ref="K2243:K2306" si="210">(J2243/86400)+DATE(1970,1,1)</f>
        <v>42766.827546296292</v>
      </c>
      <c r="L2243" s="16">
        <f t="shared" ref="L2243:L2306" si="211">(I2243/86400)+DATE(1970,1,1)</f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6">
        <f t="shared" ref="Q2243:Q2306" si="212">E2243/D2243*100</f>
        <v>806.4</v>
      </c>
      <c r="R2243" s="18">
        <f t="shared" ref="R2243:R2306" si="213">IF(E2243=0, 0, E2243/N2243)</f>
        <v>49.472392638036808</v>
      </c>
      <c r="S2243" t="str">
        <f t="shared" ref="S2243:S2306" si="214">LEFT(P2243,FIND("/",P2243)-1)</f>
        <v>games</v>
      </c>
      <c r="T2243" t="str">
        <f t="shared" ref="T2243:T2306" si="215">RIGHT(P2243,LEN(P2243)-FIND("/",P2243))</f>
        <v>tabletop games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6">
        <f t="shared" si="210"/>
        <v>41569.575613425928</v>
      </c>
      <c r="L2244" s="16">
        <f t="shared" si="211"/>
        <v>41605.126388888893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si="212"/>
        <v>1360.0976000000001</v>
      </c>
      <c r="R2244" s="18">
        <f t="shared" si="213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6">
        <f t="shared" si="210"/>
        <v>42800.751041666663</v>
      </c>
      <c r="L2245" s="16">
        <f t="shared" si="211"/>
        <v>42807.125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212"/>
        <v>930250</v>
      </c>
      <c r="R2245" s="18">
        <f t="shared" si="213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6">
        <f t="shared" si="210"/>
        <v>42647.818819444445</v>
      </c>
      <c r="L2246" s="16">
        <f t="shared" si="211"/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212"/>
        <v>377.02</v>
      </c>
      <c r="R2246" s="18">
        <f t="shared" si="213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32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6">
        <f t="shared" si="210"/>
        <v>41660.70853009259</v>
      </c>
      <c r="L2247" s="16">
        <f t="shared" si="211"/>
        <v>41691.75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212"/>
        <v>2647.0250000000001</v>
      </c>
      <c r="R2247" s="18">
        <f t="shared" si="213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6">
        <f t="shared" si="210"/>
        <v>42221.79178240741</v>
      </c>
      <c r="L2248" s="16">
        <f t="shared" si="211"/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212"/>
        <v>100.12</v>
      </c>
      <c r="R2248" s="18">
        <f t="shared" si="213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6">
        <f t="shared" si="210"/>
        <v>42200.666261574079</v>
      </c>
      <c r="L2249" s="16">
        <f t="shared" si="211"/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212"/>
        <v>104.45405405405405</v>
      </c>
      <c r="R2249" s="18">
        <f t="shared" si="213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6">
        <f t="shared" si="210"/>
        <v>42688.875902777778</v>
      </c>
      <c r="L2250" s="16">
        <f t="shared" si="211"/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212"/>
        <v>107.21428571428571</v>
      </c>
      <c r="R2250" s="18">
        <f t="shared" si="213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32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6">
        <f t="shared" si="210"/>
        <v>41336.703298611115</v>
      </c>
      <c r="L2251" s="16">
        <f t="shared" si="211"/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212"/>
        <v>168.77142857142857</v>
      </c>
      <c r="R2251" s="18">
        <f t="shared" si="213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6">
        <f t="shared" si="210"/>
        <v>42677.005474537036</v>
      </c>
      <c r="L2252" s="16">
        <f t="shared" si="211"/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212"/>
        <v>975.11200000000008</v>
      </c>
      <c r="R2252" s="18">
        <f t="shared" si="213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6">
        <f t="shared" si="210"/>
        <v>41846.34579861111</v>
      </c>
      <c r="L2253" s="16">
        <f t="shared" si="211"/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212"/>
        <v>134.44929411764704</v>
      </c>
      <c r="R2253" s="18">
        <f t="shared" si="213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6">
        <f t="shared" si="210"/>
        <v>42573.327986111108</v>
      </c>
      <c r="L2254" s="16">
        <f t="shared" si="211"/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212"/>
        <v>272.27777777777777</v>
      </c>
      <c r="R2254" s="18">
        <f t="shared" si="213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6">
        <f t="shared" si="210"/>
        <v>42296.631331018521</v>
      </c>
      <c r="L2255" s="16">
        <f t="shared" si="211"/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212"/>
        <v>112.6875</v>
      </c>
      <c r="R2255" s="18">
        <f t="shared" si="213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6">
        <f t="shared" si="210"/>
        <v>42752.647777777776</v>
      </c>
      <c r="L2256" s="16">
        <f t="shared" si="211"/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212"/>
        <v>459.8</v>
      </c>
      <c r="R2256" s="18">
        <f t="shared" si="213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6">
        <f t="shared" si="210"/>
        <v>42467.951979166668</v>
      </c>
      <c r="L2257" s="16">
        <f t="shared" si="211"/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212"/>
        <v>286.65822784810126</v>
      </c>
      <c r="R2257" s="18">
        <f t="shared" si="213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6">
        <f t="shared" si="210"/>
        <v>42682.451921296291</v>
      </c>
      <c r="L2258" s="16">
        <f t="shared" si="211"/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212"/>
        <v>222.70833333333334</v>
      </c>
      <c r="R2258" s="18">
        <f t="shared" si="213"/>
        <v>21.38</v>
      </c>
      <c r="S2258" t="str">
        <f t="shared" si="214"/>
        <v>games</v>
      </c>
      <c r="T2258" t="str">
        <f t="shared" si="215"/>
        <v>tabletop games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6">
        <f t="shared" si="210"/>
        <v>42505.936678240745</v>
      </c>
      <c r="L2259" s="16">
        <f t="shared" si="211"/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212"/>
        <v>636.14</v>
      </c>
      <c r="R2259" s="18">
        <f t="shared" si="213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6">
        <f t="shared" si="210"/>
        <v>42136.75100694444</v>
      </c>
      <c r="L2260" s="16">
        <f t="shared" si="211"/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212"/>
        <v>146.5</v>
      </c>
      <c r="R2260" s="18">
        <f t="shared" si="213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6">
        <f t="shared" si="210"/>
        <v>42702.804814814815</v>
      </c>
      <c r="L2261" s="16">
        <f t="shared" si="211"/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212"/>
        <v>1867.1</v>
      </c>
      <c r="R2261" s="18">
        <f t="shared" si="213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6">
        <f t="shared" si="210"/>
        <v>41695.016782407409</v>
      </c>
      <c r="L2262" s="16">
        <f t="shared" si="211"/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212"/>
        <v>326.92</v>
      </c>
      <c r="R2262" s="18">
        <f t="shared" si="213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6">
        <f t="shared" si="210"/>
        <v>42759.724768518514</v>
      </c>
      <c r="L2263" s="16">
        <f t="shared" si="211"/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212"/>
        <v>779.5</v>
      </c>
      <c r="R2263" s="18">
        <f t="shared" si="213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6">
        <f t="shared" si="210"/>
        <v>41926.585162037038</v>
      </c>
      <c r="L2264" s="16">
        <f t="shared" si="211"/>
        <v>41961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212"/>
        <v>154.15151515151516</v>
      </c>
      <c r="R2264" s="18">
        <f t="shared" si="213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6">
        <f t="shared" si="210"/>
        <v>42014.832326388889</v>
      </c>
      <c r="L2265" s="16">
        <f t="shared" si="211"/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212"/>
        <v>115.54666666666667</v>
      </c>
      <c r="R2265" s="18">
        <f t="shared" si="213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6">
        <f t="shared" si="210"/>
        <v>42496.582337962958</v>
      </c>
      <c r="L2266" s="16">
        <f t="shared" si="211"/>
        <v>42513.125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212"/>
        <v>180.03333333333333</v>
      </c>
      <c r="R2266" s="18">
        <f t="shared" si="213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6">
        <f t="shared" si="210"/>
        <v>42689.853090277778</v>
      </c>
      <c r="L2267" s="16">
        <f t="shared" si="211"/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212"/>
        <v>298.5</v>
      </c>
      <c r="R2267" s="18">
        <f t="shared" si="213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32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6">
        <f t="shared" si="210"/>
        <v>42469.874907407408</v>
      </c>
      <c r="L2268" s="16">
        <f t="shared" si="211"/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212"/>
        <v>320.26666666666665</v>
      </c>
      <c r="R2268" s="18">
        <f t="shared" si="213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6">
        <f t="shared" si="210"/>
        <v>41968.829826388886</v>
      </c>
      <c r="L2269" s="16">
        <f t="shared" si="211"/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212"/>
        <v>380.52499999999998</v>
      </c>
      <c r="R2269" s="18">
        <f t="shared" si="213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6">
        <f t="shared" si="210"/>
        <v>42776.082349537042</v>
      </c>
      <c r="L2270" s="16">
        <f t="shared" si="211"/>
        <v>42806.082349537042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212"/>
        <v>102.60000000000001</v>
      </c>
      <c r="R2270" s="18">
        <f t="shared" si="213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6">
        <f t="shared" si="210"/>
        <v>42776.704432870371</v>
      </c>
      <c r="L2271" s="16">
        <f t="shared" si="211"/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212"/>
        <v>1801.64</v>
      </c>
      <c r="R2271" s="18">
        <f t="shared" si="213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6">
        <f t="shared" si="210"/>
        <v>42725.869363425925</v>
      </c>
      <c r="L2272" s="16">
        <f t="shared" si="211"/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212"/>
        <v>720.24800000000005</v>
      </c>
      <c r="R2272" s="18">
        <f t="shared" si="213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6">
        <f t="shared" si="210"/>
        <v>42684.000046296293</v>
      </c>
      <c r="L2273" s="16">
        <f t="shared" si="211"/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212"/>
        <v>283.09000000000003</v>
      </c>
      <c r="R2273" s="18">
        <f t="shared" si="213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6">
        <f t="shared" si="210"/>
        <v>42315.699490740742</v>
      </c>
      <c r="L2274" s="16">
        <f t="shared" si="211"/>
        <v>42345.699490740742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212"/>
        <v>1356.6000000000001</v>
      </c>
      <c r="R2274" s="18">
        <f t="shared" si="213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6">
        <f t="shared" si="210"/>
        <v>42781.549097222218</v>
      </c>
      <c r="L2275" s="16">
        <f t="shared" si="211"/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212"/>
        <v>220.35999999999999</v>
      </c>
      <c r="R2275" s="18">
        <f t="shared" si="213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6">
        <f t="shared" si="210"/>
        <v>41663.500659722224</v>
      </c>
      <c r="L2276" s="16">
        <f t="shared" si="211"/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212"/>
        <v>119.6</v>
      </c>
      <c r="R2276" s="18">
        <f t="shared" si="213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6">
        <f t="shared" si="210"/>
        <v>41965.616655092592</v>
      </c>
      <c r="L2277" s="16">
        <f t="shared" si="211"/>
        <v>41995.616655092592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212"/>
        <v>407.76923076923077</v>
      </c>
      <c r="R2277" s="18">
        <f t="shared" si="213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6">
        <f t="shared" si="210"/>
        <v>41614.651493055557</v>
      </c>
      <c r="L2278" s="16">
        <f t="shared" si="211"/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212"/>
        <v>105.81826105905425</v>
      </c>
      <c r="R2278" s="18">
        <f t="shared" si="213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6">
        <f t="shared" si="210"/>
        <v>40936.678506944445</v>
      </c>
      <c r="L2279" s="16">
        <f t="shared" si="211"/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212"/>
        <v>141.08235294117648</v>
      </c>
      <c r="R2279" s="18">
        <f t="shared" si="213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6">
        <f t="shared" si="210"/>
        <v>42338.709108796298</v>
      </c>
      <c r="L2280" s="16">
        <f t="shared" si="211"/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212"/>
        <v>270.7</v>
      </c>
      <c r="R2280" s="18">
        <f t="shared" si="213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6">
        <f t="shared" si="210"/>
        <v>42020.806701388894</v>
      </c>
      <c r="L2281" s="16">
        <f t="shared" si="211"/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212"/>
        <v>153.80000000000001</v>
      </c>
      <c r="R2281" s="18">
        <f t="shared" si="213"/>
        <v>48.0625</v>
      </c>
      <c r="S2281" t="str">
        <f t="shared" si="214"/>
        <v>games</v>
      </c>
      <c r="T2281" t="str">
        <f t="shared" si="215"/>
        <v>tabletop games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6">
        <f t="shared" si="210"/>
        <v>42234.624895833331</v>
      </c>
      <c r="L2282" s="16">
        <f t="shared" si="211"/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212"/>
        <v>403.57653061224488</v>
      </c>
      <c r="R2282" s="18">
        <f t="shared" si="213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6">
        <f t="shared" si="210"/>
        <v>40687.285844907405</v>
      </c>
      <c r="L2283" s="16">
        <f t="shared" si="211"/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212"/>
        <v>185</v>
      </c>
      <c r="R2283" s="18">
        <f t="shared" si="213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6">
        <f t="shared" si="210"/>
        <v>42323.17460648148</v>
      </c>
      <c r="L2284" s="16">
        <f t="shared" si="211"/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212"/>
        <v>185.33333333333331</v>
      </c>
      <c r="R2284" s="18">
        <f t="shared" si="213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6">
        <f t="shared" si="210"/>
        <v>40978.125046296293</v>
      </c>
      <c r="L2285" s="16">
        <f t="shared" si="211"/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212"/>
        <v>100.85533333333332</v>
      </c>
      <c r="R2285" s="18">
        <f t="shared" si="213"/>
        <v>63.03458333333333</v>
      </c>
      <c r="S2285" t="str">
        <f t="shared" si="214"/>
        <v>music</v>
      </c>
      <c r="T2285" t="str">
        <f t="shared" si="215"/>
        <v>rock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6">
        <f t="shared" si="210"/>
        <v>40585.796817129631</v>
      </c>
      <c r="L2286" s="16">
        <f t="shared" si="211"/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212"/>
        <v>106.22116666666668</v>
      </c>
      <c r="R2286" s="18">
        <f t="shared" si="213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6">
        <f t="shared" si="210"/>
        <v>41059.185682870375</v>
      </c>
      <c r="L2287" s="16">
        <f t="shared" si="211"/>
        <v>41089.185682870375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212"/>
        <v>121.36666666666667</v>
      </c>
      <c r="R2287" s="18">
        <f t="shared" si="213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6">
        <f t="shared" si="210"/>
        <v>41494.963587962964</v>
      </c>
      <c r="L2288" s="16">
        <f t="shared" si="211"/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212"/>
        <v>100.06666666666666</v>
      </c>
      <c r="R2288" s="18">
        <f t="shared" si="213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6">
        <f t="shared" si="210"/>
        <v>41792.667361111111</v>
      </c>
      <c r="L2289" s="16">
        <f t="shared" si="211"/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212"/>
        <v>119.97755555555555</v>
      </c>
      <c r="R2289" s="18">
        <f t="shared" si="213"/>
        <v>50.9338679245283</v>
      </c>
      <c r="S2289" t="str">
        <f t="shared" si="214"/>
        <v>music</v>
      </c>
      <c r="T2289" t="str">
        <f t="shared" si="215"/>
        <v>rock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6">
        <f t="shared" si="210"/>
        <v>41067.827418981484</v>
      </c>
      <c r="L2290" s="16">
        <f t="shared" si="211"/>
        <v>41086.75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212"/>
        <v>100.1</v>
      </c>
      <c r="R2290" s="18">
        <f t="shared" si="213"/>
        <v>40.04</v>
      </c>
      <c r="S2290" t="str">
        <f t="shared" si="214"/>
        <v>music</v>
      </c>
      <c r="T2290" t="str">
        <f t="shared" si="215"/>
        <v>rock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6">
        <f t="shared" si="210"/>
        <v>41571.998379629629</v>
      </c>
      <c r="L2291" s="16">
        <f t="shared" si="211"/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212"/>
        <v>107.4</v>
      </c>
      <c r="R2291" s="18">
        <f t="shared" si="213"/>
        <v>64.44</v>
      </c>
      <c r="S2291" t="str">
        <f t="shared" si="214"/>
        <v>music</v>
      </c>
      <c r="T2291" t="str">
        <f t="shared" si="215"/>
        <v>rock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6">
        <f t="shared" si="210"/>
        <v>40070.253819444442</v>
      </c>
      <c r="L2292" s="16">
        <f t="shared" si="211"/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212"/>
        <v>104.06666666666666</v>
      </c>
      <c r="R2292" s="18">
        <f t="shared" si="213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6">
        <f t="shared" si="210"/>
        <v>40987.977060185185</v>
      </c>
      <c r="L2293" s="16">
        <f t="shared" si="211"/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212"/>
        <v>172.8</v>
      </c>
      <c r="R2293" s="18">
        <f t="shared" si="213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6">
        <f t="shared" si="210"/>
        <v>40987.697638888887</v>
      </c>
      <c r="L2294" s="16">
        <f t="shared" si="211"/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212"/>
        <v>107.2505</v>
      </c>
      <c r="R2294" s="18">
        <f t="shared" si="213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6">
        <f t="shared" si="210"/>
        <v>41151.708321759259</v>
      </c>
      <c r="L2295" s="16">
        <f t="shared" si="211"/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212"/>
        <v>108.23529411764706</v>
      </c>
      <c r="R2295" s="18">
        <f t="shared" si="213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6">
        <f t="shared" si="210"/>
        <v>41264.72314814815</v>
      </c>
      <c r="L2296" s="16">
        <f t="shared" si="211"/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212"/>
        <v>146.08079999999998</v>
      </c>
      <c r="R2296" s="18">
        <f t="shared" si="213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6">
        <f t="shared" si="210"/>
        <v>41270.954351851848</v>
      </c>
      <c r="L2297" s="16">
        <f t="shared" si="211"/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212"/>
        <v>125.25</v>
      </c>
      <c r="R2297" s="18">
        <f t="shared" si="213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6">
        <f t="shared" si="210"/>
        <v>40927.731782407405</v>
      </c>
      <c r="L2298" s="16">
        <f t="shared" si="211"/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212"/>
        <v>149.07142857142856</v>
      </c>
      <c r="R2298" s="18">
        <f t="shared" si="213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6">
        <f t="shared" si="210"/>
        <v>40948.042233796295</v>
      </c>
      <c r="L2299" s="16">
        <f t="shared" si="211"/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212"/>
        <v>100.6</v>
      </c>
      <c r="R2299" s="18">
        <f t="shared" si="213"/>
        <v>52.94736842105263</v>
      </c>
      <c r="S2299" t="str">
        <f t="shared" si="214"/>
        <v>music</v>
      </c>
      <c r="T2299" t="str">
        <f t="shared" si="215"/>
        <v>rock</v>
      </c>
    </row>
    <row r="2300" spans="1:20" ht="32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6">
        <f t="shared" si="210"/>
        <v>41694.84065972222</v>
      </c>
      <c r="L2300" s="16">
        <f t="shared" si="211"/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212"/>
        <v>105.07333333333332</v>
      </c>
      <c r="R2300" s="18">
        <f t="shared" si="213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32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6">
        <f t="shared" si="210"/>
        <v>40565.032511574071</v>
      </c>
      <c r="L2301" s="16">
        <f t="shared" si="211"/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212"/>
        <v>350.16666666666663</v>
      </c>
      <c r="R2301" s="18">
        <f t="shared" si="213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6">
        <f t="shared" si="210"/>
        <v>41074.727037037039</v>
      </c>
      <c r="L2302" s="16">
        <f t="shared" si="211"/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212"/>
        <v>101.25</v>
      </c>
      <c r="R2302" s="18">
        <f t="shared" si="213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6">
        <f t="shared" si="210"/>
        <v>41416.146944444445</v>
      </c>
      <c r="L2303" s="16">
        <f t="shared" si="211"/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212"/>
        <v>133.6044</v>
      </c>
      <c r="R2303" s="18">
        <f t="shared" si="213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6">
        <f t="shared" si="210"/>
        <v>41605.868449074071</v>
      </c>
      <c r="L2304" s="16">
        <f t="shared" si="211"/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212"/>
        <v>170.65217391304347</v>
      </c>
      <c r="R2304" s="18">
        <f t="shared" si="213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6">
        <f t="shared" si="210"/>
        <v>40850.111064814817</v>
      </c>
      <c r="L2305" s="16">
        <f t="shared" si="211"/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212"/>
        <v>109.35829457364341</v>
      </c>
      <c r="R2305" s="18">
        <f t="shared" si="213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6">
        <f t="shared" si="210"/>
        <v>40502.815868055557</v>
      </c>
      <c r="L2306" s="16">
        <f t="shared" si="211"/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6">
        <f t="shared" si="212"/>
        <v>100.70033333333335</v>
      </c>
      <c r="R2306" s="18">
        <f t="shared" si="213"/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6">
        <f t="shared" ref="K2307:K2370" si="216">(J2307/86400)+DATE(1970,1,1)</f>
        <v>41834.695277777777</v>
      </c>
      <c r="L2307" s="16">
        <f t="shared" ref="L2307:L2370" si="217">(I2307/86400)+DATE(1970,1,1)</f>
        <v>41859.75</v>
      </c>
      <c r="M2307" t="b">
        <v>1</v>
      </c>
      <c r="N2307">
        <v>167</v>
      </c>
      <c r="O2307" t="b">
        <v>1</v>
      </c>
      <c r="P2307" t="s">
        <v>8279</v>
      </c>
      <c r="Q2307" s="6">
        <f t="shared" ref="Q2307:Q2370" si="218">E2307/D2307*100</f>
        <v>101.22777777777779</v>
      </c>
      <c r="R2307" s="18">
        <f t="shared" ref="R2307:R2370" si="219">IF(E2307=0, 0, E2307/N2307)</f>
        <v>109.10778443113773</v>
      </c>
      <c r="S2307" t="str">
        <f t="shared" ref="S2307:S2370" si="220">LEFT(P2307,FIND("/",P2307)-1)</f>
        <v>music</v>
      </c>
      <c r="T2307" t="str">
        <f t="shared" ref="T2307:T2370" si="221">RIGHT(P2307,LEN(P2307)-FIND("/",P2307))</f>
        <v>indie rock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6">
        <f t="shared" si="216"/>
        <v>40948.16815972222</v>
      </c>
      <c r="L2308" s="16">
        <f t="shared" si="217"/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6">
        <f t="shared" si="218"/>
        <v>106.75857142857143</v>
      </c>
      <c r="R2308" s="18">
        <f t="shared" si="219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6">
        <f t="shared" si="216"/>
        <v>41004.802465277782</v>
      </c>
      <c r="L2309" s="16">
        <f t="shared" si="217"/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218"/>
        <v>106.65777537961894</v>
      </c>
      <c r="R2309" s="18">
        <f t="shared" si="219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6">
        <f t="shared" si="216"/>
        <v>41851.962916666671</v>
      </c>
      <c r="L2310" s="16">
        <f t="shared" si="217"/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218"/>
        <v>101.30622</v>
      </c>
      <c r="R2310" s="18">
        <f t="shared" si="219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6">
        <f t="shared" si="216"/>
        <v>41307.987696759257</v>
      </c>
      <c r="L2311" s="16">
        <f t="shared" si="217"/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218"/>
        <v>106.67450000000001</v>
      </c>
      <c r="R2311" s="18">
        <f t="shared" si="219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6">
        <f t="shared" si="216"/>
        <v>41324.79415509259</v>
      </c>
      <c r="L2312" s="16">
        <f t="shared" si="217"/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218"/>
        <v>428.83978378378379</v>
      </c>
      <c r="R2312" s="18">
        <f t="shared" si="219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6">
        <f t="shared" si="216"/>
        <v>41736.004502314812</v>
      </c>
      <c r="L2313" s="16">
        <f t="shared" si="217"/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218"/>
        <v>104.11111111111111</v>
      </c>
      <c r="R2313" s="18">
        <f t="shared" si="219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32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6">
        <f t="shared" si="216"/>
        <v>41716.632847222223</v>
      </c>
      <c r="L2314" s="16">
        <f t="shared" si="217"/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218"/>
        <v>107.86666666666666</v>
      </c>
      <c r="R2314" s="18">
        <f t="shared" si="219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6">
        <f t="shared" si="216"/>
        <v>41002.958634259259</v>
      </c>
      <c r="L2315" s="16">
        <f t="shared" si="217"/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218"/>
        <v>175.84040000000002</v>
      </c>
      <c r="R2315" s="18">
        <f t="shared" si="219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6">
        <f t="shared" si="216"/>
        <v>41037.551585648151</v>
      </c>
      <c r="L2316" s="16">
        <f t="shared" si="217"/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218"/>
        <v>156.97</v>
      </c>
      <c r="R2316" s="18">
        <f t="shared" si="219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6">
        <f t="shared" si="216"/>
        <v>41004.72619212963</v>
      </c>
      <c r="L2317" s="16">
        <f t="shared" si="217"/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218"/>
        <v>102.60000000000001</v>
      </c>
      <c r="R2317" s="18">
        <f t="shared" si="219"/>
        <v>40.078125</v>
      </c>
      <c r="S2317" t="str">
        <f t="shared" si="220"/>
        <v>music</v>
      </c>
      <c r="T2317" t="str">
        <f t="shared" si="221"/>
        <v>indie rock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6">
        <f t="shared" si="216"/>
        <v>40079.725115740745</v>
      </c>
      <c r="L2318" s="16">
        <f t="shared" si="217"/>
        <v>40156.766666666663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218"/>
        <v>104.04266666666666</v>
      </c>
      <c r="R2318" s="18">
        <f t="shared" si="219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6">
        <f t="shared" si="216"/>
        <v>40192.542233796295</v>
      </c>
      <c r="L2319" s="16">
        <f t="shared" si="217"/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218"/>
        <v>104</v>
      </c>
      <c r="R2319" s="18">
        <f t="shared" si="219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48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6">
        <f t="shared" si="216"/>
        <v>40050.643680555557</v>
      </c>
      <c r="L2320" s="16">
        <f t="shared" si="217"/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218"/>
        <v>121.05999999999999</v>
      </c>
      <c r="R2320" s="18">
        <f t="shared" si="219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6">
        <f t="shared" si="216"/>
        <v>41593.082002314812</v>
      </c>
      <c r="L2321" s="16">
        <f t="shared" si="217"/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218"/>
        <v>107.69999999999999</v>
      </c>
      <c r="R2321" s="18">
        <f t="shared" si="219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6">
        <f t="shared" si="216"/>
        <v>41696.817129629628</v>
      </c>
      <c r="L2322" s="16">
        <f t="shared" si="217"/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218"/>
        <v>108.66</v>
      </c>
      <c r="R2322" s="18">
        <f t="shared" si="219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6">
        <f t="shared" si="216"/>
        <v>42799.260428240741</v>
      </c>
      <c r="L2323" s="16">
        <f t="shared" si="217"/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218"/>
        <v>39.120962394619681</v>
      </c>
      <c r="R2323" s="18">
        <f t="shared" si="219"/>
        <v>64.53125</v>
      </c>
      <c r="S2323" t="str">
        <f t="shared" si="220"/>
        <v>food</v>
      </c>
      <c r="T2323" t="str">
        <f t="shared" si="221"/>
        <v>small batch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6">
        <f t="shared" si="216"/>
        <v>42804.895474537036</v>
      </c>
      <c r="L2324" s="16">
        <f t="shared" si="217"/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218"/>
        <v>3.1481481481481479</v>
      </c>
      <c r="R2324" s="18">
        <f t="shared" si="219"/>
        <v>21.25</v>
      </c>
      <c r="S2324" t="str">
        <f t="shared" si="220"/>
        <v>food</v>
      </c>
      <c r="T2324" t="str">
        <f t="shared" si="221"/>
        <v>small batch</v>
      </c>
    </row>
    <row r="2325" spans="1:20" ht="32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6">
        <f t="shared" si="216"/>
        <v>42807.755173611113</v>
      </c>
      <c r="L2325" s="16">
        <f t="shared" si="217"/>
        <v>42814.755173611113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218"/>
        <v>48</v>
      </c>
      <c r="R2325" s="18">
        <f t="shared" si="219"/>
        <v>30</v>
      </c>
      <c r="S2325" t="str">
        <f t="shared" si="220"/>
        <v>food</v>
      </c>
      <c r="T2325" t="str">
        <f t="shared" si="221"/>
        <v>small batch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6">
        <f t="shared" si="216"/>
        <v>42790.885243055556</v>
      </c>
      <c r="L2326" s="16">
        <f t="shared" si="217"/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218"/>
        <v>20.733333333333334</v>
      </c>
      <c r="R2326" s="18">
        <f t="shared" si="219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6">
        <f t="shared" si="216"/>
        <v>42794.022349537037</v>
      </c>
      <c r="L2327" s="16">
        <f t="shared" si="217"/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218"/>
        <v>8</v>
      </c>
      <c r="R2327" s="18">
        <f t="shared" si="219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6">
        <f t="shared" si="216"/>
        <v>42804.034120370372</v>
      </c>
      <c r="L2328" s="16">
        <f t="shared" si="217"/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218"/>
        <v>0.72</v>
      </c>
      <c r="R2328" s="18">
        <f t="shared" si="219"/>
        <v>108</v>
      </c>
      <c r="S2328" t="str">
        <f t="shared" si="220"/>
        <v>food</v>
      </c>
      <c r="T2328" t="str">
        <f t="shared" si="221"/>
        <v>small batch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6">
        <f t="shared" si="216"/>
        <v>41842.917129629626</v>
      </c>
      <c r="L2329" s="16">
        <f t="shared" si="217"/>
        <v>41877.917129629626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218"/>
        <v>526.09431428571429</v>
      </c>
      <c r="R2329" s="18">
        <f t="shared" si="219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6">
        <f t="shared" si="216"/>
        <v>42139.781678240739</v>
      </c>
      <c r="L2330" s="16">
        <f t="shared" si="217"/>
        <v>42169.781678240739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218"/>
        <v>254.45000000000002</v>
      </c>
      <c r="R2330" s="18">
        <f t="shared" si="219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6">
        <f t="shared" si="216"/>
        <v>41807.624374999999</v>
      </c>
      <c r="L2331" s="16">
        <f t="shared" si="217"/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218"/>
        <v>105.91999999999999</v>
      </c>
      <c r="R2331" s="18">
        <f t="shared" si="219"/>
        <v>211.84</v>
      </c>
      <c r="S2331" t="str">
        <f t="shared" si="220"/>
        <v>food</v>
      </c>
      <c r="T2331" t="str">
        <f t="shared" si="221"/>
        <v>small batch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6">
        <f t="shared" si="216"/>
        <v>42332.89980324074</v>
      </c>
      <c r="L2332" s="16">
        <f t="shared" si="217"/>
        <v>42363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218"/>
        <v>102.42285714285715</v>
      </c>
      <c r="R2332" s="18">
        <f t="shared" si="219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32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6">
        <f t="shared" si="216"/>
        <v>41839.005671296298</v>
      </c>
      <c r="L2333" s="16">
        <f t="shared" si="217"/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218"/>
        <v>144.31375</v>
      </c>
      <c r="R2333" s="18">
        <f t="shared" si="219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6">
        <f t="shared" si="216"/>
        <v>42011.628136574072</v>
      </c>
      <c r="L2334" s="16">
        <f t="shared" si="217"/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218"/>
        <v>106.30800000000001</v>
      </c>
      <c r="R2334" s="18">
        <f t="shared" si="219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6">
        <f t="shared" si="216"/>
        <v>41767.650347222225</v>
      </c>
      <c r="L2335" s="16">
        <f t="shared" si="217"/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218"/>
        <v>212.16666666666666</v>
      </c>
      <c r="R2335" s="18">
        <f t="shared" si="219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32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6">
        <f t="shared" si="216"/>
        <v>41918.670115740737</v>
      </c>
      <c r="L2336" s="16">
        <f t="shared" si="217"/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218"/>
        <v>101.95</v>
      </c>
      <c r="R2336" s="18">
        <f t="shared" si="219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6">
        <f t="shared" si="216"/>
        <v>41771.572256944448</v>
      </c>
      <c r="L2337" s="16">
        <f t="shared" si="217"/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218"/>
        <v>102.27200000000001</v>
      </c>
      <c r="R2337" s="18">
        <f t="shared" si="219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6">
        <f t="shared" si="216"/>
        <v>41666.924710648149</v>
      </c>
      <c r="L2338" s="16">
        <f t="shared" si="217"/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218"/>
        <v>520.73254999999995</v>
      </c>
      <c r="R2338" s="18">
        <f t="shared" si="219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6">
        <f t="shared" si="216"/>
        <v>41786.640543981484</v>
      </c>
      <c r="L2339" s="16">
        <f t="shared" si="217"/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218"/>
        <v>110.65833333333333</v>
      </c>
      <c r="R2339" s="18">
        <f t="shared" si="219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6">
        <f t="shared" si="216"/>
        <v>41789.89680555556</v>
      </c>
      <c r="L2340" s="16">
        <f t="shared" si="217"/>
        <v>41819.89680555556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218"/>
        <v>101.14333333333335</v>
      </c>
      <c r="R2340" s="18">
        <f t="shared" si="219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6">
        <f t="shared" si="216"/>
        <v>42692.79987268518</v>
      </c>
      <c r="L2341" s="16">
        <f t="shared" si="217"/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218"/>
        <v>294.20799999999997</v>
      </c>
      <c r="R2341" s="18">
        <f t="shared" si="219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6">
        <f t="shared" si="216"/>
        <v>42643.642800925925</v>
      </c>
      <c r="L2342" s="16">
        <f t="shared" si="217"/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218"/>
        <v>105.77749999999999</v>
      </c>
      <c r="R2342" s="18">
        <f t="shared" si="219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32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6">
        <f t="shared" si="216"/>
        <v>42167.813703703709</v>
      </c>
      <c r="L2343" s="16">
        <f t="shared" si="217"/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218"/>
        <v>0</v>
      </c>
      <c r="R2343" s="18">
        <f t="shared" si="219"/>
        <v>0</v>
      </c>
      <c r="S2343" t="str">
        <f t="shared" si="220"/>
        <v>technology</v>
      </c>
      <c r="T2343" t="str">
        <f t="shared" si="221"/>
        <v>web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6">
        <f t="shared" si="216"/>
        <v>41897.702199074076</v>
      </c>
      <c r="L2344" s="16">
        <f t="shared" si="217"/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218"/>
        <v>0</v>
      </c>
      <c r="R2344" s="18">
        <f t="shared" si="219"/>
        <v>0</v>
      </c>
      <c r="S2344" t="str">
        <f t="shared" si="220"/>
        <v>technology</v>
      </c>
      <c r="T2344" t="str">
        <f t="shared" si="221"/>
        <v>web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6">
        <f t="shared" si="216"/>
        <v>42327.825289351851</v>
      </c>
      <c r="L2345" s="16">
        <f t="shared" si="217"/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218"/>
        <v>3</v>
      </c>
      <c r="R2345" s="18">
        <f t="shared" si="219"/>
        <v>300</v>
      </c>
      <c r="S2345" t="str">
        <f t="shared" si="220"/>
        <v>technology</v>
      </c>
      <c r="T2345" t="str">
        <f t="shared" si="221"/>
        <v>web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6">
        <f t="shared" si="216"/>
        <v>42515.727650462963</v>
      </c>
      <c r="L2346" s="16">
        <f t="shared" si="217"/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218"/>
        <v>0.1</v>
      </c>
      <c r="R2346" s="18">
        <f t="shared" si="219"/>
        <v>1</v>
      </c>
      <c r="S2346" t="str">
        <f t="shared" si="220"/>
        <v>technology</v>
      </c>
      <c r="T2346" t="str">
        <f t="shared" si="221"/>
        <v>web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6">
        <f t="shared" si="216"/>
        <v>42060.001805555556</v>
      </c>
      <c r="L2347" s="16">
        <f t="shared" si="217"/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218"/>
        <v>0</v>
      </c>
      <c r="R2347" s="18">
        <f t="shared" si="219"/>
        <v>0</v>
      </c>
      <c r="S2347" t="str">
        <f t="shared" si="220"/>
        <v>technology</v>
      </c>
      <c r="T2347" t="str">
        <f t="shared" si="221"/>
        <v>web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6">
        <f t="shared" si="216"/>
        <v>42615.79896990741</v>
      </c>
      <c r="L2348" s="16">
        <f t="shared" si="217"/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218"/>
        <v>6.5000000000000002E-2</v>
      </c>
      <c r="R2348" s="18">
        <f t="shared" si="219"/>
        <v>13</v>
      </c>
      <c r="S2348" t="str">
        <f t="shared" si="220"/>
        <v>technology</v>
      </c>
      <c r="T2348" t="str">
        <f t="shared" si="221"/>
        <v>web</v>
      </c>
    </row>
    <row r="2349" spans="1:20" ht="32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6">
        <f t="shared" si="216"/>
        <v>42577.607361111106</v>
      </c>
      <c r="L2349" s="16">
        <f t="shared" si="217"/>
        <v>42607.607361111106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218"/>
        <v>1.5</v>
      </c>
      <c r="R2349" s="18">
        <f t="shared" si="219"/>
        <v>15</v>
      </c>
      <c r="S2349" t="str">
        <f t="shared" si="220"/>
        <v>technology</v>
      </c>
      <c r="T2349" t="str">
        <f t="shared" si="221"/>
        <v>web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6">
        <f t="shared" si="216"/>
        <v>42360.932152777779</v>
      </c>
      <c r="L2350" s="16">
        <f t="shared" si="217"/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218"/>
        <v>0.38571428571428573</v>
      </c>
      <c r="R2350" s="18">
        <f t="shared" si="219"/>
        <v>54</v>
      </c>
      <c r="S2350" t="str">
        <f t="shared" si="220"/>
        <v>technology</v>
      </c>
      <c r="T2350" t="str">
        <f t="shared" si="221"/>
        <v>web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6">
        <f t="shared" si="216"/>
        <v>42198.775787037041</v>
      </c>
      <c r="L2351" s="16">
        <f t="shared" si="217"/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218"/>
        <v>0</v>
      </c>
      <c r="R2351" s="18">
        <f t="shared" si="219"/>
        <v>0</v>
      </c>
      <c r="S2351" t="str">
        <f t="shared" si="220"/>
        <v>technology</v>
      </c>
      <c r="T2351" t="str">
        <f t="shared" si="221"/>
        <v>web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6">
        <f t="shared" si="216"/>
        <v>42708.842245370368</v>
      </c>
      <c r="L2352" s="16">
        <f t="shared" si="217"/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218"/>
        <v>0</v>
      </c>
      <c r="R2352" s="18">
        <f t="shared" si="219"/>
        <v>0</v>
      </c>
      <c r="S2352" t="str">
        <f t="shared" si="220"/>
        <v>technology</v>
      </c>
      <c r="T2352" t="str">
        <f t="shared" si="221"/>
        <v>web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6">
        <f t="shared" si="216"/>
        <v>42094.101145833338</v>
      </c>
      <c r="L2353" s="16">
        <f t="shared" si="217"/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218"/>
        <v>0.5714285714285714</v>
      </c>
      <c r="R2353" s="18">
        <f t="shared" si="219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6">
        <f t="shared" si="216"/>
        <v>42101.633703703701</v>
      </c>
      <c r="L2354" s="16">
        <f t="shared" si="217"/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218"/>
        <v>0</v>
      </c>
      <c r="R2354" s="18">
        <f t="shared" si="219"/>
        <v>0</v>
      </c>
      <c r="S2354" t="str">
        <f t="shared" si="220"/>
        <v>technology</v>
      </c>
      <c r="T2354" t="str">
        <f t="shared" si="221"/>
        <v>web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6">
        <f t="shared" si="216"/>
        <v>42103.676180555558</v>
      </c>
      <c r="L2355" s="16">
        <f t="shared" si="217"/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218"/>
        <v>0</v>
      </c>
      <c r="R2355" s="18">
        <f t="shared" si="219"/>
        <v>0</v>
      </c>
      <c r="S2355" t="str">
        <f t="shared" si="220"/>
        <v>technology</v>
      </c>
      <c r="T2355" t="str">
        <f t="shared" si="221"/>
        <v>web</v>
      </c>
    </row>
    <row r="2356" spans="1:20" ht="32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6">
        <f t="shared" si="216"/>
        <v>41954.722916666666</v>
      </c>
      <c r="L2356" s="16">
        <f t="shared" si="217"/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218"/>
        <v>7.1428571428571425E-2</v>
      </c>
      <c r="R2356" s="18">
        <f t="shared" si="219"/>
        <v>25</v>
      </c>
      <c r="S2356" t="str">
        <f t="shared" si="220"/>
        <v>technology</v>
      </c>
      <c r="T2356" t="str">
        <f t="shared" si="221"/>
        <v>web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6">
        <f t="shared" si="216"/>
        <v>42096.918240740742</v>
      </c>
      <c r="L2357" s="16">
        <f t="shared" si="217"/>
        <v>42126.918240740742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218"/>
        <v>0.6875</v>
      </c>
      <c r="R2357" s="18">
        <f t="shared" si="219"/>
        <v>27.5</v>
      </c>
      <c r="S2357" t="str">
        <f t="shared" si="220"/>
        <v>technology</v>
      </c>
      <c r="T2357" t="str">
        <f t="shared" si="221"/>
        <v>web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6">
        <f t="shared" si="216"/>
        <v>42130.78361111111</v>
      </c>
      <c r="L2358" s="16">
        <f t="shared" si="217"/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218"/>
        <v>0</v>
      </c>
      <c r="R2358" s="18">
        <f t="shared" si="219"/>
        <v>0</v>
      </c>
      <c r="S2358" t="str">
        <f t="shared" si="220"/>
        <v>technology</v>
      </c>
      <c r="T2358" t="str">
        <f t="shared" si="221"/>
        <v>web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6">
        <f t="shared" si="216"/>
        <v>42264.620115740741</v>
      </c>
      <c r="L2359" s="16">
        <f t="shared" si="217"/>
        <v>42294.620115740741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218"/>
        <v>0</v>
      </c>
      <c r="R2359" s="18">
        <f t="shared" si="219"/>
        <v>0</v>
      </c>
      <c r="S2359" t="str">
        <f t="shared" si="220"/>
        <v>technology</v>
      </c>
      <c r="T2359" t="str">
        <f t="shared" si="221"/>
        <v>web</v>
      </c>
    </row>
    <row r="2360" spans="1:20" ht="32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6">
        <f t="shared" si="216"/>
        <v>41978.930972222224</v>
      </c>
      <c r="L2360" s="16">
        <f t="shared" si="217"/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218"/>
        <v>0</v>
      </c>
      <c r="R2360" s="18">
        <f t="shared" si="219"/>
        <v>0</v>
      </c>
      <c r="S2360" t="str">
        <f t="shared" si="220"/>
        <v>technology</v>
      </c>
      <c r="T2360" t="str">
        <f t="shared" si="221"/>
        <v>web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6">
        <f t="shared" si="216"/>
        <v>42159.649583333332</v>
      </c>
      <c r="L2361" s="16">
        <f t="shared" si="217"/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218"/>
        <v>14.680000000000001</v>
      </c>
      <c r="R2361" s="18">
        <f t="shared" si="219"/>
        <v>367</v>
      </c>
      <c r="S2361" t="str">
        <f t="shared" si="220"/>
        <v>technology</v>
      </c>
      <c r="T2361" t="str">
        <f t="shared" si="221"/>
        <v>web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6">
        <f t="shared" si="216"/>
        <v>42377.70694444445</v>
      </c>
      <c r="L2362" s="16">
        <f t="shared" si="217"/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218"/>
        <v>0.04</v>
      </c>
      <c r="R2362" s="18">
        <f t="shared" si="219"/>
        <v>2</v>
      </c>
      <c r="S2362" t="str">
        <f t="shared" si="220"/>
        <v>technology</v>
      </c>
      <c r="T2362" t="str">
        <f t="shared" si="221"/>
        <v>web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6">
        <f t="shared" si="216"/>
        <v>42466.858888888892</v>
      </c>
      <c r="L2363" s="16">
        <f t="shared" si="217"/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218"/>
        <v>0</v>
      </c>
      <c r="R2363" s="18">
        <f t="shared" si="219"/>
        <v>0</v>
      </c>
      <c r="S2363" t="str">
        <f t="shared" si="220"/>
        <v>technology</v>
      </c>
      <c r="T2363" t="str">
        <f t="shared" si="221"/>
        <v>web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6">
        <f t="shared" si="216"/>
        <v>41954.688310185185</v>
      </c>
      <c r="L2364" s="16">
        <f t="shared" si="217"/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218"/>
        <v>28.571428571428569</v>
      </c>
      <c r="R2364" s="18">
        <f t="shared" si="219"/>
        <v>60</v>
      </c>
      <c r="S2364" t="str">
        <f t="shared" si="220"/>
        <v>technology</v>
      </c>
      <c r="T2364" t="str">
        <f t="shared" si="221"/>
        <v>web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6">
        <f t="shared" si="216"/>
        <v>42322.011574074073</v>
      </c>
      <c r="L2365" s="16">
        <f t="shared" si="217"/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218"/>
        <v>0</v>
      </c>
      <c r="R2365" s="18">
        <f t="shared" si="219"/>
        <v>0</v>
      </c>
      <c r="S2365" t="str">
        <f t="shared" si="220"/>
        <v>technology</v>
      </c>
      <c r="T2365" t="str">
        <f t="shared" si="221"/>
        <v>web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6">
        <f t="shared" si="216"/>
        <v>42248.934675925921</v>
      </c>
      <c r="L2366" s="16">
        <f t="shared" si="217"/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218"/>
        <v>0</v>
      </c>
      <c r="R2366" s="18">
        <f t="shared" si="219"/>
        <v>0</v>
      </c>
      <c r="S2366" t="str">
        <f t="shared" si="220"/>
        <v>technology</v>
      </c>
      <c r="T2366" t="str">
        <f t="shared" si="221"/>
        <v>web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6">
        <f t="shared" si="216"/>
        <v>42346.736400462964</v>
      </c>
      <c r="L2367" s="16">
        <f t="shared" si="217"/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218"/>
        <v>0</v>
      </c>
      <c r="R2367" s="18">
        <f t="shared" si="219"/>
        <v>0</v>
      </c>
      <c r="S2367" t="str">
        <f t="shared" si="220"/>
        <v>technology</v>
      </c>
      <c r="T2367" t="str">
        <f t="shared" si="221"/>
        <v>web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6">
        <f t="shared" si="216"/>
        <v>42268.531631944439</v>
      </c>
      <c r="L2368" s="16">
        <f t="shared" si="217"/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218"/>
        <v>10.52</v>
      </c>
      <c r="R2368" s="18">
        <f t="shared" si="219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6">
        <f t="shared" si="216"/>
        <v>42425.970092592594</v>
      </c>
      <c r="L2369" s="16">
        <f t="shared" si="217"/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218"/>
        <v>1.34</v>
      </c>
      <c r="R2369" s="18">
        <f t="shared" si="219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6">
        <f t="shared" si="216"/>
        <v>42063.721817129626</v>
      </c>
      <c r="L2370" s="16">
        <f t="shared" si="217"/>
        <v>42108.680150462962</v>
      </c>
      <c r="M2370" t="b">
        <v>0</v>
      </c>
      <c r="N2370">
        <v>2</v>
      </c>
      <c r="O2370" t="b">
        <v>0</v>
      </c>
      <c r="P2370" t="s">
        <v>8272</v>
      </c>
      <c r="Q2370" s="6">
        <f t="shared" si="218"/>
        <v>0.25</v>
      </c>
      <c r="R2370" s="18">
        <f t="shared" si="219"/>
        <v>50</v>
      </c>
      <c r="S2370" t="str">
        <f t="shared" si="220"/>
        <v>technology</v>
      </c>
      <c r="T2370" t="str">
        <f t="shared" si="221"/>
        <v>web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6">
        <f t="shared" ref="K2371:K2434" si="222">(J2371/86400)+DATE(1970,1,1)</f>
        <v>42380.812627314815</v>
      </c>
      <c r="L2371" s="16">
        <f t="shared" ref="L2371:L2434" si="223">(I2371/86400)+DATE(1970,1,1)</f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6">
        <f t="shared" ref="Q2371:Q2434" si="224">E2371/D2371*100</f>
        <v>0</v>
      </c>
      <c r="R2371" s="18">
        <f t="shared" ref="R2371:R2434" si="225">IF(E2371=0, 0, E2371/N2371)</f>
        <v>0</v>
      </c>
      <c r="S2371" t="str">
        <f t="shared" ref="S2371:S2434" si="226">LEFT(P2371,FIND("/",P2371)-1)</f>
        <v>technology</v>
      </c>
      <c r="T2371" t="str">
        <f t="shared" ref="T2371:T2434" si="227">RIGHT(P2371,LEN(P2371)-FIND("/",P2371))</f>
        <v>web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6">
        <f t="shared" si="222"/>
        <v>41961.18913194444</v>
      </c>
      <c r="L2372" s="16">
        <f t="shared" si="223"/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6">
        <f t="shared" si="224"/>
        <v>0.32800000000000001</v>
      </c>
      <c r="R2372" s="18">
        <f t="shared" si="225"/>
        <v>20.5</v>
      </c>
      <c r="S2372" t="str">
        <f t="shared" si="226"/>
        <v>technology</v>
      </c>
      <c r="T2372" t="str">
        <f t="shared" si="227"/>
        <v>web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6">
        <f t="shared" si="222"/>
        <v>42150.777731481481</v>
      </c>
      <c r="L2373" s="16">
        <f t="shared" si="223"/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224"/>
        <v>0</v>
      </c>
      <c r="R2373" s="18">
        <f t="shared" si="225"/>
        <v>0</v>
      </c>
      <c r="S2373" t="str">
        <f t="shared" si="226"/>
        <v>technology</v>
      </c>
      <c r="T2373" t="str">
        <f t="shared" si="227"/>
        <v>web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6">
        <f t="shared" si="222"/>
        <v>42088.069108796291</v>
      </c>
      <c r="L2374" s="16">
        <f t="shared" si="223"/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224"/>
        <v>3.2727272727272729</v>
      </c>
      <c r="R2374" s="18">
        <f t="shared" si="225"/>
        <v>30</v>
      </c>
      <c r="S2374" t="str">
        <f t="shared" si="226"/>
        <v>technology</v>
      </c>
      <c r="T2374" t="str">
        <f t="shared" si="227"/>
        <v>web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6">
        <f t="shared" si="222"/>
        <v>42215.662314814814</v>
      </c>
      <c r="L2375" s="16">
        <f t="shared" si="223"/>
        <v>42245.662314814814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224"/>
        <v>5.8823529411764705E-3</v>
      </c>
      <c r="R2375" s="18">
        <f t="shared" si="225"/>
        <v>50</v>
      </c>
      <c r="S2375" t="str">
        <f t="shared" si="226"/>
        <v>technology</v>
      </c>
      <c r="T2375" t="str">
        <f t="shared" si="227"/>
        <v>web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6">
        <f t="shared" si="222"/>
        <v>42017.843287037038</v>
      </c>
      <c r="L2376" s="16">
        <f t="shared" si="223"/>
        <v>42047.843287037038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224"/>
        <v>4.5454545454545456E-2</v>
      </c>
      <c r="R2376" s="18">
        <f t="shared" si="225"/>
        <v>10</v>
      </c>
      <c r="S2376" t="str">
        <f t="shared" si="226"/>
        <v>technology</v>
      </c>
      <c r="T2376" t="str">
        <f t="shared" si="227"/>
        <v>web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6">
        <f t="shared" si="222"/>
        <v>42592.836076388892</v>
      </c>
      <c r="L2377" s="16">
        <f t="shared" si="223"/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224"/>
        <v>0</v>
      </c>
      <c r="R2377" s="18">
        <f t="shared" si="225"/>
        <v>0</v>
      </c>
      <c r="S2377" t="str">
        <f t="shared" si="226"/>
        <v>technology</v>
      </c>
      <c r="T2377" t="str">
        <f t="shared" si="227"/>
        <v>web</v>
      </c>
    </row>
    <row r="2378" spans="1:20" ht="32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6">
        <f t="shared" si="222"/>
        <v>42318.925532407404</v>
      </c>
      <c r="L2378" s="16">
        <f t="shared" si="223"/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224"/>
        <v>10.877666666666666</v>
      </c>
      <c r="R2378" s="18">
        <f t="shared" si="225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6">
        <f t="shared" si="222"/>
        <v>42669.870173611111</v>
      </c>
      <c r="L2379" s="16">
        <f t="shared" si="223"/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224"/>
        <v>0</v>
      </c>
      <c r="R2379" s="18">
        <f t="shared" si="225"/>
        <v>0</v>
      </c>
      <c r="S2379" t="str">
        <f t="shared" si="226"/>
        <v>technology</v>
      </c>
      <c r="T2379" t="str">
        <f t="shared" si="227"/>
        <v>web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6">
        <f t="shared" si="222"/>
        <v>42213.013078703705</v>
      </c>
      <c r="L2380" s="16">
        <f t="shared" si="223"/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224"/>
        <v>0</v>
      </c>
      <c r="R2380" s="18">
        <f t="shared" si="225"/>
        <v>0</v>
      </c>
      <c r="S2380" t="str">
        <f t="shared" si="226"/>
        <v>technology</v>
      </c>
      <c r="T2380" t="str">
        <f t="shared" si="227"/>
        <v>web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6">
        <f t="shared" si="222"/>
        <v>42237.016388888893</v>
      </c>
      <c r="L2381" s="16">
        <f t="shared" si="223"/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224"/>
        <v>0</v>
      </c>
      <c r="R2381" s="18">
        <f t="shared" si="225"/>
        <v>0</v>
      </c>
      <c r="S2381" t="str">
        <f t="shared" si="226"/>
        <v>technology</v>
      </c>
      <c r="T2381" t="str">
        <f t="shared" si="227"/>
        <v>web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6">
        <f t="shared" si="222"/>
        <v>42248.793310185181</v>
      </c>
      <c r="L2382" s="16">
        <f t="shared" si="223"/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224"/>
        <v>0.36666666666666664</v>
      </c>
      <c r="R2382" s="18">
        <f t="shared" si="225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32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6">
        <f t="shared" si="222"/>
        <v>42074.935740740737</v>
      </c>
      <c r="L2383" s="16">
        <f t="shared" si="223"/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224"/>
        <v>1.8193398957730169</v>
      </c>
      <c r="R2383" s="18">
        <f t="shared" si="225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48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6">
        <f t="shared" si="222"/>
        <v>42195.187534722223</v>
      </c>
      <c r="L2384" s="16">
        <f t="shared" si="223"/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224"/>
        <v>2.5</v>
      </c>
      <c r="R2384" s="18">
        <f t="shared" si="225"/>
        <v>37.5</v>
      </c>
      <c r="S2384" t="str">
        <f t="shared" si="226"/>
        <v>technology</v>
      </c>
      <c r="T2384" t="str">
        <f t="shared" si="227"/>
        <v>web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6">
        <f t="shared" si="222"/>
        <v>42027.056793981479</v>
      </c>
      <c r="L2385" s="16">
        <f t="shared" si="223"/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224"/>
        <v>4.3499999999999996</v>
      </c>
      <c r="R2385" s="18">
        <f t="shared" si="225"/>
        <v>145</v>
      </c>
      <c r="S2385" t="str">
        <f t="shared" si="226"/>
        <v>technology</v>
      </c>
      <c r="T2385" t="str">
        <f t="shared" si="227"/>
        <v>web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6">
        <f t="shared" si="222"/>
        <v>41927.067627314813</v>
      </c>
      <c r="L2386" s="16">
        <f t="shared" si="223"/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224"/>
        <v>0.8</v>
      </c>
      <c r="R2386" s="18">
        <f t="shared" si="225"/>
        <v>1</v>
      </c>
      <c r="S2386" t="str">
        <f t="shared" si="226"/>
        <v>technology</v>
      </c>
      <c r="T2386" t="str">
        <f t="shared" si="227"/>
        <v>web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6">
        <f t="shared" si="222"/>
        <v>42191.70175925926</v>
      </c>
      <c r="L2387" s="16">
        <f t="shared" si="223"/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224"/>
        <v>1.2123076923076923</v>
      </c>
      <c r="R2387" s="18">
        <f t="shared" si="225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6">
        <f t="shared" si="222"/>
        <v>41954.838240740741</v>
      </c>
      <c r="L2388" s="16">
        <f t="shared" si="223"/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224"/>
        <v>0</v>
      </c>
      <c r="R2388" s="18">
        <f t="shared" si="225"/>
        <v>0</v>
      </c>
      <c r="S2388" t="str">
        <f t="shared" si="226"/>
        <v>technology</v>
      </c>
      <c r="T2388" t="str">
        <f t="shared" si="227"/>
        <v>web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6">
        <f t="shared" si="222"/>
        <v>42528.626620370371</v>
      </c>
      <c r="L2389" s="16">
        <f t="shared" si="223"/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224"/>
        <v>0.68399999999999994</v>
      </c>
      <c r="R2389" s="18">
        <f t="shared" si="225"/>
        <v>342</v>
      </c>
      <c r="S2389" t="str">
        <f t="shared" si="226"/>
        <v>technology</v>
      </c>
      <c r="T2389" t="str">
        <f t="shared" si="227"/>
        <v>web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6">
        <f t="shared" si="222"/>
        <v>41989.853692129633</v>
      </c>
      <c r="L2390" s="16">
        <f t="shared" si="223"/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224"/>
        <v>1.2513513513513512</v>
      </c>
      <c r="R2390" s="18">
        <f t="shared" si="225"/>
        <v>57.875</v>
      </c>
      <c r="S2390" t="str">
        <f t="shared" si="226"/>
        <v>technology</v>
      </c>
      <c r="T2390" t="str">
        <f t="shared" si="227"/>
        <v>web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6">
        <f t="shared" si="222"/>
        <v>42179.653379629628</v>
      </c>
      <c r="L2391" s="16">
        <f t="shared" si="223"/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224"/>
        <v>0.1875</v>
      </c>
      <c r="R2391" s="18">
        <f t="shared" si="225"/>
        <v>30</v>
      </c>
      <c r="S2391" t="str">
        <f t="shared" si="226"/>
        <v>technology</v>
      </c>
      <c r="T2391" t="str">
        <f t="shared" si="227"/>
        <v>web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6">
        <f t="shared" si="222"/>
        <v>41968.262314814812</v>
      </c>
      <c r="L2392" s="16">
        <f t="shared" si="223"/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224"/>
        <v>0</v>
      </c>
      <c r="R2392" s="18">
        <f t="shared" si="225"/>
        <v>0</v>
      </c>
      <c r="S2392" t="str">
        <f t="shared" si="226"/>
        <v>technology</v>
      </c>
      <c r="T2392" t="str">
        <f t="shared" si="227"/>
        <v>web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6">
        <f t="shared" si="222"/>
        <v>42064.794490740736</v>
      </c>
      <c r="L2393" s="16">
        <f t="shared" si="223"/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224"/>
        <v>0.125</v>
      </c>
      <c r="R2393" s="18">
        <f t="shared" si="225"/>
        <v>25</v>
      </c>
      <c r="S2393" t="str">
        <f t="shared" si="226"/>
        <v>technology</v>
      </c>
      <c r="T2393" t="str">
        <f t="shared" si="227"/>
        <v>web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6">
        <f t="shared" si="222"/>
        <v>42276.120636574073</v>
      </c>
      <c r="L2394" s="16">
        <f t="shared" si="223"/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224"/>
        <v>0</v>
      </c>
      <c r="R2394" s="18">
        <f t="shared" si="225"/>
        <v>0</v>
      </c>
      <c r="S2394" t="str">
        <f t="shared" si="226"/>
        <v>technology</v>
      </c>
      <c r="T2394" t="str">
        <f t="shared" si="227"/>
        <v>web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6">
        <f t="shared" si="222"/>
        <v>42194.648344907408</v>
      </c>
      <c r="L2395" s="16">
        <f t="shared" si="223"/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224"/>
        <v>0.05</v>
      </c>
      <c r="R2395" s="18">
        <f t="shared" si="225"/>
        <v>50</v>
      </c>
      <c r="S2395" t="str">
        <f t="shared" si="226"/>
        <v>technology</v>
      </c>
      <c r="T2395" t="str">
        <f t="shared" si="227"/>
        <v>web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6">
        <f t="shared" si="222"/>
        <v>42031.362187499995</v>
      </c>
      <c r="L2396" s="16">
        <f t="shared" si="223"/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224"/>
        <v>0.06</v>
      </c>
      <c r="R2396" s="18">
        <f t="shared" si="225"/>
        <v>1.5</v>
      </c>
      <c r="S2396" t="str">
        <f t="shared" si="226"/>
        <v>technology</v>
      </c>
      <c r="T2396" t="str">
        <f t="shared" si="227"/>
        <v>web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6">
        <f t="shared" si="222"/>
        <v>42717.121377314819</v>
      </c>
      <c r="L2397" s="16">
        <f t="shared" si="223"/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224"/>
        <v>0</v>
      </c>
      <c r="R2397" s="18">
        <f t="shared" si="225"/>
        <v>0</v>
      </c>
      <c r="S2397" t="str">
        <f t="shared" si="226"/>
        <v>technology</v>
      </c>
      <c r="T2397" t="str">
        <f t="shared" si="227"/>
        <v>web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6">
        <f t="shared" si="222"/>
        <v>42262.849050925928</v>
      </c>
      <c r="L2398" s="16">
        <f t="shared" si="223"/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224"/>
        <v>0.2</v>
      </c>
      <c r="R2398" s="18">
        <f t="shared" si="225"/>
        <v>10</v>
      </c>
      <c r="S2398" t="str">
        <f t="shared" si="226"/>
        <v>technology</v>
      </c>
      <c r="T2398" t="str">
        <f t="shared" si="227"/>
        <v>web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6">
        <f t="shared" si="222"/>
        <v>41976.88490740741</v>
      </c>
      <c r="L2399" s="16">
        <f t="shared" si="223"/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224"/>
        <v>0</v>
      </c>
      <c r="R2399" s="18">
        <f t="shared" si="225"/>
        <v>0</v>
      </c>
      <c r="S2399" t="str">
        <f t="shared" si="226"/>
        <v>technology</v>
      </c>
      <c r="T2399" t="str">
        <f t="shared" si="227"/>
        <v>web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6">
        <f t="shared" si="222"/>
        <v>42157.916481481487</v>
      </c>
      <c r="L2400" s="16">
        <f t="shared" si="223"/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224"/>
        <v>0</v>
      </c>
      <c r="R2400" s="18">
        <f t="shared" si="225"/>
        <v>0</v>
      </c>
      <c r="S2400" t="str">
        <f t="shared" si="226"/>
        <v>technology</v>
      </c>
      <c r="T2400" t="str">
        <f t="shared" si="227"/>
        <v>web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6">
        <f t="shared" si="222"/>
        <v>41956.853078703702</v>
      </c>
      <c r="L2401" s="16">
        <f t="shared" si="223"/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224"/>
        <v>0</v>
      </c>
      <c r="R2401" s="18">
        <f t="shared" si="225"/>
        <v>0</v>
      </c>
      <c r="S2401" t="str">
        <f t="shared" si="226"/>
        <v>technology</v>
      </c>
      <c r="T2401" t="str">
        <f t="shared" si="227"/>
        <v>web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6">
        <f t="shared" si="222"/>
        <v>42444.268101851849</v>
      </c>
      <c r="L2402" s="16">
        <f t="shared" si="223"/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224"/>
        <v>0</v>
      </c>
      <c r="R2402" s="18">
        <f t="shared" si="225"/>
        <v>0</v>
      </c>
      <c r="S2402" t="str">
        <f t="shared" si="226"/>
        <v>technology</v>
      </c>
      <c r="T2402" t="str">
        <f t="shared" si="227"/>
        <v>web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6">
        <f t="shared" si="222"/>
        <v>42374.822870370372</v>
      </c>
      <c r="L2403" s="16">
        <f t="shared" si="223"/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224"/>
        <v>0.71785714285714286</v>
      </c>
      <c r="R2403" s="18">
        <f t="shared" si="225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6">
        <f t="shared" si="222"/>
        <v>42107.679756944446</v>
      </c>
      <c r="L2404" s="16">
        <f t="shared" si="223"/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224"/>
        <v>0.43333333333333329</v>
      </c>
      <c r="R2404" s="18">
        <f t="shared" si="225"/>
        <v>52</v>
      </c>
      <c r="S2404" t="str">
        <f t="shared" si="226"/>
        <v>food</v>
      </c>
      <c r="T2404" t="str">
        <f t="shared" si="227"/>
        <v>food trucks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6">
        <f t="shared" si="222"/>
        <v>42399.882615740746</v>
      </c>
      <c r="L2405" s="16">
        <f t="shared" si="223"/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224"/>
        <v>16.833333333333332</v>
      </c>
      <c r="R2405" s="18">
        <f t="shared" si="225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6">
        <f t="shared" si="222"/>
        <v>42342.03943287037</v>
      </c>
      <c r="L2406" s="16">
        <f t="shared" si="223"/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224"/>
        <v>0</v>
      </c>
      <c r="R2406" s="18">
        <f t="shared" si="225"/>
        <v>0</v>
      </c>
      <c r="S2406" t="str">
        <f t="shared" si="226"/>
        <v>food</v>
      </c>
      <c r="T2406" t="str">
        <f t="shared" si="227"/>
        <v>food trucks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6">
        <f t="shared" si="222"/>
        <v>42595.585358796292</v>
      </c>
      <c r="L2407" s="16">
        <f t="shared" si="223"/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224"/>
        <v>22.52</v>
      </c>
      <c r="R2407" s="18">
        <f t="shared" si="225"/>
        <v>56.3</v>
      </c>
      <c r="S2407" t="str">
        <f t="shared" si="226"/>
        <v>food</v>
      </c>
      <c r="T2407" t="str">
        <f t="shared" si="227"/>
        <v>food trucks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6">
        <f t="shared" si="222"/>
        <v>41983.110995370371</v>
      </c>
      <c r="L2408" s="16">
        <f t="shared" si="223"/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224"/>
        <v>41.384615384615387</v>
      </c>
      <c r="R2408" s="18">
        <f t="shared" si="225"/>
        <v>84.0625</v>
      </c>
      <c r="S2408" t="str">
        <f t="shared" si="226"/>
        <v>food</v>
      </c>
      <c r="T2408" t="str">
        <f t="shared" si="227"/>
        <v>food trucks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6">
        <f t="shared" si="222"/>
        <v>42082.575555555552</v>
      </c>
      <c r="L2409" s="16">
        <f t="shared" si="223"/>
        <v>42105.25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224"/>
        <v>25.259090909090908</v>
      </c>
      <c r="R2409" s="18">
        <f t="shared" si="225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6">
        <f t="shared" si="222"/>
        <v>41919.140706018516</v>
      </c>
      <c r="L2410" s="16">
        <f t="shared" si="223"/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224"/>
        <v>0.2</v>
      </c>
      <c r="R2410" s="18">
        <f t="shared" si="225"/>
        <v>15</v>
      </c>
      <c r="S2410" t="str">
        <f t="shared" si="226"/>
        <v>food</v>
      </c>
      <c r="T2410" t="str">
        <f t="shared" si="227"/>
        <v>food trucks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6">
        <f t="shared" si="222"/>
        <v>42204.875868055555</v>
      </c>
      <c r="L2411" s="16">
        <f t="shared" si="223"/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224"/>
        <v>1.8399999999999999</v>
      </c>
      <c r="R2411" s="18">
        <f t="shared" si="225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6">
        <f t="shared" si="222"/>
        <v>42224.408275462964</v>
      </c>
      <c r="L2412" s="16">
        <f t="shared" si="223"/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224"/>
        <v>0</v>
      </c>
      <c r="R2412" s="18">
        <f t="shared" si="225"/>
        <v>0</v>
      </c>
      <c r="S2412" t="str">
        <f t="shared" si="226"/>
        <v>food</v>
      </c>
      <c r="T2412" t="str">
        <f t="shared" si="227"/>
        <v>food trucks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6">
        <f t="shared" si="222"/>
        <v>42211.732430555552</v>
      </c>
      <c r="L2413" s="16">
        <f t="shared" si="223"/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224"/>
        <v>0.60399999999999998</v>
      </c>
      <c r="R2413" s="18">
        <f t="shared" si="225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6">
        <f t="shared" si="222"/>
        <v>42655.736956018518</v>
      </c>
      <c r="L2414" s="16">
        <f t="shared" si="223"/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224"/>
        <v>0</v>
      </c>
      <c r="R2414" s="18">
        <f t="shared" si="225"/>
        <v>0</v>
      </c>
      <c r="S2414" t="str">
        <f t="shared" si="226"/>
        <v>food</v>
      </c>
      <c r="T2414" t="str">
        <f t="shared" si="227"/>
        <v>food trucks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6">
        <f t="shared" si="222"/>
        <v>41760.10974537037</v>
      </c>
      <c r="L2415" s="16">
        <f t="shared" si="223"/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224"/>
        <v>0.83333333333333337</v>
      </c>
      <c r="R2415" s="18">
        <f t="shared" si="225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6">
        <f t="shared" si="222"/>
        <v>42198.695138888885</v>
      </c>
      <c r="L2416" s="16">
        <f t="shared" si="223"/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224"/>
        <v>3.0666666666666664</v>
      </c>
      <c r="R2416" s="18">
        <f t="shared" si="225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32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6">
        <f t="shared" si="222"/>
        <v>42536.862800925926</v>
      </c>
      <c r="L2417" s="16">
        <f t="shared" si="223"/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224"/>
        <v>0.55833333333333335</v>
      </c>
      <c r="R2417" s="18">
        <f t="shared" si="225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6">
        <f t="shared" si="222"/>
        <v>42019.737766203703</v>
      </c>
      <c r="L2418" s="16">
        <f t="shared" si="223"/>
        <v>42077.625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224"/>
        <v>2.5000000000000001E-2</v>
      </c>
      <c r="R2418" s="18">
        <f t="shared" si="225"/>
        <v>5</v>
      </c>
      <c r="S2418" t="str">
        <f t="shared" si="226"/>
        <v>food</v>
      </c>
      <c r="T2418" t="str">
        <f t="shared" si="227"/>
        <v>food trucks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6">
        <f t="shared" si="222"/>
        <v>41831.884108796294</v>
      </c>
      <c r="L2419" s="16">
        <f t="shared" si="223"/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224"/>
        <v>0</v>
      </c>
      <c r="R2419" s="18">
        <f t="shared" si="225"/>
        <v>0</v>
      </c>
      <c r="S2419" t="str">
        <f t="shared" si="226"/>
        <v>food</v>
      </c>
      <c r="T2419" t="str">
        <f t="shared" si="227"/>
        <v>food trucks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6">
        <f t="shared" si="222"/>
        <v>42027.856990740736</v>
      </c>
      <c r="L2420" s="16">
        <f t="shared" si="223"/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224"/>
        <v>0.02</v>
      </c>
      <c r="R2420" s="18">
        <f t="shared" si="225"/>
        <v>1</v>
      </c>
      <c r="S2420" t="str">
        <f t="shared" si="226"/>
        <v>food</v>
      </c>
      <c r="T2420" t="str">
        <f t="shared" si="227"/>
        <v>food trucks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6">
        <f t="shared" si="222"/>
        <v>41993.738298611112</v>
      </c>
      <c r="L2421" s="16">
        <f t="shared" si="223"/>
        <v>42053.738298611112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224"/>
        <v>0</v>
      </c>
      <c r="R2421" s="18">
        <f t="shared" si="225"/>
        <v>0</v>
      </c>
      <c r="S2421" t="str">
        <f t="shared" si="226"/>
        <v>food</v>
      </c>
      <c r="T2421" t="str">
        <f t="shared" si="227"/>
        <v>food trucks</v>
      </c>
    </row>
    <row r="2422" spans="1:20" ht="32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6">
        <f t="shared" si="222"/>
        <v>41893.028877314813</v>
      </c>
      <c r="L2422" s="16">
        <f t="shared" si="223"/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224"/>
        <v>14.825133372851216</v>
      </c>
      <c r="R2422" s="18">
        <f t="shared" si="225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6">
        <f t="shared" si="222"/>
        <v>42026.687453703707</v>
      </c>
      <c r="L2423" s="16">
        <f t="shared" si="223"/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224"/>
        <v>1.6666666666666666E-2</v>
      </c>
      <c r="R2423" s="18">
        <f t="shared" si="225"/>
        <v>1</v>
      </c>
      <c r="S2423" t="str">
        <f t="shared" si="226"/>
        <v>food</v>
      </c>
      <c r="T2423" t="str">
        <f t="shared" si="227"/>
        <v>food trucks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6">
        <f t="shared" si="222"/>
        <v>42044.724953703699</v>
      </c>
      <c r="L2424" s="16">
        <f t="shared" si="223"/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224"/>
        <v>0.2</v>
      </c>
      <c r="R2424" s="18">
        <f t="shared" si="225"/>
        <v>1</v>
      </c>
      <c r="S2424" t="str">
        <f t="shared" si="226"/>
        <v>food</v>
      </c>
      <c r="T2424" t="str">
        <f t="shared" si="227"/>
        <v>food trucks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6">
        <f t="shared" si="222"/>
        <v>41974.704745370371</v>
      </c>
      <c r="L2425" s="16">
        <f t="shared" si="223"/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224"/>
        <v>1.3333333333333334E-2</v>
      </c>
      <c r="R2425" s="18">
        <f t="shared" si="225"/>
        <v>8</v>
      </c>
      <c r="S2425" t="str">
        <f t="shared" si="226"/>
        <v>food</v>
      </c>
      <c r="T2425" t="str">
        <f t="shared" si="227"/>
        <v>food trucks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6">
        <f t="shared" si="222"/>
        <v>41909.892453703702</v>
      </c>
      <c r="L2426" s="16">
        <f t="shared" si="223"/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224"/>
        <v>1.24</v>
      </c>
      <c r="R2426" s="18">
        <f t="shared" si="225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6">
        <f t="shared" si="222"/>
        <v>42502.913761574076</v>
      </c>
      <c r="L2427" s="16">
        <f t="shared" si="223"/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224"/>
        <v>2.8571428571428574E-2</v>
      </c>
      <c r="R2427" s="18">
        <f t="shared" si="225"/>
        <v>1</v>
      </c>
      <c r="S2427" t="str">
        <f t="shared" si="226"/>
        <v>food</v>
      </c>
      <c r="T2427" t="str">
        <f t="shared" si="227"/>
        <v>food trucks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6">
        <f t="shared" si="222"/>
        <v>42164.170046296298</v>
      </c>
      <c r="L2428" s="16">
        <f t="shared" si="223"/>
        <v>42224.170046296298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224"/>
        <v>0</v>
      </c>
      <c r="R2428" s="18">
        <f t="shared" si="225"/>
        <v>0</v>
      </c>
      <c r="S2428" t="str">
        <f t="shared" si="226"/>
        <v>food</v>
      </c>
      <c r="T2428" t="str">
        <f t="shared" si="227"/>
        <v>food trucks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6">
        <f t="shared" si="222"/>
        <v>42412.318668981483</v>
      </c>
      <c r="L2429" s="16">
        <f t="shared" si="223"/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224"/>
        <v>2E-3</v>
      </c>
      <c r="R2429" s="18">
        <f t="shared" si="225"/>
        <v>1</v>
      </c>
      <c r="S2429" t="str">
        <f t="shared" si="226"/>
        <v>food</v>
      </c>
      <c r="T2429" t="str">
        <f t="shared" si="227"/>
        <v>food trucks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6">
        <f t="shared" si="222"/>
        <v>42045.784155092595</v>
      </c>
      <c r="L2430" s="16">
        <f t="shared" si="223"/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224"/>
        <v>2.8571428571428571E-3</v>
      </c>
      <c r="R2430" s="18">
        <f t="shared" si="225"/>
        <v>1</v>
      </c>
      <c r="S2430" t="str">
        <f t="shared" si="226"/>
        <v>food</v>
      </c>
      <c r="T2430" t="str">
        <f t="shared" si="227"/>
        <v>food trucks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6">
        <f t="shared" si="222"/>
        <v>42734.879236111112</v>
      </c>
      <c r="L2431" s="16">
        <f t="shared" si="223"/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224"/>
        <v>1.4321428571428572</v>
      </c>
      <c r="R2431" s="18">
        <f t="shared" si="225"/>
        <v>501.25</v>
      </c>
      <c r="S2431" t="str">
        <f t="shared" si="226"/>
        <v>food</v>
      </c>
      <c r="T2431" t="str">
        <f t="shared" si="227"/>
        <v>food trucks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6">
        <f t="shared" si="222"/>
        <v>42382.130833333329</v>
      </c>
      <c r="L2432" s="16">
        <f t="shared" si="223"/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224"/>
        <v>0.70000000000000007</v>
      </c>
      <c r="R2432" s="18">
        <f t="shared" si="225"/>
        <v>10.5</v>
      </c>
      <c r="S2432" t="str">
        <f t="shared" si="226"/>
        <v>food</v>
      </c>
      <c r="T2432" t="str">
        <f t="shared" si="227"/>
        <v>food trucks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6">
        <f t="shared" si="222"/>
        <v>42489.099687499998</v>
      </c>
      <c r="L2433" s="16">
        <f t="shared" si="223"/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224"/>
        <v>2E-3</v>
      </c>
      <c r="R2433" s="18">
        <f t="shared" si="225"/>
        <v>1</v>
      </c>
      <c r="S2433" t="str">
        <f t="shared" si="226"/>
        <v>food</v>
      </c>
      <c r="T2433" t="str">
        <f t="shared" si="227"/>
        <v>food trucks</v>
      </c>
    </row>
    <row r="2434" spans="1:20" ht="32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6">
        <f t="shared" si="222"/>
        <v>42041.218715277777</v>
      </c>
      <c r="L2434" s="16">
        <f t="shared" si="223"/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6">
        <f t="shared" si="224"/>
        <v>1.4285714285714287E-2</v>
      </c>
      <c r="R2434" s="18">
        <f t="shared" si="225"/>
        <v>1</v>
      </c>
      <c r="S2434" t="str">
        <f t="shared" si="226"/>
        <v>food</v>
      </c>
      <c r="T2434" t="str">
        <f t="shared" si="227"/>
        <v>food trucks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6">
        <f t="shared" ref="K2435:K2498" si="228">(J2435/86400)+DATE(1970,1,1)</f>
        <v>42397.89980324074</v>
      </c>
      <c r="L2435" s="16">
        <f t="shared" ref="L2435:L2498" si="229">(I2435/86400)+DATE(1970,1,1)</f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6">
        <f t="shared" ref="Q2435:Q2498" si="230">E2435/D2435*100</f>
        <v>0</v>
      </c>
      <c r="R2435" s="18">
        <f t="shared" ref="R2435:R2498" si="231">IF(E2435=0, 0, E2435/N2435)</f>
        <v>0</v>
      </c>
      <c r="S2435" t="str">
        <f t="shared" ref="S2435:S2498" si="232">LEFT(P2435,FIND("/",P2435)-1)</f>
        <v>food</v>
      </c>
      <c r="T2435" t="str">
        <f t="shared" ref="T2435:T2498" si="233">RIGHT(P2435,LEN(P2435)-FIND("/",P2435))</f>
        <v>food trucks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6">
        <f t="shared" si="228"/>
        <v>42180.186041666668</v>
      </c>
      <c r="L2436" s="16">
        <f t="shared" si="229"/>
        <v>42220.186041666668</v>
      </c>
      <c r="M2436" t="b">
        <v>0</v>
      </c>
      <c r="N2436">
        <v>2</v>
      </c>
      <c r="O2436" t="b">
        <v>0</v>
      </c>
      <c r="P2436" t="s">
        <v>8284</v>
      </c>
      <c r="Q2436" s="6">
        <f t="shared" si="230"/>
        <v>0.13</v>
      </c>
      <c r="R2436" s="18">
        <f t="shared" si="231"/>
        <v>13</v>
      </c>
      <c r="S2436" t="str">
        <f t="shared" si="232"/>
        <v>food</v>
      </c>
      <c r="T2436" t="str">
        <f t="shared" si="233"/>
        <v>food trucks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6">
        <f t="shared" si="228"/>
        <v>42252.277615740742</v>
      </c>
      <c r="L2437" s="16">
        <f t="shared" si="229"/>
        <v>42282.277615740742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230"/>
        <v>0.48960000000000004</v>
      </c>
      <c r="R2437" s="18">
        <f t="shared" si="231"/>
        <v>306</v>
      </c>
      <c r="S2437" t="str">
        <f t="shared" si="232"/>
        <v>food</v>
      </c>
      <c r="T2437" t="str">
        <f t="shared" si="233"/>
        <v>food trucks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6">
        <f t="shared" si="228"/>
        <v>42338.615393518514</v>
      </c>
      <c r="L2438" s="16">
        <f t="shared" si="229"/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230"/>
        <v>3.8461538461538464E-2</v>
      </c>
      <c r="R2438" s="18">
        <f t="shared" si="231"/>
        <v>22.5</v>
      </c>
      <c r="S2438" t="str">
        <f t="shared" si="232"/>
        <v>food</v>
      </c>
      <c r="T2438" t="str">
        <f t="shared" si="233"/>
        <v>food trucks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6">
        <f t="shared" si="228"/>
        <v>42031.965138888889</v>
      </c>
      <c r="L2439" s="16">
        <f t="shared" si="229"/>
        <v>42080.75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230"/>
        <v>0</v>
      </c>
      <c r="R2439" s="18">
        <f t="shared" si="231"/>
        <v>0</v>
      </c>
      <c r="S2439" t="str">
        <f t="shared" si="232"/>
        <v>food</v>
      </c>
      <c r="T2439" t="str">
        <f t="shared" si="233"/>
        <v>food trucks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6">
        <f t="shared" si="228"/>
        <v>42285.91506944444</v>
      </c>
      <c r="L2440" s="16">
        <f t="shared" si="229"/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230"/>
        <v>0.33333333333333337</v>
      </c>
      <c r="R2440" s="18">
        <f t="shared" si="231"/>
        <v>50</v>
      </c>
      <c r="S2440" t="str">
        <f t="shared" si="232"/>
        <v>food</v>
      </c>
      <c r="T2440" t="str">
        <f t="shared" si="233"/>
        <v>food trucks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6">
        <f t="shared" si="228"/>
        <v>42265.818622685183</v>
      </c>
      <c r="L2441" s="16">
        <f t="shared" si="229"/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230"/>
        <v>0</v>
      </c>
      <c r="R2441" s="18">
        <f t="shared" si="231"/>
        <v>0</v>
      </c>
      <c r="S2441" t="str">
        <f t="shared" si="232"/>
        <v>food</v>
      </c>
      <c r="T2441" t="str">
        <f t="shared" si="233"/>
        <v>food trucks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6">
        <f t="shared" si="228"/>
        <v>42383.899456018524</v>
      </c>
      <c r="L2442" s="16">
        <f t="shared" si="229"/>
        <v>42413.899456018524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230"/>
        <v>0.2</v>
      </c>
      <c r="R2442" s="18">
        <f t="shared" si="231"/>
        <v>5</v>
      </c>
      <c r="S2442" t="str">
        <f t="shared" si="232"/>
        <v>food</v>
      </c>
      <c r="T2442" t="str">
        <f t="shared" si="233"/>
        <v>food trucks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6">
        <f t="shared" si="228"/>
        <v>42187.125625000001</v>
      </c>
      <c r="L2443" s="16">
        <f t="shared" si="229"/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230"/>
        <v>107.88</v>
      </c>
      <c r="R2443" s="18">
        <f t="shared" si="231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6">
        <f t="shared" si="228"/>
        <v>42052.666990740741</v>
      </c>
      <c r="L2444" s="16">
        <f t="shared" si="229"/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230"/>
        <v>125.94166666666666</v>
      </c>
      <c r="R2444" s="18">
        <f t="shared" si="231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6">
        <f t="shared" si="228"/>
        <v>41836.625254629631</v>
      </c>
      <c r="L2445" s="16">
        <f t="shared" si="229"/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230"/>
        <v>202.51495</v>
      </c>
      <c r="R2445" s="18">
        <f t="shared" si="231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6">
        <f t="shared" si="228"/>
        <v>42485.754525462966</v>
      </c>
      <c r="L2446" s="16">
        <f t="shared" si="229"/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230"/>
        <v>108.60000000000001</v>
      </c>
      <c r="R2446" s="18">
        <f t="shared" si="231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6">
        <f t="shared" si="228"/>
        <v>42243.190057870372</v>
      </c>
      <c r="L2447" s="16">
        <f t="shared" si="229"/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230"/>
        <v>172.8</v>
      </c>
      <c r="R2447" s="18">
        <f t="shared" si="231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6">
        <f t="shared" si="228"/>
        <v>42670.602673611109</v>
      </c>
      <c r="L2448" s="16">
        <f t="shared" si="229"/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230"/>
        <v>167.98</v>
      </c>
      <c r="R2448" s="18">
        <f t="shared" si="231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6">
        <f t="shared" si="228"/>
        <v>42654.469826388886</v>
      </c>
      <c r="L2449" s="16">
        <f t="shared" si="229"/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230"/>
        <v>427.20000000000005</v>
      </c>
      <c r="R2449" s="18">
        <f t="shared" si="231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6">
        <f t="shared" si="228"/>
        <v>42607.316122685181</v>
      </c>
      <c r="L2450" s="16">
        <f t="shared" si="229"/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230"/>
        <v>107.5</v>
      </c>
      <c r="R2450" s="18">
        <f t="shared" si="231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6">
        <f t="shared" si="228"/>
        <v>41943.142534722225</v>
      </c>
      <c r="L2451" s="16">
        <f t="shared" si="229"/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230"/>
        <v>108</v>
      </c>
      <c r="R2451" s="18">
        <f t="shared" si="231"/>
        <v>90</v>
      </c>
      <c r="S2451" t="str">
        <f t="shared" si="232"/>
        <v>food</v>
      </c>
      <c r="T2451" t="str">
        <f t="shared" si="233"/>
        <v>small batch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6">
        <f t="shared" si="228"/>
        <v>41902.07240740741</v>
      </c>
      <c r="L2452" s="16">
        <f t="shared" si="229"/>
        <v>41940.132638888885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230"/>
        <v>101.53353333333335</v>
      </c>
      <c r="R2452" s="18">
        <f t="shared" si="231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6">
        <f t="shared" si="228"/>
        <v>42779.908449074079</v>
      </c>
      <c r="L2453" s="16">
        <f t="shared" si="229"/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230"/>
        <v>115.45</v>
      </c>
      <c r="R2453" s="18">
        <f t="shared" si="231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6">
        <f t="shared" si="228"/>
        <v>42338.84375</v>
      </c>
      <c r="L2454" s="16">
        <f t="shared" si="229"/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230"/>
        <v>133.5</v>
      </c>
      <c r="R2454" s="18">
        <f t="shared" si="231"/>
        <v>53.4</v>
      </c>
      <c r="S2454" t="str">
        <f t="shared" si="232"/>
        <v>food</v>
      </c>
      <c r="T2454" t="str">
        <f t="shared" si="233"/>
        <v>small batch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6">
        <f t="shared" si="228"/>
        <v>42738.692233796297</v>
      </c>
      <c r="L2455" s="16">
        <f t="shared" si="229"/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230"/>
        <v>154.69999999999999</v>
      </c>
      <c r="R2455" s="18">
        <f t="shared" si="231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6">
        <f t="shared" si="228"/>
        <v>42770.201481481483</v>
      </c>
      <c r="L2456" s="16">
        <f t="shared" si="229"/>
        <v>42805.201481481483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230"/>
        <v>100.84571428571429</v>
      </c>
      <c r="R2456" s="18">
        <f t="shared" si="231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6">
        <f t="shared" si="228"/>
        <v>42452.781828703708</v>
      </c>
      <c r="L2457" s="16">
        <f t="shared" si="229"/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230"/>
        <v>182</v>
      </c>
      <c r="R2457" s="18">
        <f t="shared" si="231"/>
        <v>34.125</v>
      </c>
      <c r="S2457" t="str">
        <f t="shared" si="232"/>
        <v>food</v>
      </c>
      <c r="T2457" t="str">
        <f t="shared" si="233"/>
        <v>small batch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6">
        <f t="shared" si="228"/>
        <v>42761.961099537039</v>
      </c>
      <c r="L2458" s="16">
        <f t="shared" si="229"/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230"/>
        <v>180.86666666666667</v>
      </c>
      <c r="R2458" s="18">
        <f t="shared" si="231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6">
        <f t="shared" si="228"/>
        <v>42423.602500000001</v>
      </c>
      <c r="L2459" s="16">
        <f t="shared" si="229"/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230"/>
        <v>102.30434782608695</v>
      </c>
      <c r="R2459" s="18">
        <f t="shared" si="231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6">
        <f t="shared" si="228"/>
        <v>42495.871736111112</v>
      </c>
      <c r="L2460" s="16">
        <f t="shared" si="229"/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230"/>
        <v>110.17999999999999</v>
      </c>
      <c r="R2460" s="18">
        <f t="shared" si="231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6">
        <f t="shared" si="228"/>
        <v>42407.637557870374</v>
      </c>
      <c r="L2461" s="16">
        <f t="shared" si="229"/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230"/>
        <v>102.25</v>
      </c>
      <c r="R2461" s="18">
        <f t="shared" si="231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6">
        <f t="shared" si="228"/>
        <v>42704.187118055561</v>
      </c>
      <c r="L2462" s="16">
        <f t="shared" si="229"/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230"/>
        <v>100.78823529411764</v>
      </c>
      <c r="R2462" s="18">
        <f t="shared" si="231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6">
        <f t="shared" si="228"/>
        <v>40784.012696759259</v>
      </c>
      <c r="L2463" s="16">
        <f t="shared" si="229"/>
        <v>40817.125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230"/>
        <v>103.8</v>
      </c>
      <c r="R2463" s="18">
        <f t="shared" si="231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6">
        <f t="shared" si="228"/>
        <v>41089.186296296299</v>
      </c>
      <c r="L2464" s="16">
        <f t="shared" si="229"/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230"/>
        <v>110.70833333333334</v>
      </c>
      <c r="R2464" s="18">
        <f t="shared" si="231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6">
        <f t="shared" si="228"/>
        <v>41341.111400462964</v>
      </c>
      <c r="L2465" s="16">
        <f t="shared" si="229"/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230"/>
        <v>116.25000000000001</v>
      </c>
      <c r="R2465" s="18">
        <f t="shared" si="231"/>
        <v>31</v>
      </c>
      <c r="S2465" t="str">
        <f t="shared" si="232"/>
        <v>music</v>
      </c>
      <c r="T2465" t="str">
        <f t="shared" si="233"/>
        <v>indie rock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6">
        <f t="shared" si="228"/>
        <v>42248.90042824074</v>
      </c>
      <c r="L2466" s="16">
        <f t="shared" si="229"/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230"/>
        <v>111.1</v>
      </c>
      <c r="R2466" s="18">
        <f t="shared" si="231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6">
        <f t="shared" si="228"/>
        <v>41145.719305555554</v>
      </c>
      <c r="L2467" s="16">
        <f t="shared" si="229"/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230"/>
        <v>180.14285714285714</v>
      </c>
      <c r="R2467" s="18">
        <f t="shared" si="231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6">
        <f t="shared" si="228"/>
        <v>41373.102465277778</v>
      </c>
      <c r="L2468" s="16">
        <f t="shared" si="229"/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230"/>
        <v>100</v>
      </c>
      <c r="R2468" s="18">
        <f t="shared" si="231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32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6">
        <f t="shared" si="228"/>
        <v>41025.874201388891</v>
      </c>
      <c r="L2469" s="16">
        <f t="shared" si="229"/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230"/>
        <v>118.5</v>
      </c>
      <c r="R2469" s="18">
        <f t="shared" si="231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6">
        <f t="shared" si="228"/>
        <v>41174.154178240744</v>
      </c>
      <c r="L2470" s="16">
        <f t="shared" si="229"/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230"/>
        <v>107.21700000000001</v>
      </c>
      <c r="R2470" s="18">
        <f t="shared" si="231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6">
        <f t="shared" si="228"/>
        <v>40557.429733796293</v>
      </c>
      <c r="L2471" s="16">
        <f t="shared" si="229"/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230"/>
        <v>113.66666666666667</v>
      </c>
      <c r="R2471" s="18">
        <f t="shared" si="231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32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6">
        <f t="shared" si="228"/>
        <v>41023.07471064815</v>
      </c>
      <c r="L2472" s="16">
        <f t="shared" si="229"/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230"/>
        <v>103.16400000000002</v>
      </c>
      <c r="R2472" s="18">
        <f t="shared" si="231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6">
        <f t="shared" si="228"/>
        <v>40893.992962962962</v>
      </c>
      <c r="L2473" s="16">
        <f t="shared" si="229"/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230"/>
        <v>128</v>
      </c>
      <c r="R2473" s="18">
        <f t="shared" si="231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6">
        <f t="shared" si="228"/>
        <v>40354.11550925926</v>
      </c>
      <c r="L2474" s="16">
        <f t="shared" si="229"/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230"/>
        <v>135.76026666666667</v>
      </c>
      <c r="R2474" s="18">
        <f t="shared" si="231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6">
        <f t="shared" si="228"/>
        <v>41193.748483796298</v>
      </c>
      <c r="L2475" s="16">
        <f t="shared" si="229"/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230"/>
        <v>100</v>
      </c>
      <c r="R2475" s="18">
        <f t="shared" si="231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6">
        <f t="shared" si="228"/>
        <v>40417.011296296296</v>
      </c>
      <c r="L2476" s="16">
        <f t="shared" si="229"/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230"/>
        <v>100.00360000000002</v>
      </c>
      <c r="R2476" s="18">
        <f t="shared" si="231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6">
        <f t="shared" si="228"/>
        <v>40310.287673611107</v>
      </c>
      <c r="L2477" s="16">
        <f t="shared" si="229"/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230"/>
        <v>104.71999999999998</v>
      </c>
      <c r="R2477" s="18">
        <f t="shared" si="231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32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6">
        <f t="shared" si="228"/>
        <v>41913.328356481477</v>
      </c>
      <c r="L2478" s="16">
        <f t="shared" si="229"/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230"/>
        <v>105.02249999999999</v>
      </c>
      <c r="R2478" s="18">
        <f t="shared" si="231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6">
        <f t="shared" si="228"/>
        <v>41088.691493055558</v>
      </c>
      <c r="L2479" s="16">
        <f t="shared" si="229"/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230"/>
        <v>171.33333333333334</v>
      </c>
      <c r="R2479" s="18">
        <f t="shared" si="231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6">
        <f t="shared" si="228"/>
        <v>41257.950381944444</v>
      </c>
      <c r="L2480" s="16">
        <f t="shared" si="229"/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230"/>
        <v>127.49999999999999</v>
      </c>
      <c r="R2480" s="18">
        <f t="shared" si="231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6">
        <f t="shared" si="228"/>
        <v>41107.726782407408</v>
      </c>
      <c r="L2481" s="16">
        <f t="shared" si="229"/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230"/>
        <v>133.44333333333333</v>
      </c>
      <c r="R2481" s="18">
        <f t="shared" si="231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6">
        <f t="shared" si="228"/>
        <v>42227.936157407406</v>
      </c>
      <c r="L2482" s="16">
        <f t="shared" si="229"/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230"/>
        <v>100</v>
      </c>
      <c r="R2482" s="18">
        <f t="shared" si="231"/>
        <v>250</v>
      </c>
      <c r="S2482" t="str">
        <f t="shared" si="232"/>
        <v>music</v>
      </c>
      <c r="T2482" t="str">
        <f t="shared" si="233"/>
        <v>indie rock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6">
        <f t="shared" si="228"/>
        <v>40999.645925925928</v>
      </c>
      <c r="L2483" s="16">
        <f t="shared" si="229"/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230"/>
        <v>112.91099999999999</v>
      </c>
      <c r="R2483" s="18">
        <f t="shared" si="231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6">
        <f t="shared" si="228"/>
        <v>40711.782210648147</v>
      </c>
      <c r="L2484" s="16">
        <f t="shared" si="229"/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230"/>
        <v>100.1</v>
      </c>
      <c r="R2484" s="18">
        <f t="shared" si="231"/>
        <v>40.04</v>
      </c>
      <c r="S2484" t="str">
        <f t="shared" si="232"/>
        <v>music</v>
      </c>
      <c r="T2484" t="str">
        <f t="shared" si="233"/>
        <v>indie rock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6">
        <f t="shared" si="228"/>
        <v>40970.750034722223</v>
      </c>
      <c r="L2485" s="16">
        <f t="shared" si="229"/>
        <v>41030.708368055552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230"/>
        <v>113.72727272727272</v>
      </c>
      <c r="R2485" s="18">
        <f t="shared" si="231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6">
        <f t="shared" si="228"/>
        <v>40771.916701388887</v>
      </c>
      <c r="L2486" s="16">
        <f t="shared" si="229"/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230"/>
        <v>119.31742857142855</v>
      </c>
      <c r="R2486" s="18">
        <f t="shared" si="231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6">
        <f t="shared" si="228"/>
        <v>40793.998599537037</v>
      </c>
      <c r="L2487" s="16">
        <f t="shared" si="229"/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230"/>
        <v>103.25</v>
      </c>
      <c r="R2487" s="18">
        <f t="shared" si="231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6">
        <f t="shared" si="228"/>
        <v>40991.708055555559</v>
      </c>
      <c r="L2488" s="16">
        <f t="shared" si="229"/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230"/>
        <v>265.66666666666669</v>
      </c>
      <c r="R2488" s="18">
        <f t="shared" si="231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6">
        <f t="shared" si="228"/>
        <v>41026.083298611113</v>
      </c>
      <c r="L2489" s="16">
        <f t="shared" si="229"/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230"/>
        <v>100.05066666666667</v>
      </c>
      <c r="R2489" s="18">
        <f t="shared" si="231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6">
        <f t="shared" si="228"/>
        <v>40833.633194444446</v>
      </c>
      <c r="L2490" s="16">
        <f t="shared" si="229"/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230"/>
        <v>106.69999999999999</v>
      </c>
      <c r="R2490" s="18">
        <f t="shared" si="231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6">
        <f t="shared" si="228"/>
        <v>41373.690266203703</v>
      </c>
      <c r="L2491" s="16">
        <f t="shared" si="229"/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230"/>
        <v>133.67142857142858</v>
      </c>
      <c r="R2491" s="18">
        <f t="shared" si="231"/>
        <v>62.38</v>
      </c>
      <c r="S2491" t="str">
        <f t="shared" si="232"/>
        <v>music</v>
      </c>
      <c r="T2491" t="str">
        <f t="shared" si="233"/>
        <v>indie rock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6">
        <f t="shared" si="228"/>
        <v>41023.227731481486</v>
      </c>
      <c r="L2492" s="16">
        <f t="shared" si="229"/>
        <v>41083.227731481486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230"/>
        <v>121.39999999999999</v>
      </c>
      <c r="R2492" s="18">
        <f t="shared" si="231"/>
        <v>37.9375</v>
      </c>
      <c r="S2492" t="str">
        <f t="shared" si="232"/>
        <v>music</v>
      </c>
      <c r="T2492" t="str">
        <f t="shared" si="233"/>
        <v>indie rock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6">
        <f t="shared" si="228"/>
        <v>40542.839282407411</v>
      </c>
      <c r="L2493" s="16">
        <f t="shared" si="229"/>
        <v>40559.077083333337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230"/>
        <v>103.2</v>
      </c>
      <c r="R2493" s="18">
        <f t="shared" si="231"/>
        <v>51.6</v>
      </c>
      <c r="S2493" t="str">
        <f t="shared" si="232"/>
        <v>music</v>
      </c>
      <c r="T2493" t="str">
        <f t="shared" si="233"/>
        <v>indie rock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6">
        <f t="shared" si="228"/>
        <v>41024.985972222225</v>
      </c>
      <c r="L2494" s="16">
        <f t="shared" si="229"/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230"/>
        <v>125</v>
      </c>
      <c r="R2494" s="18">
        <f t="shared" si="231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6">
        <f t="shared" si="228"/>
        <v>41348.168287037035</v>
      </c>
      <c r="L2495" s="16">
        <f t="shared" si="229"/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230"/>
        <v>128.69999999999999</v>
      </c>
      <c r="R2495" s="18">
        <f t="shared" si="231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6">
        <f t="shared" si="228"/>
        <v>41022.645185185189</v>
      </c>
      <c r="L2496" s="16">
        <f t="shared" si="229"/>
        <v>41052.645185185189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230"/>
        <v>101.00533333333333</v>
      </c>
      <c r="R2496" s="18">
        <f t="shared" si="231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6">
        <f t="shared" si="228"/>
        <v>41036.946469907409</v>
      </c>
      <c r="L2497" s="16">
        <f t="shared" si="229"/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230"/>
        <v>127.53666666666665</v>
      </c>
      <c r="R2497" s="18">
        <f t="shared" si="231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6">
        <f t="shared" si="228"/>
        <v>41327.996435185181</v>
      </c>
      <c r="L2498" s="16">
        <f t="shared" si="229"/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6">
        <f t="shared" si="230"/>
        <v>100</v>
      </c>
      <c r="R2498" s="18">
        <f t="shared" si="231"/>
        <v>600</v>
      </c>
      <c r="S2498" t="str">
        <f t="shared" si="232"/>
        <v>music</v>
      </c>
      <c r="T2498" t="str">
        <f t="shared" si="233"/>
        <v>indie rock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6">
        <f t="shared" ref="K2499:K2562" si="234">(J2499/86400)+DATE(1970,1,1)</f>
        <v>40730.878912037035</v>
      </c>
      <c r="L2499" s="16">
        <f t="shared" ref="L2499:L2562" si="235">(I2499/86400)+DATE(1970,1,1)</f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6">
        <f t="shared" ref="Q2499:Q2562" si="236">E2499/D2499*100</f>
        <v>112.7715</v>
      </c>
      <c r="R2499" s="18">
        <f t="shared" ref="R2499:R2562" si="237">IF(E2499=0, 0, E2499/N2499)</f>
        <v>80.551071428571419</v>
      </c>
      <c r="S2499" t="str">
        <f t="shared" ref="S2499:S2562" si="238">LEFT(P2499,FIND("/",P2499)-1)</f>
        <v>music</v>
      </c>
      <c r="T2499" t="str">
        <f t="shared" ref="T2499:T2562" si="239">RIGHT(P2499,LEN(P2499)-FIND("/",P2499))</f>
        <v>indie rock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6">
        <f t="shared" si="234"/>
        <v>42017.967442129629</v>
      </c>
      <c r="L2500" s="16">
        <f t="shared" si="235"/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6">
        <f t="shared" si="236"/>
        <v>105.60000000000001</v>
      </c>
      <c r="R2500" s="18">
        <f t="shared" si="237"/>
        <v>52.8</v>
      </c>
      <c r="S2500" t="str">
        <f t="shared" si="238"/>
        <v>music</v>
      </c>
      <c r="T2500" t="str">
        <f t="shared" si="239"/>
        <v>indie rock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6">
        <f t="shared" si="234"/>
        <v>41226.648576388892</v>
      </c>
      <c r="L2501" s="16">
        <f t="shared" si="235"/>
        <v>41274.75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236"/>
        <v>202.625</v>
      </c>
      <c r="R2501" s="18">
        <f t="shared" si="237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6">
        <f t="shared" si="234"/>
        <v>41053.772858796292</v>
      </c>
      <c r="L2502" s="16">
        <f t="shared" si="235"/>
        <v>41083.772858796292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236"/>
        <v>113.33333333333333</v>
      </c>
      <c r="R2502" s="18">
        <f t="shared" si="237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6">
        <f t="shared" si="234"/>
        <v>42244.776666666672</v>
      </c>
      <c r="L2503" s="16">
        <f t="shared" si="235"/>
        <v>42274.776666666672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236"/>
        <v>2.5545454545454547</v>
      </c>
      <c r="R2503" s="18">
        <f t="shared" si="237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6">
        <f t="shared" si="234"/>
        <v>41858.825439814813</v>
      </c>
      <c r="L2504" s="16">
        <f t="shared" si="235"/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236"/>
        <v>7.8181818181818186E-2</v>
      </c>
      <c r="R2504" s="18">
        <f t="shared" si="237"/>
        <v>17.2</v>
      </c>
      <c r="S2504" t="str">
        <f t="shared" si="238"/>
        <v>food</v>
      </c>
      <c r="T2504" t="str">
        <f t="shared" si="239"/>
        <v>restaurants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6">
        <f t="shared" si="234"/>
        <v>42498.899398148147</v>
      </c>
      <c r="L2505" s="16">
        <f t="shared" si="235"/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236"/>
        <v>0</v>
      </c>
      <c r="R2505" s="18">
        <f t="shared" si="237"/>
        <v>0</v>
      </c>
      <c r="S2505" t="str">
        <f t="shared" si="238"/>
        <v>food</v>
      </c>
      <c r="T2505" t="str">
        <f t="shared" si="239"/>
        <v>restaurants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6">
        <f t="shared" si="234"/>
        <v>41928.015439814815</v>
      </c>
      <c r="L2506" s="16">
        <f t="shared" si="235"/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236"/>
        <v>0</v>
      </c>
      <c r="R2506" s="18">
        <f t="shared" si="237"/>
        <v>0</v>
      </c>
      <c r="S2506" t="str">
        <f t="shared" si="238"/>
        <v>food</v>
      </c>
      <c r="T2506" t="str">
        <f t="shared" si="239"/>
        <v>restaurants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6">
        <f t="shared" si="234"/>
        <v>42047.05574074074</v>
      </c>
      <c r="L2507" s="16">
        <f t="shared" si="235"/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236"/>
        <v>0</v>
      </c>
      <c r="R2507" s="18">
        <f t="shared" si="237"/>
        <v>0</v>
      </c>
      <c r="S2507" t="str">
        <f t="shared" si="238"/>
        <v>food</v>
      </c>
      <c r="T2507" t="str">
        <f t="shared" si="239"/>
        <v>restaurants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6">
        <f t="shared" si="234"/>
        <v>42258.297094907408</v>
      </c>
      <c r="L2508" s="16">
        <f t="shared" si="235"/>
        <v>42280.875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236"/>
        <v>0.6</v>
      </c>
      <c r="R2508" s="18">
        <f t="shared" si="237"/>
        <v>15</v>
      </c>
      <c r="S2508" t="str">
        <f t="shared" si="238"/>
        <v>food</v>
      </c>
      <c r="T2508" t="str">
        <f t="shared" si="239"/>
        <v>restaurants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6">
        <f t="shared" si="234"/>
        <v>42105.072962962964</v>
      </c>
      <c r="L2509" s="16">
        <f t="shared" si="235"/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236"/>
        <v>0</v>
      </c>
      <c r="R2509" s="18">
        <f t="shared" si="237"/>
        <v>0</v>
      </c>
      <c r="S2509" t="str">
        <f t="shared" si="238"/>
        <v>food</v>
      </c>
      <c r="T2509" t="str">
        <f t="shared" si="239"/>
        <v>restaurants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6">
        <f t="shared" si="234"/>
        <v>41835.951782407406</v>
      </c>
      <c r="L2510" s="16">
        <f t="shared" si="235"/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236"/>
        <v>0</v>
      </c>
      <c r="R2510" s="18">
        <f t="shared" si="237"/>
        <v>0</v>
      </c>
      <c r="S2510" t="str">
        <f t="shared" si="238"/>
        <v>food</v>
      </c>
      <c r="T2510" t="str">
        <f t="shared" si="239"/>
        <v>restaurants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6">
        <f t="shared" si="234"/>
        <v>42058.809594907405</v>
      </c>
      <c r="L2511" s="16">
        <f t="shared" si="235"/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236"/>
        <v>1.0526315789473684</v>
      </c>
      <c r="R2511" s="18">
        <f t="shared" si="237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6">
        <f t="shared" si="234"/>
        <v>42078.997361111113</v>
      </c>
      <c r="L2512" s="16">
        <f t="shared" si="235"/>
        <v>42138.997361111113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236"/>
        <v>0.15</v>
      </c>
      <c r="R2512" s="18">
        <f t="shared" si="237"/>
        <v>37.5</v>
      </c>
      <c r="S2512" t="str">
        <f t="shared" si="238"/>
        <v>food</v>
      </c>
      <c r="T2512" t="str">
        <f t="shared" si="239"/>
        <v>restaurants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6">
        <f t="shared" si="234"/>
        <v>42371.446909722217</v>
      </c>
      <c r="L2513" s="16">
        <f t="shared" si="235"/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236"/>
        <v>0</v>
      </c>
      <c r="R2513" s="18">
        <f t="shared" si="237"/>
        <v>0</v>
      </c>
      <c r="S2513" t="str">
        <f t="shared" si="238"/>
        <v>food</v>
      </c>
      <c r="T2513" t="str">
        <f t="shared" si="239"/>
        <v>restaurants</v>
      </c>
    </row>
    <row r="2514" spans="1:20" ht="32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6">
        <f t="shared" si="234"/>
        <v>41971.876863425925</v>
      </c>
      <c r="L2514" s="16">
        <f t="shared" si="235"/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236"/>
        <v>0</v>
      </c>
      <c r="R2514" s="18">
        <f t="shared" si="237"/>
        <v>0</v>
      </c>
      <c r="S2514" t="str">
        <f t="shared" si="238"/>
        <v>food</v>
      </c>
      <c r="T2514" t="str">
        <f t="shared" si="239"/>
        <v>restaurants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6">
        <f t="shared" si="234"/>
        <v>42732.00681712963</v>
      </c>
      <c r="L2515" s="16">
        <f t="shared" si="235"/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236"/>
        <v>0</v>
      </c>
      <c r="R2515" s="18">
        <f t="shared" si="237"/>
        <v>0</v>
      </c>
      <c r="S2515" t="str">
        <f t="shared" si="238"/>
        <v>food</v>
      </c>
      <c r="T2515" t="str">
        <f t="shared" si="239"/>
        <v>restaurants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6">
        <f t="shared" si="234"/>
        <v>41854.389780092592</v>
      </c>
      <c r="L2516" s="16">
        <f t="shared" si="235"/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236"/>
        <v>1.7500000000000002</v>
      </c>
      <c r="R2516" s="18">
        <f t="shared" si="237"/>
        <v>52.5</v>
      </c>
      <c r="S2516" t="str">
        <f t="shared" si="238"/>
        <v>food</v>
      </c>
      <c r="T2516" t="str">
        <f t="shared" si="239"/>
        <v>restaurants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6">
        <f t="shared" si="234"/>
        <v>42027.839733796296</v>
      </c>
      <c r="L2517" s="16">
        <f t="shared" si="235"/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236"/>
        <v>18.600000000000001</v>
      </c>
      <c r="R2517" s="18">
        <f t="shared" si="237"/>
        <v>77.5</v>
      </c>
      <c r="S2517" t="str">
        <f t="shared" si="238"/>
        <v>food</v>
      </c>
      <c r="T2517" t="str">
        <f t="shared" si="239"/>
        <v>restaurants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6">
        <f t="shared" si="234"/>
        <v>41942.653379629628</v>
      </c>
      <c r="L2518" s="16">
        <f t="shared" si="235"/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236"/>
        <v>0</v>
      </c>
      <c r="R2518" s="18">
        <f t="shared" si="237"/>
        <v>0</v>
      </c>
      <c r="S2518" t="str">
        <f t="shared" si="238"/>
        <v>food</v>
      </c>
      <c r="T2518" t="str">
        <f t="shared" si="239"/>
        <v>restaurants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6">
        <f t="shared" si="234"/>
        <v>42052.802430555559</v>
      </c>
      <c r="L2519" s="16">
        <f t="shared" si="235"/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236"/>
        <v>9.8166666666666664</v>
      </c>
      <c r="R2519" s="18">
        <f t="shared" si="237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6">
        <f t="shared" si="234"/>
        <v>41926.680879629632</v>
      </c>
      <c r="L2520" s="16">
        <f t="shared" si="235"/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236"/>
        <v>0</v>
      </c>
      <c r="R2520" s="18">
        <f t="shared" si="237"/>
        <v>0</v>
      </c>
      <c r="S2520" t="str">
        <f t="shared" si="238"/>
        <v>food</v>
      </c>
      <c r="T2520" t="str">
        <f t="shared" si="239"/>
        <v>restaurants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6">
        <f t="shared" si="234"/>
        <v>41809.155138888891</v>
      </c>
      <c r="L2521" s="16">
        <f t="shared" si="235"/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236"/>
        <v>4.3333333333333335E-2</v>
      </c>
      <c r="R2521" s="18">
        <f t="shared" si="237"/>
        <v>16.25</v>
      </c>
      <c r="S2521" t="str">
        <f t="shared" si="238"/>
        <v>food</v>
      </c>
      <c r="T2521" t="str">
        <f t="shared" si="239"/>
        <v>restaurants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6">
        <f t="shared" si="234"/>
        <v>42612.600520833337</v>
      </c>
      <c r="L2522" s="16">
        <f t="shared" si="235"/>
        <v>42658.806250000001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236"/>
        <v>0</v>
      </c>
      <c r="R2522" s="18">
        <f t="shared" si="237"/>
        <v>0</v>
      </c>
      <c r="S2522" t="str">
        <f t="shared" si="238"/>
        <v>food</v>
      </c>
      <c r="T2522" t="str">
        <f t="shared" si="239"/>
        <v>restaurants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6">
        <f t="shared" si="234"/>
        <v>42269.967835648145</v>
      </c>
      <c r="L2523" s="16">
        <f t="shared" si="235"/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236"/>
        <v>109.48792</v>
      </c>
      <c r="R2523" s="18">
        <f t="shared" si="237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6">
        <f t="shared" si="234"/>
        <v>42460.573611111111</v>
      </c>
      <c r="L2524" s="16">
        <f t="shared" si="235"/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236"/>
        <v>100</v>
      </c>
      <c r="R2524" s="18">
        <f t="shared" si="237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6">
        <f t="shared" si="234"/>
        <v>41930.975601851853</v>
      </c>
      <c r="L2525" s="16">
        <f t="shared" si="235"/>
        <v>41961.017268518517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236"/>
        <v>156.44444444444446</v>
      </c>
      <c r="R2525" s="18">
        <f t="shared" si="237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6">
        <f t="shared" si="234"/>
        <v>41961.807372685187</v>
      </c>
      <c r="L2526" s="16">
        <f t="shared" si="235"/>
        <v>41994.1875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236"/>
        <v>101.6</v>
      </c>
      <c r="R2526" s="18">
        <f t="shared" si="237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32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6">
        <f t="shared" si="234"/>
        <v>41058.844571759255</v>
      </c>
      <c r="L2527" s="16">
        <f t="shared" si="235"/>
        <v>41088.844571759255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236"/>
        <v>100.325</v>
      </c>
      <c r="R2527" s="18">
        <f t="shared" si="237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6">
        <f t="shared" si="234"/>
        <v>41953.091134259259</v>
      </c>
      <c r="L2528" s="16">
        <f t="shared" si="235"/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236"/>
        <v>112.94999999999999</v>
      </c>
      <c r="R2528" s="18">
        <f t="shared" si="237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32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6">
        <f t="shared" si="234"/>
        <v>41546.75105324074</v>
      </c>
      <c r="L2529" s="16">
        <f t="shared" si="235"/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236"/>
        <v>102.125</v>
      </c>
      <c r="R2529" s="18">
        <f t="shared" si="237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6">
        <f t="shared" si="234"/>
        <v>42217.834525462968</v>
      </c>
      <c r="L2530" s="16">
        <f t="shared" si="235"/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236"/>
        <v>107.24974999999999</v>
      </c>
      <c r="R2530" s="18">
        <f t="shared" si="237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16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6">
        <f t="shared" si="234"/>
        <v>40948.080729166664</v>
      </c>
      <c r="L2531" s="16">
        <f t="shared" si="235"/>
        <v>40993.0390625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236"/>
        <v>104.28333333333333</v>
      </c>
      <c r="R2531" s="18">
        <f t="shared" si="237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6">
        <f t="shared" si="234"/>
        <v>42081.864641203705</v>
      </c>
      <c r="L2532" s="16">
        <f t="shared" si="235"/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236"/>
        <v>100</v>
      </c>
      <c r="R2532" s="18">
        <f t="shared" si="237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6">
        <f t="shared" si="234"/>
        <v>42208.680023148147</v>
      </c>
      <c r="L2533" s="16">
        <f t="shared" si="235"/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236"/>
        <v>100.4</v>
      </c>
      <c r="R2533" s="18">
        <f t="shared" si="237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6">
        <f t="shared" si="234"/>
        <v>41107.849143518521</v>
      </c>
      <c r="L2534" s="16">
        <f t="shared" si="235"/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236"/>
        <v>126.125</v>
      </c>
      <c r="R2534" s="18">
        <f t="shared" si="237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6">
        <f t="shared" si="234"/>
        <v>41304.751284722224</v>
      </c>
      <c r="L2535" s="16">
        <f t="shared" si="235"/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236"/>
        <v>110.66666666666667</v>
      </c>
      <c r="R2535" s="18">
        <f t="shared" si="237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48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6">
        <f t="shared" si="234"/>
        <v>40127.700370370367</v>
      </c>
      <c r="L2536" s="16">
        <f t="shared" si="235"/>
        <v>40179.25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236"/>
        <v>105</v>
      </c>
      <c r="R2536" s="18">
        <f t="shared" si="237"/>
        <v>150</v>
      </c>
      <c r="S2536" t="str">
        <f t="shared" si="238"/>
        <v>music</v>
      </c>
      <c r="T2536" t="str">
        <f t="shared" si="239"/>
        <v>classical music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6">
        <f t="shared" si="234"/>
        <v>41943.791030092594</v>
      </c>
      <c r="L2537" s="16">
        <f t="shared" si="235"/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236"/>
        <v>103.77499999999999</v>
      </c>
      <c r="R2537" s="18">
        <f t="shared" si="237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6">
        <f t="shared" si="234"/>
        <v>41464.106087962966</v>
      </c>
      <c r="L2538" s="16">
        <f t="shared" si="235"/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236"/>
        <v>115.99999999999999</v>
      </c>
      <c r="R2538" s="18">
        <f t="shared" si="237"/>
        <v>7.25</v>
      </c>
      <c r="S2538" t="str">
        <f t="shared" si="238"/>
        <v>music</v>
      </c>
      <c r="T2538" t="str">
        <f t="shared" si="239"/>
        <v>classical music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6">
        <f t="shared" si="234"/>
        <v>40696.648784722223</v>
      </c>
      <c r="L2539" s="16">
        <f t="shared" si="235"/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236"/>
        <v>110.00000000000001</v>
      </c>
      <c r="R2539" s="18">
        <f t="shared" si="237"/>
        <v>100</v>
      </c>
      <c r="S2539" t="str">
        <f t="shared" si="238"/>
        <v>music</v>
      </c>
      <c r="T2539" t="str">
        <f t="shared" si="239"/>
        <v>classical music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6">
        <f t="shared" si="234"/>
        <v>41298.509965277779</v>
      </c>
      <c r="L2540" s="16">
        <f t="shared" si="235"/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236"/>
        <v>113.01761111111111</v>
      </c>
      <c r="R2540" s="18">
        <f t="shared" si="237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6">
        <f t="shared" si="234"/>
        <v>41977.902222222227</v>
      </c>
      <c r="L2541" s="16">
        <f t="shared" si="235"/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236"/>
        <v>100.25</v>
      </c>
      <c r="R2541" s="18">
        <f t="shared" si="237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6">
        <f t="shared" si="234"/>
        <v>40785.675011574072</v>
      </c>
      <c r="L2542" s="16">
        <f t="shared" si="235"/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236"/>
        <v>103.4</v>
      </c>
      <c r="R2542" s="18">
        <f t="shared" si="237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6">
        <f t="shared" si="234"/>
        <v>41483.449282407411</v>
      </c>
      <c r="L2543" s="16">
        <f t="shared" si="235"/>
        <v>41543.449282407411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236"/>
        <v>107.02857142857142</v>
      </c>
      <c r="R2543" s="18">
        <f t="shared" si="237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6">
        <f t="shared" si="234"/>
        <v>41509.426585648151</v>
      </c>
      <c r="L2544" s="16">
        <f t="shared" si="235"/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236"/>
        <v>103.57142857142858</v>
      </c>
      <c r="R2544" s="18">
        <f t="shared" si="237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6">
        <f t="shared" si="234"/>
        <v>40514.107615740737</v>
      </c>
      <c r="L2545" s="16">
        <f t="shared" si="235"/>
        <v>40545.125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236"/>
        <v>156.4</v>
      </c>
      <c r="R2545" s="18">
        <f t="shared" si="237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32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6">
        <f t="shared" si="234"/>
        <v>41068.520474537036</v>
      </c>
      <c r="L2546" s="16">
        <f t="shared" si="235"/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236"/>
        <v>100.82</v>
      </c>
      <c r="R2546" s="18">
        <f t="shared" si="237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6">
        <f t="shared" si="234"/>
        <v>42027.138171296298</v>
      </c>
      <c r="L2547" s="16">
        <f t="shared" si="235"/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236"/>
        <v>195.3</v>
      </c>
      <c r="R2547" s="18">
        <f t="shared" si="237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6">
        <f t="shared" si="234"/>
        <v>41524.858553240745</v>
      </c>
      <c r="L2548" s="16">
        <f t="shared" si="235"/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236"/>
        <v>111.71428571428572</v>
      </c>
      <c r="R2548" s="18">
        <f t="shared" si="237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6">
        <f t="shared" si="234"/>
        <v>40973.773182870369</v>
      </c>
      <c r="L2549" s="16">
        <f t="shared" si="235"/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236"/>
        <v>119.85454545454546</v>
      </c>
      <c r="R2549" s="18">
        <f t="shared" si="237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6">
        <f t="shared" si="234"/>
        <v>42618.625428240739</v>
      </c>
      <c r="L2550" s="16">
        <f t="shared" si="235"/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236"/>
        <v>101.85</v>
      </c>
      <c r="R2550" s="18">
        <f t="shared" si="237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6">
        <f t="shared" si="234"/>
        <v>41390.757754629631</v>
      </c>
      <c r="L2551" s="16">
        <f t="shared" si="235"/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236"/>
        <v>102.80254777070064</v>
      </c>
      <c r="R2551" s="18">
        <f t="shared" si="237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6">
        <f t="shared" si="234"/>
        <v>42228.634328703702</v>
      </c>
      <c r="L2552" s="16">
        <f t="shared" si="235"/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236"/>
        <v>100.84615384615385</v>
      </c>
      <c r="R2552" s="18">
        <f t="shared" si="237"/>
        <v>43.7</v>
      </c>
      <c r="S2552" t="str">
        <f t="shared" si="238"/>
        <v>music</v>
      </c>
      <c r="T2552" t="str">
        <f t="shared" si="239"/>
        <v>classical music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6">
        <f t="shared" si="234"/>
        <v>40961.252141203702</v>
      </c>
      <c r="L2553" s="16">
        <f t="shared" si="235"/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236"/>
        <v>102.73469387755102</v>
      </c>
      <c r="R2553" s="18">
        <f t="shared" si="237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6">
        <f t="shared" si="234"/>
        <v>42769.809965277775</v>
      </c>
      <c r="L2554" s="16">
        <f t="shared" si="235"/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236"/>
        <v>106.5</v>
      </c>
      <c r="R2554" s="18">
        <f t="shared" si="237"/>
        <v>177.5</v>
      </c>
      <c r="S2554" t="str">
        <f t="shared" si="238"/>
        <v>music</v>
      </c>
      <c r="T2554" t="str">
        <f t="shared" si="239"/>
        <v>classical music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6">
        <f t="shared" si="234"/>
        <v>41113.199155092589</v>
      </c>
      <c r="L2555" s="16">
        <f t="shared" si="235"/>
        <v>41173.199155092589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236"/>
        <v>155.53333333333333</v>
      </c>
      <c r="R2555" s="18">
        <f t="shared" si="237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6">
        <f t="shared" si="234"/>
        <v>42125.078275462962</v>
      </c>
      <c r="L2556" s="16">
        <f t="shared" si="235"/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236"/>
        <v>122.8</v>
      </c>
      <c r="R2556" s="18">
        <f t="shared" si="237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6">
        <f t="shared" si="234"/>
        <v>41026.655011574076</v>
      </c>
      <c r="L2557" s="16">
        <f t="shared" si="235"/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236"/>
        <v>107.35</v>
      </c>
      <c r="R2557" s="18">
        <f t="shared" si="237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6">
        <f t="shared" si="234"/>
        <v>41222.991400462961</v>
      </c>
      <c r="L2558" s="16">
        <f t="shared" si="235"/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236"/>
        <v>105.50335570469798</v>
      </c>
      <c r="R2558" s="18">
        <f t="shared" si="237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6">
        <f t="shared" si="234"/>
        <v>41744.745208333334</v>
      </c>
      <c r="L2559" s="16">
        <f t="shared" si="235"/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236"/>
        <v>118.44444444444444</v>
      </c>
      <c r="R2559" s="18">
        <f t="shared" si="237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6">
        <f t="shared" si="234"/>
        <v>42093.860023148147</v>
      </c>
      <c r="L2560" s="16">
        <f t="shared" si="235"/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236"/>
        <v>108.88</v>
      </c>
      <c r="R2560" s="18">
        <f t="shared" si="237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6">
        <f t="shared" si="234"/>
        <v>40829.873657407406</v>
      </c>
      <c r="L2561" s="16">
        <f t="shared" si="235"/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236"/>
        <v>111.25</v>
      </c>
      <c r="R2561" s="18">
        <f t="shared" si="237"/>
        <v>35.6</v>
      </c>
      <c r="S2561" t="str">
        <f t="shared" si="238"/>
        <v>music</v>
      </c>
      <c r="T2561" t="str">
        <f t="shared" si="239"/>
        <v>classical music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6">
        <f t="shared" si="234"/>
        <v>42039.951087962967</v>
      </c>
      <c r="L2562" s="16">
        <f t="shared" si="235"/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6">
        <f t="shared" si="236"/>
        <v>100.1</v>
      </c>
      <c r="R2562" s="18">
        <f t="shared" si="237"/>
        <v>143</v>
      </c>
      <c r="S2562" t="str">
        <f t="shared" si="238"/>
        <v>music</v>
      </c>
      <c r="T2562" t="str">
        <f t="shared" si="239"/>
        <v>classical music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6">
        <f t="shared" ref="K2563:K2626" si="240">(J2563/86400)+DATE(1970,1,1)</f>
        <v>42260.528807870374</v>
      </c>
      <c r="L2563" s="16">
        <f t="shared" ref="L2563:L2626" si="241">(I2563/86400)+DATE(1970,1,1)</f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6">
        <f t="shared" ref="Q2563:Q2626" si="242">E2563/D2563*100</f>
        <v>0</v>
      </c>
      <c r="R2563" s="18">
        <f t="shared" ref="R2563:R2626" si="243">IF(E2563=0, 0, E2563/N2563)</f>
        <v>0</v>
      </c>
      <c r="S2563" t="str">
        <f t="shared" ref="S2563:S2626" si="244">LEFT(P2563,FIND("/",P2563)-1)</f>
        <v>food</v>
      </c>
      <c r="T2563" t="str">
        <f t="shared" ref="T2563:T2626" si="245">RIGHT(P2563,LEN(P2563)-FIND("/",P2563))</f>
        <v>food trucks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6">
        <f t="shared" si="240"/>
        <v>42594.524756944447</v>
      </c>
      <c r="L2564" s="16">
        <f t="shared" si="241"/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6">
        <f t="shared" si="242"/>
        <v>0.75</v>
      </c>
      <c r="R2564" s="18">
        <f t="shared" si="243"/>
        <v>25</v>
      </c>
      <c r="S2564" t="str">
        <f t="shared" si="244"/>
        <v>food</v>
      </c>
      <c r="T2564" t="str">
        <f t="shared" si="245"/>
        <v>food trucks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6">
        <f t="shared" si="240"/>
        <v>42155.139479166668</v>
      </c>
      <c r="L2565" s="16">
        <f t="shared" si="241"/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242"/>
        <v>0</v>
      </c>
      <c r="R2565" s="18">
        <f t="shared" si="243"/>
        <v>0</v>
      </c>
      <c r="S2565" t="str">
        <f t="shared" si="244"/>
        <v>food</v>
      </c>
      <c r="T2565" t="str">
        <f t="shared" si="245"/>
        <v>food trucks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6">
        <f t="shared" si="240"/>
        <v>41822.040497685186</v>
      </c>
      <c r="L2566" s="16">
        <f t="shared" si="241"/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242"/>
        <v>0</v>
      </c>
      <c r="R2566" s="18">
        <f t="shared" si="243"/>
        <v>0</v>
      </c>
      <c r="S2566" t="str">
        <f t="shared" si="244"/>
        <v>food</v>
      </c>
      <c r="T2566" t="str">
        <f t="shared" si="245"/>
        <v>food trucks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6">
        <f t="shared" si="240"/>
        <v>42440.650335648148</v>
      </c>
      <c r="L2567" s="16">
        <f t="shared" si="241"/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242"/>
        <v>1</v>
      </c>
      <c r="R2567" s="18">
        <f t="shared" si="243"/>
        <v>100</v>
      </c>
      <c r="S2567" t="str">
        <f t="shared" si="244"/>
        <v>food</v>
      </c>
      <c r="T2567" t="str">
        <f t="shared" si="245"/>
        <v>food trucks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6">
        <f t="shared" si="240"/>
        <v>41842.980879629627</v>
      </c>
      <c r="L2568" s="16">
        <f t="shared" si="241"/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242"/>
        <v>0</v>
      </c>
      <c r="R2568" s="18">
        <f t="shared" si="243"/>
        <v>0</v>
      </c>
      <c r="S2568" t="str">
        <f t="shared" si="244"/>
        <v>food</v>
      </c>
      <c r="T2568" t="str">
        <f t="shared" si="245"/>
        <v>food trucks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6">
        <f t="shared" si="240"/>
        <v>42087.878912037035</v>
      </c>
      <c r="L2569" s="16">
        <f t="shared" si="241"/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242"/>
        <v>0.26666666666666666</v>
      </c>
      <c r="R2569" s="18">
        <f t="shared" si="243"/>
        <v>60</v>
      </c>
      <c r="S2569" t="str">
        <f t="shared" si="244"/>
        <v>food</v>
      </c>
      <c r="T2569" t="str">
        <f t="shared" si="245"/>
        <v>food trucks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6">
        <f t="shared" si="240"/>
        <v>42584.666597222225</v>
      </c>
      <c r="L2570" s="16">
        <f t="shared" si="241"/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242"/>
        <v>0.5</v>
      </c>
      <c r="R2570" s="18">
        <f t="shared" si="243"/>
        <v>50</v>
      </c>
      <c r="S2570" t="str">
        <f t="shared" si="244"/>
        <v>food</v>
      </c>
      <c r="T2570" t="str">
        <f t="shared" si="245"/>
        <v>food trucks</v>
      </c>
    </row>
    <row r="2571" spans="1:20" ht="32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6">
        <f t="shared" si="240"/>
        <v>42234.105462962965</v>
      </c>
      <c r="L2571" s="16">
        <f t="shared" si="241"/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242"/>
        <v>2.2307692307692308</v>
      </c>
      <c r="R2571" s="18">
        <f t="shared" si="243"/>
        <v>72.5</v>
      </c>
      <c r="S2571" t="str">
        <f t="shared" si="244"/>
        <v>food</v>
      </c>
      <c r="T2571" t="str">
        <f t="shared" si="245"/>
        <v>food trucks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6">
        <f t="shared" si="240"/>
        <v>42744.903182870374</v>
      </c>
      <c r="L2572" s="16">
        <f t="shared" si="241"/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242"/>
        <v>0.84285714285714297</v>
      </c>
      <c r="R2572" s="18">
        <f t="shared" si="243"/>
        <v>29.5</v>
      </c>
      <c r="S2572" t="str">
        <f t="shared" si="244"/>
        <v>food</v>
      </c>
      <c r="T2572" t="str">
        <f t="shared" si="245"/>
        <v>food trucks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6">
        <f t="shared" si="240"/>
        <v>42449.341678240744</v>
      </c>
      <c r="L2573" s="16">
        <f t="shared" si="241"/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242"/>
        <v>0.25</v>
      </c>
      <c r="R2573" s="18">
        <f t="shared" si="243"/>
        <v>62.5</v>
      </c>
      <c r="S2573" t="str">
        <f t="shared" si="244"/>
        <v>food</v>
      </c>
      <c r="T2573" t="str">
        <f t="shared" si="245"/>
        <v>food trucks</v>
      </c>
    </row>
    <row r="2574" spans="1:20" ht="32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6">
        <f t="shared" si="240"/>
        <v>42077.119409722218</v>
      </c>
      <c r="L2574" s="16">
        <f t="shared" si="241"/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242"/>
        <v>0</v>
      </c>
      <c r="R2574" s="18">
        <f t="shared" si="243"/>
        <v>0</v>
      </c>
      <c r="S2574" t="str">
        <f t="shared" si="244"/>
        <v>food</v>
      </c>
      <c r="T2574" t="str">
        <f t="shared" si="245"/>
        <v>food trucks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6">
        <f t="shared" si="240"/>
        <v>41829.592002314814</v>
      </c>
      <c r="L2575" s="16">
        <f t="shared" si="241"/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242"/>
        <v>0</v>
      </c>
      <c r="R2575" s="18">
        <f t="shared" si="243"/>
        <v>0</v>
      </c>
      <c r="S2575" t="str">
        <f t="shared" si="244"/>
        <v>food</v>
      </c>
      <c r="T2575" t="str">
        <f t="shared" si="245"/>
        <v>food trucks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6">
        <f t="shared" si="240"/>
        <v>42487.825752314813</v>
      </c>
      <c r="L2576" s="16">
        <f t="shared" si="241"/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242"/>
        <v>0</v>
      </c>
      <c r="R2576" s="18">
        <f t="shared" si="243"/>
        <v>0</v>
      </c>
      <c r="S2576" t="str">
        <f t="shared" si="244"/>
        <v>food</v>
      </c>
      <c r="T2576" t="str">
        <f t="shared" si="245"/>
        <v>food trucks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6">
        <f t="shared" si="240"/>
        <v>41986.108726851853</v>
      </c>
      <c r="L2577" s="16">
        <f t="shared" si="241"/>
        <v>42016.108726851853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242"/>
        <v>0</v>
      </c>
      <c r="R2577" s="18">
        <f t="shared" si="243"/>
        <v>0</v>
      </c>
      <c r="S2577" t="str">
        <f t="shared" si="244"/>
        <v>food</v>
      </c>
      <c r="T2577" t="str">
        <f t="shared" si="245"/>
        <v>food trucks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6">
        <f t="shared" si="240"/>
        <v>42060.00980324074</v>
      </c>
      <c r="L2578" s="16">
        <f t="shared" si="241"/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242"/>
        <v>0</v>
      </c>
      <c r="R2578" s="18">
        <f t="shared" si="243"/>
        <v>0</v>
      </c>
      <c r="S2578" t="str">
        <f t="shared" si="244"/>
        <v>food</v>
      </c>
      <c r="T2578" t="str">
        <f t="shared" si="245"/>
        <v>food trucks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6">
        <f t="shared" si="240"/>
        <v>41830.820567129631</v>
      </c>
      <c r="L2579" s="16">
        <f t="shared" si="241"/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242"/>
        <v>0</v>
      </c>
      <c r="R2579" s="18">
        <f t="shared" si="243"/>
        <v>0</v>
      </c>
      <c r="S2579" t="str">
        <f t="shared" si="244"/>
        <v>food</v>
      </c>
      <c r="T2579" t="str">
        <f t="shared" si="245"/>
        <v>food trucks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6">
        <f t="shared" si="240"/>
        <v>42238.022905092592</v>
      </c>
      <c r="L2580" s="16">
        <f t="shared" si="241"/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242"/>
        <v>0</v>
      </c>
      <c r="R2580" s="18">
        <f t="shared" si="243"/>
        <v>0</v>
      </c>
      <c r="S2580" t="str">
        <f t="shared" si="244"/>
        <v>food</v>
      </c>
      <c r="T2580" t="str">
        <f t="shared" si="245"/>
        <v>food trucks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6">
        <f t="shared" si="240"/>
        <v>41837.829895833333</v>
      </c>
      <c r="L2581" s="16">
        <f t="shared" si="241"/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242"/>
        <v>0.13849999999999998</v>
      </c>
      <c r="R2581" s="18">
        <f t="shared" si="243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6">
        <f t="shared" si="240"/>
        <v>42110.326423611114</v>
      </c>
      <c r="L2582" s="16">
        <f t="shared" si="241"/>
        <v>42140.125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242"/>
        <v>0.6</v>
      </c>
      <c r="R2582" s="18">
        <f t="shared" si="243"/>
        <v>25.5</v>
      </c>
      <c r="S2582" t="str">
        <f t="shared" si="244"/>
        <v>food</v>
      </c>
      <c r="T2582" t="str">
        <f t="shared" si="245"/>
        <v>food trucks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6">
        <f t="shared" si="240"/>
        <v>42294.628449074073</v>
      </c>
      <c r="L2583" s="16">
        <f t="shared" si="241"/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242"/>
        <v>10.6</v>
      </c>
      <c r="R2583" s="18">
        <f t="shared" si="243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16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6">
        <f t="shared" si="240"/>
        <v>42642.988819444443</v>
      </c>
      <c r="L2584" s="16">
        <f t="shared" si="241"/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242"/>
        <v>1.1111111111111111E-3</v>
      </c>
      <c r="R2584" s="18">
        <f t="shared" si="243"/>
        <v>1</v>
      </c>
      <c r="S2584" t="str">
        <f t="shared" si="244"/>
        <v>food</v>
      </c>
      <c r="T2584" t="str">
        <f t="shared" si="245"/>
        <v>food trucks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6">
        <f t="shared" si="240"/>
        <v>42019.76944444445</v>
      </c>
      <c r="L2585" s="16">
        <f t="shared" si="241"/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242"/>
        <v>0.5</v>
      </c>
      <c r="R2585" s="18">
        <f t="shared" si="243"/>
        <v>1</v>
      </c>
      <c r="S2585" t="str">
        <f t="shared" si="244"/>
        <v>food</v>
      </c>
      <c r="T2585" t="str">
        <f t="shared" si="245"/>
        <v>food trucks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6">
        <f t="shared" si="240"/>
        <v>42140.173252314809</v>
      </c>
      <c r="L2586" s="16">
        <f t="shared" si="241"/>
        <v>42170.173252314809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242"/>
        <v>0</v>
      </c>
      <c r="R2586" s="18">
        <f t="shared" si="243"/>
        <v>0</v>
      </c>
      <c r="S2586" t="str">
        <f t="shared" si="244"/>
        <v>food</v>
      </c>
      <c r="T2586" t="str">
        <f t="shared" si="245"/>
        <v>food trucks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6">
        <f t="shared" si="240"/>
        <v>41795.963333333333</v>
      </c>
      <c r="L2587" s="16">
        <f t="shared" si="241"/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242"/>
        <v>0.16666666666666669</v>
      </c>
      <c r="R2587" s="18">
        <f t="shared" si="243"/>
        <v>50</v>
      </c>
      <c r="S2587" t="str">
        <f t="shared" si="244"/>
        <v>food</v>
      </c>
      <c r="T2587" t="str">
        <f t="shared" si="245"/>
        <v>food trucks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6">
        <f t="shared" si="240"/>
        <v>42333.330277777779</v>
      </c>
      <c r="L2588" s="16">
        <f t="shared" si="241"/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242"/>
        <v>0.16666666666666669</v>
      </c>
      <c r="R2588" s="18">
        <f t="shared" si="243"/>
        <v>5</v>
      </c>
      <c r="S2588" t="str">
        <f t="shared" si="244"/>
        <v>food</v>
      </c>
      <c r="T2588" t="str">
        <f t="shared" si="245"/>
        <v>food trucks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6">
        <f t="shared" si="240"/>
        <v>42338.675381944442</v>
      </c>
      <c r="L2589" s="16">
        <f t="shared" si="241"/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242"/>
        <v>2.4340000000000002</v>
      </c>
      <c r="R2589" s="18">
        <f t="shared" si="243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6">
        <f t="shared" si="240"/>
        <v>42042.676226851851</v>
      </c>
      <c r="L2590" s="16">
        <f t="shared" si="241"/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242"/>
        <v>3.8833333333333329</v>
      </c>
      <c r="R2590" s="18">
        <f t="shared" si="243"/>
        <v>29.125</v>
      </c>
      <c r="S2590" t="str">
        <f t="shared" si="244"/>
        <v>food</v>
      </c>
      <c r="T2590" t="str">
        <f t="shared" si="245"/>
        <v>food trucks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6">
        <f t="shared" si="240"/>
        <v>42422.536192129628</v>
      </c>
      <c r="L2591" s="16">
        <f t="shared" si="241"/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242"/>
        <v>0.01</v>
      </c>
      <c r="R2591" s="18">
        <f t="shared" si="243"/>
        <v>5</v>
      </c>
      <c r="S2591" t="str">
        <f t="shared" si="244"/>
        <v>food</v>
      </c>
      <c r="T2591" t="str">
        <f t="shared" si="245"/>
        <v>food trucks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6">
        <f t="shared" si="240"/>
        <v>42388.589085648149</v>
      </c>
      <c r="L2592" s="16">
        <f t="shared" si="241"/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242"/>
        <v>0</v>
      </c>
      <c r="R2592" s="18">
        <f t="shared" si="243"/>
        <v>0</v>
      </c>
      <c r="S2592" t="str">
        <f t="shared" si="244"/>
        <v>food</v>
      </c>
      <c r="T2592" t="str">
        <f t="shared" si="245"/>
        <v>food trucks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6">
        <f t="shared" si="240"/>
        <v>42382.906527777777</v>
      </c>
      <c r="L2593" s="16">
        <f t="shared" si="241"/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242"/>
        <v>1.7333333333333332</v>
      </c>
      <c r="R2593" s="18">
        <f t="shared" si="243"/>
        <v>13</v>
      </c>
      <c r="S2593" t="str">
        <f t="shared" si="244"/>
        <v>food</v>
      </c>
      <c r="T2593" t="str">
        <f t="shared" si="245"/>
        <v>food trucks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6">
        <f t="shared" si="240"/>
        <v>41887.801168981481</v>
      </c>
      <c r="L2594" s="16">
        <f t="shared" si="241"/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242"/>
        <v>0.16666666666666669</v>
      </c>
      <c r="R2594" s="18">
        <f t="shared" si="243"/>
        <v>50</v>
      </c>
      <c r="S2594" t="str">
        <f t="shared" si="244"/>
        <v>food</v>
      </c>
      <c r="T2594" t="str">
        <f t="shared" si="245"/>
        <v>food trucks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6">
        <f t="shared" si="240"/>
        <v>42089.845208333332</v>
      </c>
      <c r="L2595" s="16">
        <f t="shared" si="241"/>
        <v>42119.845208333332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242"/>
        <v>0</v>
      </c>
      <c r="R2595" s="18">
        <f t="shared" si="243"/>
        <v>0</v>
      </c>
      <c r="S2595" t="str">
        <f t="shared" si="244"/>
        <v>food</v>
      </c>
      <c r="T2595" t="str">
        <f t="shared" si="245"/>
        <v>food trucks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6">
        <f t="shared" si="240"/>
        <v>41828.967916666668</v>
      </c>
      <c r="L2596" s="16">
        <f t="shared" si="241"/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242"/>
        <v>1.25E-3</v>
      </c>
      <c r="R2596" s="18">
        <f t="shared" si="243"/>
        <v>1</v>
      </c>
      <c r="S2596" t="str">
        <f t="shared" si="244"/>
        <v>food</v>
      </c>
      <c r="T2596" t="str">
        <f t="shared" si="245"/>
        <v>food trucks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6">
        <f t="shared" si="240"/>
        <v>42760.244212962964</v>
      </c>
      <c r="L2597" s="16">
        <f t="shared" si="241"/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242"/>
        <v>12.166666666666668</v>
      </c>
      <c r="R2597" s="18">
        <f t="shared" si="243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6">
        <f t="shared" si="240"/>
        <v>41828.664456018516</v>
      </c>
      <c r="L2598" s="16">
        <f t="shared" si="241"/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242"/>
        <v>23.588571428571427</v>
      </c>
      <c r="R2598" s="18">
        <f t="shared" si="243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6">
        <f t="shared" si="240"/>
        <v>42510.341631944444</v>
      </c>
      <c r="L2599" s="16">
        <f t="shared" si="241"/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242"/>
        <v>5.6666666666666661</v>
      </c>
      <c r="R2599" s="18">
        <f t="shared" si="243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6">
        <f t="shared" si="240"/>
        <v>42240.840289351851</v>
      </c>
      <c r="L2600" s="16">
        <f t="shared" si="241"/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242"/>
        <v>39</v>
      </c>
      <c r="R2600" s="18">
        <f t="shared" si="243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6">
        <f t="shared" si="240"/>
        <v>41809.754016203704</v>
      </c>
      <c r="L2601" s="16">
        <f t="shared" si="241"/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242"/>
        <v>0.99546510341776351</v>
      </c>
      <c r="R2601" s="18">
        <f t="shared" si="243"/>
        <v>18</v>
      </c>
      <c r="S2601" t="str">
        <f t="shared" si="244"/>
        <v>food</v>
      </c>
      <c r="T2601" t="str">
        <f t="shared" si="245"/>
        <v>food trucks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6">
        <f t="shared" si="240"/>
        <v>42394.900462962964</v>
      </c>
      <c r="L2602" s="16">
        <f t="shared" si="241"/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242"/>
        <v>6.9320000000000004</v>
      </c>
      <c r="R2602" s="18">
        <f t="shared" si="243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6">
        <f t="shared" si="240"/>
        <v>41150.902187500003</v>
      </c>
      <c r="L2603" s="16">
        <f t="shared" si="241"/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242"/>
        <v>661.4</v>
      </c>
      <c r="R2603" s="18">
        <f t="shared" si="243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6">
        <f t="shared" si="240"/>
        <v>41915.747314814813</v>
      </c>
      <c r="L2604" s="16">
        <f t="shared" si="241"/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242"/>
        <v>326.0916666666667</v>
      </c>
      <c r="R2604" s="18">
        <f t="shared" si="243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6">
        <f t="shared" si="240"/>
        <v>41617.912662037037</v>
      </c>
      <c r="L2605" s="16">
        <f t="shared" si="241"/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242"/>
        <v>101.48571428571429</v>
      </c>
      <c r="R2605" s="18">
        <f t="shared" si="243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6">
        <f t="shared" si="240"/>
        <v>40998.051192129627</v>
      </c>
      <c r="L2606" s="16">
        <f t="shared" si="241"/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242"/>
        <v>104.21799999999999</v>
      </c>
      <c r="R2606" s="18">
        <f t="shared" si="243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6">
        <f t="shared" si="240"/>
        <v>42508.541550925926</v>
      </c>
      <c r="L2607" s="16">
        <f t="shared" si="241"/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242"/>
        <v>107.42157000000002</v>
      </c>
      <c r="R2607" s="18">
        <f t="shared" si="243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6">
        <f t="shared" si="240"/>
        <v>41726.712754629625</v>
      </c>
      <c r="L2608" s="16">
        <f t="shared" si="241"/>
        <v>41758.712754629625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242"/>
        <v>110.05454545454545</v>
      </c>
      <c r="R2608" s="18">
        <f t="shared" si="243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6">
        <f t="shared" si="240"/>
        <v>42184.874675925923</v>
      </c>
      <c r="L2609" s="16">
        <f t="shared" si="241"/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242"/>
        <v>407.7</v>
      </c>
      <c r="R2609" s="18">
        <f t="shared" si="243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6">
        <f t="shared" si="240"/>
        <v>42767.801712962959</v>
      </c>
      <c r="L2610" s="16">
        <f t="shared" si="241"/>
        <v>42809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242"/>
        <v>223.92500000000001</v>
      </c>
      <c r="R2610" s="18">
        <f t="shared" si="243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6">
        <f t="shared" si="240"/>
        <v>41075.237858796296</v>
      </c>
      <c r="L2611" s="16">
        <f t="shared" si="241"/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242"/>
        <v>303.80111428571428</v>
      </c>
      <c r="R2611" s="18">
        <f t="shared" si="243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6">
        <f t="shared" si="240"/>
        <v>42564.881076388891</v>
      </c>
      <c r="L2612" s="16">
        <f t="shared" si="241"/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242"/>
        <v>141.3251043268175</v>
      </c>
      <c r="R2612" s="18">
        <f t="shared" si="243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6">
        <f t="shared" si="240"/>
        <v>42704.335810185185</v>
      </c>
      <c r="L2613" s="16">
        <f t="shared" si="241"/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242"/>
        <v>2790.6363636363635</v>
      </c>
      <c r="R2613" s="18">
        <f t="shared" si="243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6">
        <f t="shared" si="240"/>
        <v>41982.143171296295</v>
      </c>
      <c r="L2614" s="16">
        <f t="shared" si="241"/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242"/>
        <v>171.76130000000001</v>
      </c>
      <c r="R2614" s="18">
        <f t="shared" si="243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6">
        <f t="shared" si="240"/>
        <v>41143.81821759259</v>
      </c>
      <c r="L2615" s="16">
        <f t="shared" si="241"/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242"/>
        <v>101.01333333333334</v>
      </c>
      <c r="R2615" s="18">
        <f t="shared" si="243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6">
        <f t="shared" si="240"/>
        <v>41730.708472222221</v>
      </c>
      <c r="L2616" s="16">
        <f t="shared" si="241"/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242"/>
        <v>102</v>
      </c>
      <c r="R2616" s="18">
        <f t="shared" si="243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6">
        <f t="shared" si="240"/>
        <v>42453.49726851852</v>
      </c>
      <c r="L2617" s="16">
        <f t="shared" si="241"/>
        <v>42490.5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242"/>
        <v>169.76511744127936</v>
      </c>
      <c r="R2617" s="18">
        <f t="shared" si="243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6">
        <f t="shared" si="240"/>
        <v>42211.99454861111</v>
      </c>
      <c r="L2618" s="16">
        <f t="shared" si="241"/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242"/>
        <v>114.53400000000001</v>
      </c>
      <c r="R2618" s="18">
        <f t="shared" si="243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6">
        <f t="shared" si="240"/>
        <v>41902.874432870369</v>
      </c>
      <c r="L2619" s="16">
        <f t="shared" si="241"/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242"/>
        <v>877.6</v>
      </c>
      <c r="R2619" s="18">
        <f t="shared" si="243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6">
        <f t="shared" si="240"/>
        <v>42279.792372685188</v>
      </c>
      <c r="L2620" s="16">
        <f t="shared" si="241"/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242"/>
        <v>105.38666666666667</v>
      </c>
      <c r="R2620" s="18">
        <f t="shared" si="243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6">
        <f t="shared" si="240"/>
        <v>42273.884305555555</v>
      </c>
      <c r="L2621" s="16">
        <f t="shared" si="241"/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242"/>
        <v>188.39999999999998</v>
      </c>
      <c r="R2621" s="18">
        <f t="shared" si="243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6">
        <f t="shared" si="240"/>
        <v>42251.16715277778</v>
      </c>
      <c r="L2622" s="16">
        <f t="shared" si="241"/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242"/>
        <v>143.65230769230772</v>
      </c>
      <c r="R2622" s="18">
        <f t="shared" si="243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6">
        <f t="shared" si="240"/>
        <v>42115.747546296298</v>
      </c>
      <c r="L2623" s="16">
        <f t="shared" si="241"/>
        <v>42145.747546296298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242"/>
        <v>145.88</v>
      </c>
      <c r="R2623" s="18">
        <f t="shared" si="243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6">
        <f t="shared" si="240"/>
        <v>42689.74324074074</v>
      </c>
      <c r="L2624" s="16">
        <f t="shared" si="241"/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242"/>
        <v>131.184</v>
      </c>
      <c r="R2624" s="18">
        <f t="shared" si="243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6">
        <f t="shared" si="240"/>
        <v>42692.256550925929</v>
      </c>
      <c r="L2625" s="16">
        <f t="shared" si="241"/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242"/>
        <v>113.99999999999999</v>
      </c>
      <c r="R2625" s="18">
        <f t="shared" si="243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6">
        <f t="shared" si="240"/>
        <v>41144.421550925923</v>
      </c>
      <c r="L2626" s="16">
        <f t="shared" si="241"/>
        <v>41165.421550925923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si="242"/>
        <v>1379.4206249999997</v>
      </c>
      <c r="R2626" s="18">
        <f t="shared" si="243"/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6">
        <f t="shared" ref="K2627:K2690" si="246">(J2627/86400)+DATE(1970,1,1)</f>
        <v>42658.810277777782</v>
      </c>
      <c r="L2627" s="16">
        <f t="shared" ref="L2627:L2690" si="247">(I2627/86400)+DATE(1970,1,1)</f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6">
        <f t="shared" ref="Q2627:Q2690" si="248">E2627/D2627*100</f>
        <v>956</v>
      </c>
      <c r="R2627" s="18">
        <f t="shared" ref="R2627:R2690" si="249">IF(E2627=0, 0, E2627/N2627)</f>
        <v>27.576923076923077</v>
      </c>
      <c r="S2627" t="str">
        <f t="shared" ref="S2627:S2690" si="250">LEFT(P2627,FIND("/",P2627)-1)</f>
        <v>technology</v>
      </c>
      <c r="T2627" t="str">
        <f t="shared" ref="T2627:T2690" si="251">RIGHT(P2627,LEN(P2627)-FIND("/",P2627))</f>
        <v>space exploration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6">
        <f t="shared" si="246"/>
        <v>42128.628113425926</v>
      </c>
      <c r="L2628" s="16">
        <f t="shared" si="247"/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6">
        <f t="shared" si="248"/>
        <v>112.00000000000001</v>
      </c>
      <c r="R2628" s="18">
        <f t="shared" si="249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6">
        <f t="shared" si="246"/>
        <v>42304.829409722224</v>
      </c>
      <c r="L2629" s="16">
        <f t="shared" si="247"/>
        <v>42334.871076388888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248"/>
        <v>646.66666666666663</v>
      </c>
      <c r="R2629" s="18">
        <f t="shared" si="249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6">
        <f t="shared" si="246"/>
        <v>41953.966053240743</v>
      </c>
      <c r="L2630" s="16">
        <f t="shared" si="247"/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248"/>
        <v>110.36948748510132</v>
      </c>
      <c r="R2630" s="18">
        <f t="shared" si="249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6">
        <f t="shared" si="246"/>
        <v>42108.538449074069</v>
      </c>
      <c r="L2631" s="16">
        <f t="shared" si="247"/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248"/>
        <v>127.74000000000001</v>
      </c>
      <c r="R2631" s="18">
        <f t="shared" si="249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6">
        <f t="shared" si="246"/>
        <v>42524.105462962965</v>
      </c>
      <c r="L2632" s="16">
        <f t="shared" si="247"/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248"/>
        <v>157.9</v>
      </c>
      <c r="R2632" s="18">
        <f t="shared" si="249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32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6">
        <f t="shared" si="246"/>
        <v>42218.169293981482</v>
      </c>
      <c r="L2633" s="16">
        <f t="shared" si="247"/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248"/>
        <v>114.66525000000001</v>
      </c>
      <c r="R2633" s="18">
        <f t="shared" si="249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32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6">
        <f t="shared" si="246"/>
        <v>42494.061793981484</v>
      </c>
      <c r="L2634" s="16">
        <f t="shared" si="247"/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248"/>
        <v>137.00934579439252</v>
      </c>
      <c r="R2634" s="18">
        <f t="shared" si="249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6">
        <f t="shared" si="246"/>
        <v>41667.823287037041</v>
      </c>
      <c r="L2635" s="16">
        <f t="shared" si="247"/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248"/>
        <v>354.62</v>
      </c>
      <c r="R2635" s="18">
        <f t="shared" si="249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6">
        <f t="shared" si="246"/>
        <v>42612.656493055554</v>
      </c>
      <c r="L2636" s="16">
        <f t="shared" si="247"/>
        <v>42642.656493055554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248"/>
        <v>106.02150537634409</v>
      </c>
      <c r="R2636" s="18">
        <f t="shared" si="249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6">
        <f t="shared" si="246"/>
        <v>42037.950937500005</v>
      </c>
      <c r="L2637" s="16">
        <f t="shared" si="247"/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248"/>
        <v>100</v>
      </c>
      <c r="R2637" s="18">
        <f t="shared" si="249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6">
        <f t="shared" si="246"/>
        <v>42636.614745370374</v>
      </c>
      <c r="L2638" s="16">
        <f t="shared" si="247"/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248"/>
        <v>187.3</v>
      </c>
      <c r="R2638" s="18">
        <f t="shared" si="249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6">
        <f t="shared" si="246"/>
        <v>42639.549479166672</v>
      </c>
      <c r="L2639" s="16">
        <f t="shared" si="247"/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248"/>
        <v>166.2</v>
      </c>
      <c r="R2639" s="18">
        <f t="shared" si="249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6">
        <f t="shared" si="246"/>
        <v>41989.913136574076</v>
      </c>
      <c r="L2640" s="16">
        <f t="shared" si="247"/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248"/>
        <v>101.72910662824208</v>
      </c>
      <c r="R2640" s="18">
        <f t="shared" si="249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6">
        <f t="shared" si="246"/>
        <v>42024.86513888889</v>
      </c>
      <c r="L2641" s="16">
        <f t="shared" si="247"/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248"/>
        <v>164</v>
      </c>
      <c r="R2641" s="18">
        <f t="shared" si="249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6">
        <f t="shared" si="246"/>
        <v>42103.160578703704</v>
      </c>
      <c r="L2642" s="16">
        <f t="shared" si="247"/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248"/>
        <v>105.66666666666666</v>
      </c>
      <c r="R2642" s="18">
        <f t="shared" si="249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6">
        <f t="shared" si="246"/>
        <v>41880.827118055553</v>
      </c>
      <c r="L2643" s="16">
        <f t="shared" si="247"/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248"/>
        <v>1</v>
      </c>
      <c r="R2643" s="18">
        <f t="shared" si="249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6">
        <f t="shared" si="246"/>
        <v>42536.246620370366</v>
      </c>
      <c r="L2644" s="16">
        <f t="shared" si="247"/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248"/>
        <v>0</v>
      </c>
      <c r="R2644" s="18">
        <f t="shared" si="249"/>
        <v>0</v>
      </c>
      <c r="S2644" t="str">
        <f t="shared" si="250"/>
        <v>technology</v>
      </c>
      <c r="T2644" t="str">
        <f t="shared" si="251"/>
        <v>space exploration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6">
        <f t="shared" si="246"/>
        <v>42689.582349537042</v>
      </c>
      <c r="L2645" s="16">
        <f t="shared" si="247"/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248"/>
        <v>33.559730999999999</v>
      </c>
      <c r="R2645" s="18">
        <f t="shared" si="249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6">
        <f t="shared" si="246"/>
        <v>42774.792071759264</v>
      </c>
      <c r="L2646" s="16">
        <f t="shared" si="247"/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248"/>
        <v>2.0529999999999999</v>
      </c>
      <c r="R2646" s="18">
        <f t="shared" si="249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6">
        <f t="shared" si="246"/>
        <v>41921.842627314814</v>
      </c>
      <c r="L2647" s="16">
        <f t="shared" si="247"/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248"/>
        <v>10.5</v>
      </c>
      <c r="R2647" s="18">
        <f t="shared" si="249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6">
        <f t="shared" si="246"/>
        <v>42226.313298611116</v>
      </c>
      <c r="L2648" s="16">
        <f t="shared" si="247"/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248"/>
        <v>8.4172840000000004</v>
      </c>
      <c r="R2648" s="18">
        <f t="shared" si="249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6">
        <f t="shared" si="246"/>
        <v>42200.261793981481</v>
      </c>
      <c r="L2649" s="16">
        <f t="shared" si="247"/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248"/>
        <v>1.44</v>
      </c>
      <c r="R2649" s="18">
        <f t="shared" si="249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6">
        <f t="shared" si="246"/>
        <v>42408.714814814812</v>
      </c>
      <c r="L2650" s="16">
        <f t="shared" si="247"/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248"/>
        <v>0.88333333333333341</v>
      </c>
      <c r="R2650" s="18">
        <f t="shared" si="249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6">
        <f t="shared" si="246"/>
        <v>42341.99700231482</v>
      </c>
      <c r="L2651" s="16">
        <f t="shared" si="247"/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248"/>
        <v>9.920000000000001E-2</v>
      </c>
      <c r="R2651" s="18">
        <f t="shared" si="249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6">
        <f t="shared" si="246"/>
        <v>42695.624340277776</v>
      </c>
      <c r="L2652" s="16">
        <f t="shared" si="247"/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248"/>
        <v>0.59666666666666668</v>
      </c>
      <c r="R2652" s="18">
        <f t="shared" si="249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6">
        <f t="shared" si="246"/>
        <v>42327.805659722224</v>
      </c>
      <c r="L2653" s="16">
        <f t="shared" si="247"/>
        <v>42355.805659722224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248"/>
        <v>1.8689285714285715</v>
      </c>
      <c r="R2653" s="18">
        <f t="shared" si="249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6">
        <f t="shared" si="246"/>
        <v>41953.158854166672</v>
      </c>
      <c r="L2654" s="16">
        <f t="shared" si="247"/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248"/>
        <v>0.88500000000000001</v>
      </c>
      <c r="R2654" s="18">
        <f t="shared" si="249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6">
        <f t="shared" si="246"/>
        <v>41771.651932870373</v>
      </c>
      <c r="L2655" s="16">
        <f t="shared" si="247"/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248"/>
        <v>11.52156862745098</v>
      </c>
      <c r="R2655" s="18">
        <f t="shared" si="249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6">
        <f t="shared" si="246"/>
        <v>42055.600995370369</v>
      </c>
      <c r="L2656" s="16">
        <f t="shared" si="247"/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248"/>
        <v>5.1000000000000004E-2</v>
      </c>
      <c r="R2656" s="18">
        <f t="shared" si="249"/>
        <v>8.5</v>
      </c>
      <c r="S2656" t="str">
        <f t="shared" si="250"/>
        <v>technology</v>
      </c>
      <c r="T2656" t="str">
        <f t="shared" si="251"/>
        <v>space exploration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6">
        <f t="shared" si="246"/>
        <v>42381.866284722222</v>
      </c>
      <c r="L2657" s="16">
        <f t="shared" si="247"/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248"/>
        <v>21.033333333333335</v>
      </c>
      <c r="R2657" s="18">
        <f t="shared" si="249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6">
        <f t="shared" si="246"/>
        <v>42767.688518518524</v>
      </c>
      <c r="L2658" s="16">
        <f t="shared" si="247"/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248"/>
        <v>11.436666666666667</v>
      </c>
      <c r="R2658" s="18">
        <f t="shared" si="249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6">
        <f t="shared" si="246"/>
        <v>42551.928854166668</v>
      </c>
      <c r="L2659" s="16">
        <f t="shared" si="247"/>
        <v>42585.0625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248"/>
        <v>18.737933333333334</v>
      </c>
      <c r="R2659" s="18">
        <f t="shared" si="249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6">
        <f t="shared" si="246"/>
        <v>42551.884189814809</v>
      </c>
      <c r="L2660" s="16">
        <f t="shared" si="247"/>
        <v>42581.884189814809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248"/>
        <v>9.285714285714286E-2</v>
      </c>
      <c r="R2660" s="18">
        <f t="shared" si="249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6">
        <f t="shared" si="246"/>
        <v>42082.069560185184</v>
      </c>
      <c r="L2661" s="16">
        <f t="shared" si="247"/>
        <v>42112.069560185184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248"/>
        <v>2.7204081632653061</v>
      </c>
      <c r="R2661" s="18">
        <f t="shared" si="249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6">
        <f t="shared" si="246"/>
        <v>42272.713171296295</v>
      </c>
      <c r="L2662" s="16">
        <f t="shared" si="247"/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248"/>
        <v>9.5000000000000001E-2</v>
      </c>
      <c r="R2662" s="18">
        <f t="shared" si="249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6">
        <f t="shared" si="246"/>
        <v>41542.958449074074</v>
      </c>
      <c r="L2663" s="16">
        <f t="shared" si="247"/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248"/>
        <v>102.89999999999999</v>
      </c>
      <c r="R2663" s="18">
        <f t="shared" si="249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6">
        <f t="shared" si="246"/>
        <v>42207.746678240743</v>
      </c>
      <c r="L2664" s="16">
        <f t="shared" si="247"/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248"/>
        <v>106.80000000000001</v>
      </c>
      <c r="R2664" s="18">
        <f t="shared" si="249"/>
        <v>267</v>
      </c>
      <c r="S2664" t="str">
        <f t="shared" si="250"/>
        <v>technology</v>
      </c>
      <c r="T2664" t="str">
        <f t="shared" si="251"/>
        <v>makerspaces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6">
        <f t="shared" si="246"/>
        <v>42222.622766203705</v>
      </c>
      <c r="L2665" s="16">
        <f t="shared" si="247"/>
        <v>42251.625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248"/>
        <v>104.59625</v>
      </c>
      <c r="R2665" s="18">
        <f t="shared" si="249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6">
        <f t="shared" si="246"/>
        <v>42313.02542824074</v>
      </c>
      <c r="L2666" s="16">
        <f t="shared" si="247"/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248"/>
        <v>103.42857142857143</v>
      </c>
      <c r="R2666" s="18">
        <f t="shared" si="249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6">
        <f t="shared" si="246"/>
        <v>42083.895532407405</v>
      </c>
      <c r="L2667" s="16">
        <f t="shared" si="247"/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248"/>
        <v>123.14285714285715</v>
      </c>
      <c r="R2667" s="18">
        <f t="shared" si="249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6">
        <f t="shared" si="246"/>
        <v>42235.764340277776</v>
      </c>
      <c r="L2668" s="16">
        <f t="shared" si="247"/>
        <v>42272.875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248"/>
        <v>159.29509999999999</v>
      </c>
      <c r="R2668" s="18">
        <f t="shared" si="249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6">
        <f t="shared" si="246"/>
        <v>42380.926111111112</v>
      </c>
      <c r="L2669" s="16">
        <f t="shared" si="247"/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248"/>
        <v>110.66666666666667</v>
      </c>
      <c r="R2669" s="18">
        <f t="shared" si="249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6">
        <f t="shared" si="246"/>
        <v>42275.58871527778</v>
      </c>
      <c r="L2670" s="16">
        <f t="shared" si="247"/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248"/>
        <v>170.70000000000002</v>
      </c>
      <c r="R2670" s="18">
        <f t="shared" si="249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6">
        <f t="shared" si="246"/>
        <v>42319.035833333328</v>
      </c>
      <c r="L2671" s="16">
        <f t="shared" si="247"/>
        <v>42379.035833333328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248"/>
        <v>125.125</v>
      </c>
      <c r="R2671" s="18">
        <f t="shared" si="249"/>
        <v>91</v>
      </c>
      <c r="S2671" t="str">
        <f t="shared" si="250"/>
        <v>technology</v>
      </c>
      <c r="T2671" t="str">
        <f t="shared" si="251"/>
        <v>makerspaces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6">
        <f t="shared" si="246"/>
        <v>41821.020601851851</v>
      </c>
      <c r="L2672" s="16">
        <f t="shared" si="247"/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248"/>
        <v>6.4158609339642041</v>
      </c>
      <c r="R2672" s="18">
        <f t="shared" si="249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6">
        <f t="shared" si="246"/>
        <v>41962.749027777776</v>
      </c>
      <c r="L2673" s="16">
        <f t="shared" si="247"/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248"/>
        <v>11.343999999999999</v>
      </c>
      <c r="R2673" s="18">
        <f t="shared" si="249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6">
        <f t="shared" si="246"/>
        <v>42344.884143518517</v>
      </c>
      <c r="L2674" s="16">
        <f t="shared" si="247"/>
        <v>42366.25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248"/>
        <v>33.19</v>
      </c>
      <c r="R2674" s="18">
        <f t="shared" si="249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6">
        <f t="shared" si="246"/>
        <v>41912.541655092595</v>
      </c>
      <c r="L2675" s="16">
        <f t="shared" si="247"/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248"/>
        <v>27.58</v>
      </c>
      <c r="R2675" s="18">
        <f t="shared" si="249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6">
        <f t="shared" si="246"/>
        <v>42529.632754629631</v>
      </c>
      <c r="L2676" s="16">
        <f t="shared" si="247"/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248"/>
        <v>62.839999999999996</v>
      </c>
      <c r="R2676" s="18">
        <f t="shared" si="249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6">
        <f t="shared" si="246"/>
        <v>41923.857511574075</v>
      </c>
      <c r="L2677" s="16">
        <f t="shared" si="247"/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248"/>
        <v>7.5880000000000001</v>
      </c>
      <c r="R2677" s="18">
        <f t="shared" si="249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6">
        <f t="shared" si="246"/>
        <v>42482.624699074076</v>
      </c>
      <c r="L2678" s="16">
        <f t="shared" si="247"/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248"/>
        <v>50.38095238095238</v>
      </c>
      <c r="R2678" s="18">
        <f t="shared" si="249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6">
        <f t="shared" si="246"/>
        <v>41793.029432870375</v>
      </c>
      <c r="L2679" s="16">
        <f t="shared" si="247"/>
        <v>41823.029432870375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248"/>
        <v>17.512820512820511</v>
      </c>
      <c r="R2679" s="18">
        <f t="shared" si="249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6">
        <f t="shared" si="246"/>
        <v>42241.798206018517</v>
      </c>
      <c r="L2680" s="16">
        <f t="shared" si="247"/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248"/>
        <v>1.375E-2</v>
      </c>
      <c r="R2680" s="18">
        <f t="shared" si="249"/>
        <v>550</v>
      </c>
      <c r="S2680" t="str">
        <f t="shared" si="250"/>
        <v>technology</v>
      </c>
      <c r="T2680" t="str">
        <f t="shared" si="251"/>
        <v>makerspaces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6">
        <f t="shared" si="246"/>
        <v>42033.001087962963</v>
      </c>
      <c r="L2681" s="16">
        <f t="shared" si="247"/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248"/>
        <v>0.33</v>
      </c>
      <c r="R2681" s="18">
        <f t="shared" si="249"/>
        <v>44</v>
      </c>
      <c r="S2681" t="str">
        <f t="shared" si="250"/>
        <v>technology</v>
      </c>
      <c r="T2681" t="str">
        <f t="shared" si="251"/>
        <v>makerspaces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6">
        <f t="shared" si="246"/>
        <v>42436.211701388893</v>
      </c>
      <c r="L2682" s="16">
        <f t="shared" si="247"/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248"/>
        <v>0.86250000000000004</v>
      </c>
      <c r="R2682" s="18">
        <f t="shared" si="249"/>
        <v>69</v>
      </c>
      <c r="S2682" t="str">
        <f t="shared" si="250"/>
        <v>technology</v>
      </c>
      <c r="T2682" t="str">
        <f t="shared" si="251"/>
        <v>makerspaces</v>
      </c>
    </row>
    <row r="2683" spans="1:20" ht="32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6">
        <f t="shared" si="246"/>
        <v>41805.895254629628</v>
      </c>
      <c r="L2683" s="16">
        <f t="shared" si="247"/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248"/>
        <v>0.6875</v>
      </c>
      <c r="R2683" s="18">
        <f t="shared" si="249"/>
        <v>27.5</v>
      </c>
      <c r="S2683" t="str">
        <f t="shared" si="250"/>
        <v>food</v>
      </c>
      <c r="T2683" t="str">
        <f t="shared" si="251"/>
        <v>food trucks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6">
        <f t="shared" si="246"/>
        <v>41932.871990740743</v>
      </c>
      <c r="L2684" s="16">
        <f t="shared" si="247"/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248"/>
        <v>28.299999999999997</v>
      </c>
      <c r="R2684" s="18">
        <f t="shared" si="249"/>
        <v>84.9</v>
      </c>
      <c r="S2684" t="str">
        <f t="shared" si="250"/>
        <v>food</v>
      </c>
      <c r="T2684" t="str">
        <f t="shared" si="251"/>
        <v>food trucks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6">
        <f t="shared" si="246"/>
        <v>42034.75509259259</v>
      </c>
      <c r="L2685" s="16">
        <f t="shared" si="247"/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248"/>
        <v>0.24</v>
      </c>
      <c r="R2685" s="18">
        <f t="shared" si="249"/>
        <v>12</v>
      </c>
      <c r="S2685" t="str">
        <f t="shared" si="250"/>
        <v>food</v>
      </c>
      <c r="T2685" t="str">
        <f t="shared" si="251"/>
        <v>food trucks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6">
        <f t="shared" si="246"/>
        <v>41820.914641203708</v>
      </c>
      <c r="L2686" s="16">
        <f t="shared" si="247"/>
        <v>41860.914641203708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248"/>
        <v>1.1428571428571428</v>
      </c>
      <c r="R2686" s="18">
        <f t="shared" si="249"/>
        <v>200</v>
      </c>
      <c r="S2686" t="str">
        <f t="shared" si="250"/>
        <v>food</v>
      </c>
      <c r="T2686" t="str">
        <f t="shared" si="251"/>
        <v>food trucks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6">
        <f t="shared" si="246"/>
        <v>42061.69594907407</v>
      </c>
      <c r="L2687" s="16">
        <f t="shared" si="247"/>
        <v>42121.654282407406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248"/>
        <v>0.02</v>
      </c>
      <c r="R2687" s="18">
        <f t="shared" si="249"/>
        <v>10</v>
      </c>
      <c r="S2687" t="str">
        <f t="shared" si="250"/>
        <v>food</v>
      </c>
      <c r="T2687" t="str">
        <f t="shared" si="251"/>
        <v>food trucks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6">
        <f t="shared" si="246"/>
        <v>41892.974803240737</v>
      </c>
      <c r="L2688" s="16">
        <f t="shared" si="247"/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248"/>
        <v>0</v>
      </c>
      <c r="R2688" s="18">
        <f t="shared" si="249"/>
        <v>0</v>
      </c>
      <c r="S2688" t="str">
        <f t="shared" si="250"/>
        <v>food</v>
      </c>
      <c r="T2688" t="str">
        <f t="shared" si="251"/>
        <v>food trucks</v>
      </c>
    </row>
    <row r="2689" spans="1:20" ht="32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6">
        <f t="shared" si="246"/>
        <v>42154.64025462963</v>
      </c>
      <c r="L2689" s="16">
        <f t="shared" si="247"/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248"/>
        <v>0</v>
      </c>
      <c r="R2689" s="18">
        <f t="shared" si="249"/>
        <v>0</v>
      </c>
      <c r="S2689" t="str">
        <f t="shared" si="250"/>
        <v>food</v>
      </c>
      <c r="T2689" t="str">
        <f t="shared" si="251"/>
        <v>food trucks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6">
        <f t="shared" si="246"/>
        <v>42028.11886574074</v>
      </c>
      <c r="L2690" s="16">
        <f t="shared" si="247"/>
        <v>42059.125</v>
      </c>
      <c r="M2690" t="b">
        <v>0</v>
      </c>
      <c r="N2690">
        <v>14</v>
      </c>
      <c r="O2690" t="b">
        <v>0</v>
      </c>
      <c r="P2690" t="s">
        <v>8284</v>
      </c>
      <c r="Q2690" s="6">
        <f t="shared" si="248"/>
        <v>0.14799999999999999</v>
      </c>
      <c r="R2690" s="18">
        <f t="shared" si="249"/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6">
        <f t="shared" ref="K2691:K2754" si="252">(J2691/86400)+DATE(1970,1,1)</f>
        <v>42551.961689814816</v>
      </c>
      <c r="L2691" s="16">
        <f t="shared" ref="L2691:L2754" si="253">(I2691/86400)+DATE(1970,1,1)</f>
        <v>42581.961689814816</v>
      </c>
      <c r="M2691" t="b">
        <v>0</v>
      </c>
      <c r="N2691">
        <v>1</v>
      </c>
      <c r="O2691" t="b">
        <v>0</v>
      </c>
      <c r="P2691" t="s">
        <v>8284</v>
      </c>
      <c r="Q2691" s="6">
        <f t="shared" ref="Q2691:Q2754" si="254">E2691/D2691*100</f>
        <v>2.8571428571428571E-3</v>
      </c>
      <c r="R2691" s="18">
        <f t="shared" ref="R2691:R2754" si="255">IF(E2691=0, 0, E2691/N2691)</f>
        <v>1</v>
      </c>
      <c r="S2691" t="str">
        <f t="shared" ref="S2691:S2754" si="256">LEFT(P2691,FIND("/",P2691)-1)</f>
        <v>food</v>
      </c>
      <c r="T2691" t="str">
        <f t="shared" ref="T2691:T2754" si="257">RIGHT(P2691,LEN(P2691)-FIND("/",P2691))</f>
        <v>food trucks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6">
        <f t="shared" si="252"/>
        <v>42113.105046296296</v>
      </c>
      <c r="L2692" s="16">
        <f t="shared" si="253"/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si="254"/>
        <v>10.7325</v>
      </c>
      <c r="R2692" s="18">
        <f t="shared" si="255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6">
        <f t="shared" si="252"/>
        <v>42089.724039351851</v>
      </c>
      <c r="L2693" s="16">
        <f t="shared" si="253"/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254"/>
        <v>5.3846153846153842E-2</v>
      </c>
      <c r="R2693" s="18">
        <f t="shared" si="255"/>
        <v>17.5</v>
      </c>
      <c r="S2693" t="str">
        <f t="shared" si="256"/>
        <v>food</v>
      </c>
      <c r="T2693" t="str">
        <f t="shared" si="257"/>
        <v>food trucks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6">
        <f t="shared" si="252"/>
        <v>42058.334027777775</v>
      </c>
      <c r="L2694" s="16">
        <f t="shared" si="253"/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254"/>
        <v>0.7142857142857143</v>
      </c>
      <c r="R2694" s="18">
        <f t="shared" si="255"/>
        <v>25</v>
      </c>
      <c r="S2694" t="str">
        <f t="shared" si="256"/>
        <v>food</v>
      </c>
      <c r="T2694" t="str">
        <f t="shared" si="257"/>
        <v>food trucks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6">
        <f t="shared" si="252"/>
        <v>41834.138495370367</v>
      </c>
      <c r="L2695" s="16">
        <f t="shared" si="253"/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254"/>
        <v>0.8</v>
      </c>
      <c r="R2695" s="18">
        <f t="shared" si="255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6">
        <f t="shared" si="252"/>
        <v>41878.140497685185</v>
      </c>
      <c r="L2696" s="16">
        <f t="shared" si="253"/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254"/>
        <v>3.3333333333333335E-3</v>
      </c>
      <c r="R2696" s="18">
        <f t="shared" si="255"/>
        <v>1</v>
      </c>
      <c r="S2696" t="str">
        <f t="shared" si="256"/>
        <v>food</v>
      </c>
      <c r="T2696" t="str">
        <f t="shared" si="257"/>
        <v>food trucks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6">
        <f t="shared" si="252"/>
        <v>42048.181921296295</v>
      </c>
      <c r="L2697" s="16">
        <f t="shared" si="253"/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254"/>
        <v>0.47333333333333333</v>
      </c>
      <c r="R2697" s="18">
        <f t="shared" si="255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6">
        <f t="shared" si="252"/>
        <v>41964.844444444447</v>
      </c>
      <c r="L2698" s="16">
        <f t="shared" si="253"/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254"/>
        <v>5.65</v>
      </c>
      <c r="R2698" s="18">
        <f t="shared" si="255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32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6">
        <f t="shared" si="252"/>
        <v>42187.940081018518</v>
      </c>
      <c r="L2699" s="16">
        <f t="shared" si="253"/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254"/>
        <v>26.35217391304348</v>
      </c>
      <c r="R2699" s="18">
        <f t="shared" si="255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6">
        <f t="shared" si="252"/>
        <v>41787.898240740738</v>
      </c>
      <c r="L2700" s="16">
        <f t="shared" si="253"/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254"/>
        <v>0.325125</v>
      </c>
      <c r="R2700" s="18">
        <f t="shared" si="255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6">
        <f t="shared" si="252"/>
        <v>41829.896562499998</v>
      </c>
      <c r="L2701" s="16">
        <f t="shared" si="253"/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254"/>
        <v>0</v>
      </c>
      <c r="R2701" s="18">
        <f t="shared" si="255"/>
        <v>0</v>
      </c>
      <c r="S2701" t="str">
        <f t="shared" si="256"/>
        <v>food</v>
      </c>
      <c r="T2701" t="str">
        <f t="shared" si="257"/>
        <v>food trucks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6">
        <f t="shared" si="252"/>
        <v>41870.874675925923</v>
      </c>
      <c r="L2702" s="16">
        <f t="shared" si="253"/>
        <v>41900.874675925923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254"/>
        <v>0.7000700070007001</v>
      </c>
      <c r="R2702" s="18">
        <f t="shared" si="255"/>
        <v>17.5</v>
      </c>
      <c r="S2702" t="str">
        <f t="shared" si="256"/>
        <v>food</v>
      </c>
      <c r="T2702" t="str">
        <f t="shared" si="257"/>
        <v>food trucks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6">
        <f t="shared" si="252"/>
        <v>42801.774699074071</v>
      </c>
      <c r="L2703" s="16">
        <f t="shared" si="253"/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254"/>
        <v>46.176470588235297</v>
      </c>
      <c r="R2703" s="18">
        <f t="shared" si="255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6">
        <f t="shared" si="252"/>
        <v>42800.801817129628</v>
      </c>
      <c r="L2704" s="16">
        <f t="shared" si="253"/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254"/>
        <v>34.410000000000004</v>
      </c>
      <c r="R2704" s="18">
        <f t="shared" si="255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6">
        <f t="shared" si="252"/>
        <v>42756.690162037034</v>
      </c>
      <c r="L2705" s="16">
        <f t="shared" si="253"/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254"/>
        <v>103.75000000000001</v>
      </c>
      <c r="R2705" s="18">
        <f t="shared" si="255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6">
        <f t="shared" si="252"/>
        <v>42787.862430555557</v>
      </c>
      <c r="L2706" s="16">
        <f t="shared" si="253"/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254"/>
        <v>6.0263157894736841</v>
      </c>
      <c r="R2706" s="18">
        <f t="shared" si="255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6">
        <f t="shared" si="252"/>
        <v>42773.916180555556</v>
      </c>
      <c r="L2707" s="16">
        <f t="shared" si="253"/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254"/>
        <v>10.539393939393939</v>
      </c>
      <c r="R2707" s="18">
        <f t="shared" si="255"/>
        <v>217.375</v>
      </c>
      <c r="S2707" t="str">
        <f t="shared" si="256"/>
        <v>theater</v>
      </c>
      <c r="T2707" t="str">
        <f t="shared" si="257"/>
        <v>spaces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6">
        <f t="shared" si="252"/>
        <v>41899.294942129629</v>
      </c>
      <c r="L2708" s="16">
        <f t="shared" si="253"/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254"/>
        <v>112.29714285714284</v>
      </c>
      <c r="R2708" s="18">
        <f t="shared" si="255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32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6">
        <f t="shared" si="252"/>
        <v>41391.782905092594</v>
      </c>
      <c r="L2709" s="16">
        <f t="shared" si="253"/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254"/>
        <v>350.84462500000001</v>
      </c>
      <c r="R2709" s="18">
        <f t="shared" si="255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6">
        <f t="shared" si="252"/>
        <v>42512.698217592595</v>
      </c>
      <c r="L2710" s="16">
        <f t="shared" si="253"/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254"/>
        <v>233.21535</v>
      </c>
      <c r="R2710" s="18">
        <f t="shared" si="255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6">
        <f t="shared" si="252"/>
        <v>42612.149780092594</v>
      </c>
      <c r="L2711" s="16">
        <f t="shared" si="253"/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254"/>
        <v>101.60599999999999</v>
      </c>
      <c r="R2711" s="18">
        <f t="shared" si="255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6">
        <f t="shared" si="252"/>
        <v>41828.229490740741</v>
      </c>
      <c r="L2712" s="16">
        <f t="shared" si="253"/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254"/>
        <v>153.90035000000003</v>
      </c>
      <c r="R2712" s="18">
        <f t="shared" si="255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6">
        <f t="shared" si="252"/>
        <v>41780.745254629626</v>
      </c>
      <c r="L2713" s="16">
        <f t="shared" si="253"/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254"/>
        <v>100.7161125319693</v>
      </c>
      <c r="R2713" s="18">
        <f t="shared" si="255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6">
        <f t="shared" si="252"/>
        <v>41432.062037037038</v>
      </c>
      <c r="L2714" s="16">
        <f t="shared" si="253"/>
        <v>41468.75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254"/>
        <v>131.38181818181818</v>
      </c>
      <c r="R2714" s="18">
        <f t="shared" si="255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6">
        <f t="shared" si="252"/>
        <v>42322.653749999998</v>
      </c>
      <c r="L2715" s="16">
        <f t="shared" si="253"/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254"/>
        <v>102.24133333333334</v>
      </c>
      <c r="R2715" s="18">
        <f t="shared" si="255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6">
        <f t="shared" si="252"/>
        <v>42629.655046296291</v>
      </c>
      <c r="L2716" s="16">
        <f t="shared" si="253"/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254"/>
        <v>116.35599999999999</v>
      </c>
      <c r="R2716" s="18">
        <f t="shared" si="255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6">
        <f t="shared" si="252"/>
        <v>42387.398472222223</v>
      </c>
      <c r="L2717" s="16">
        <f t="shared" si="253"/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254"/>
        <v>264.62241666666665</v>
      </c>
      <c r="R2717" s="18">
        <f t="shared" si="255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6">
        <f t="shared" si="252"/>
        <v>42255.333252314813</v>
      </c>
      <c r="L2718" s="16">
        <f t="shared" si="253"/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254"/>
        <v>119.98010000000001</v>
      </c>
      <c r="R2718" s="18">
        <f t="shared" si="255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6">
        <f t="shared" si="252"/>
        <v>41934.914918981478</v>
      </c>
      <c r="L2719" s="16">
        <f t="shared" si="253"/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254"/>
        <v>120.10400000000001</v>
      </c>
      <c r="R2719" s="18">
        <f t="shared" si="255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6">
        <f t="shared" si="252"/>
        <v>42465.596585648149</v>
      </c>
      <c r="L2720" s="16">
        <f t="shared" si="253"/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254"/>
        <v>103.58333333333334</v>
      </c>
      <c r="R2720" s="18">
        <f t="shared" si="255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6">
        <f t="shared" si="252"/>
        <v>42418.031180555554</v>
      </c>
      <c r="L2721" s="16">
        <f t="shared" si="253"/>
        <v>42477.98951388889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254"/>
        <v>108.83333333333334</v>
      </c>
      <c r="R2721" s="18">
        <f t="shared" si="255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32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6">
        <f t="shared" si="252"/>
        <v>42655.465891203705</v>
      </c>
      <c r="L2722" s="16">
        <f t="shared" si="253"/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254"/>
        <v>118.12400000000001</v>
      </c>
      <c r="R2722" s="18">
        <f t="shared" si="255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6">
        <f t="shared" si="252"/>
        <v>41493.543958333335</v>
      </c>
      <c r="L2723" s="16">
        <f t="shared" si="253"/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254"/>
        <v>1462</v>
      </c>
      <c r="R2723" s="18">
        <f t="shared" si="255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6">
        <f t="shared" si="252"/>
        <v>42704.857094907406</v>
      </c>
      <c r="L2724" s="16">
        <f t="shared" si="253"/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254"/>
        <v>252.54</v>
      </c>
      <c r="R2724" s="18">
        <f t="shared" si="255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6">
        <f t="shared" si="252"/>
        <v>41944.83898148148</v>
      </c>
      <c r="L2725" s="16">
        <f t="shared" si="253"/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254"/>
        <v>140.05000000000001</v>
      </c>
      <c r="R2725" s="18">
        <f t="shared" si="255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6">
        <f t="shared" si="252"/>
        <v>42199.32707175926</v>
      </c>
      <c r="L2726" s="16">
        <f t="shared" si="253"/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254"/>
        <v>296.87520259319291</v>
      </c>
      <c r="R2726" s="18">
        <f t="shared" si="255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6">
        <f t="shared" si="252"/>
        <v>42745.744618055556</v>
      </c>
      <c r="L2727" s="16">
        <f t="shared" si="253"/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254"/>
        <v>144.54249999999999</v>
      </c>
      <c r="R2727" s="18">
        <f t="shared" si="255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6">
        <f t="shared" si="252"/>
        <v>42452.579988425925</v>
      </c>
      <c r="L2728" s="16">
        <f t="shared" si="253"/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254"/>
        <v>105.745</v>
      </c>
      <c r="R2728" s="18">
        <f t="shared" si="255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6">
        <f t="shared" si="252"/>
        <v>42198.676655092597</v>
      </c>
      <c r="L2729" s="16">
        <f t="shared" si="253"/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254"/>
        <v>493.21000000000004</v>
      </c>
      <c r="R2729" s="18">
        <f t="shared" si="255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6">
        <f t="shared" si="252"/>
        <v>42333.59993055556</v>
      </c>
      <c r="L2730" s="16">
        <f t="shared" si="253"/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254"/>
        <v>201.82666666666668</v>
      </c>
      <c r="R2730" s="18">
        <f t="shared" si="255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6">
        <f t="shared" si="252"/>
        <v>42095.240706018521</v>
      </c>
      <c r="L2731" s="16">
        <f t="shared" si="253"/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254"/>
        <v>104.44</v>
      </c>
      <c r="R2731" s="18">
        <f t="shared" si="255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6">
        <f t="shared" si="252"/>
        <v>41351.541377314818</v>
      </c>
      <c r="L2732" s="16">
        <f t="shared" si="253"/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254"/>
        <v>170.29262962962963</v>
      </c>
      <c r="R2732" s="18">
        <f t="shared" si="255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6">
        <f t="shared" si="252"/>
        <v>41872.525717592594</v>
      </c>
      <c r="L2733" s="16">
        <f t="shared" si="253"/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254"/>
        <v>104.30333333333333</v>
      </c>
      <c r="R2733" s="18">
        <f t="shared" si="255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6">
        <f t="shared" si="252"/>
        <v>41389.808194444442</v>
      </c>
      <c r="L2734" s="16">
        <f t="shared" si="253"/>
        <v>41422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254"/>
        <v>118.25000000000001</v>
      </c>
      <c r="R2734" s="18">
        <f t="shared" si="255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6">
        <f t="shared" si="252"/>
        <v>42044.272847222222</v>
      </c>
      <c r="L2735" s="16">
        <f t="shared" si="253"/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254"/>
        <v>107.538</v>
      </c>
      <c r="R2735" s="18">
        <f t="shared" si="255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6">
        <f t="shared" si="252"/>
        <v>42626.668888888889</v>
      </c>
      <c r="L2736" s="16">
        <f t="shared" si="253"/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254"/>
        <v>2260300</v>
      </c>
      <c r="R2736" s="18">
        <f t="shared" si="255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6">
        <f t="shared" si="252"/>
        <v>41316.120949074073</v>
      </c>
      <c r="L2737" s="16">
        <f t="shared" si="253"/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254"/>
        <v>978.13466666666682</v>
      </c>
      <c r="R2737" s="18">
        <f t="shared" si="255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6">
        <f t="shared" si="252"/>
        <v>41722.666354166664</v>
      </c>
      <c r="L2738" s="16">
        <f t="shared" si="253"/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254"/>
        <v>122.9</v>
      </c>
      <c r="R2738" s="18">
        <f t="shared" si="255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6">
        <f t="shared" si="252"/>
        <v>41611.917673611111</v>
      </c>
      <c r="L2739" s="16">
        <f t="shared" si="253"/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254"/>
        <v>246.0608</v>
      </c>
      <c r="R2739" s="18">
        <f t="shared" si="255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6">
        <f t="shared" si="252"/>
        <v>42620.143564814818</v>
      </c>
      <c r="L2740" s="16">
        <f t="shared" si="253"/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254"/>
        <v>147.94</v>
      </c>
      <c r="R2740" s="18">
        <f t="shared" si="255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6">
        <f t="shared" si="252"/>
        <v>41719.887928240743</v>
      </c>
      <c r="L2741" s="16">
        <f t="shared" si="253"/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254"/>
        <v>384.09090909090907</v>
      </c>
      <c r="R2741" s="18">
        <f t="shared" si="255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6">
        <f t="shared" si="252"/>
        <v>42045.031851851847</v>
      </c>
      <c r="L2742" s="16">
        <f t="shared" si="253"/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254"/>
        <v>103.33333333333334</v>
      </c>
      <c r="R2742" s="18">
        <f t="shared" si="255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6">
        <f t="shared" si="252"/>
        <v>41911.657430555555</v>
      </c>
      <c r="L2743" s="16">
        <f t="shared" si="253"/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254"/>
        <v>0.43750000000000006</v>
      </c>
      <c r="R2743" s="18">
        <f t="shared" si="255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32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6">
        <f t="shared" si="252"/>
        <v>41030.719756944447</v>
      </c>
      <c r="L2744" s="16">
        <f t="shared" si="253"/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254"/>
        <v>29.24</v>
      </c>
      <c r="R2744" s="18">
        <f t="shared" si="255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48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6">
        <f t="shared" si="252"/>
        <v>42632.328784722224</v>
      </c>
      <c r="L2745" s="16">
        <f t="shared" si="253"/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254"/>
        <v>0</v>
      </c>
      <c r="R2745" s="18">
        <f t="shared" si="255"/>
        <v>0</v>
      </c>
      <c r="S2745" t="str">
        <f t="shared" si="256"/>
        <v>publishing</v>
      </c>
      <c r="T2745" t="str">
        <f t="shared" si="257"/>
        <v>children's books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6">
        <f t="shared" si="252"/>
        <v>40938.062476851854</v>
      </c>
      <c r="L2746" s="16">
        <f t="shared" si="253"/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254"/>
        <v>5.21875</v>
      </c>
      <c r="R2746" s="18">
        <f t="shared" si="255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6">
        <f t="shared" si="252"/>
        <v>41044.988055555557</v>
      </c>
      <c r="L2747" s="16">
        <f t="shared" si="253"/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254"/>
        <v>21.887499999999999</v>
      </c>
      <c r="R2747" s="18">
        <f t="shared" si="255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6">
        <f t="shared" si="252"/>
        <v>41850.781377314815</v>
      </c>
      <c r="L2748" s="16">
        <f t="shared" si="253"/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254"/>
        <v>26.700000000000003</v>
      </c>
      <c r="R2748" s="18">
        <f t="shared" si="255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6">
        <f t="shared" si="252"/>
        <v>41044.648113425923</v>
      </c>
      <c r="L2749" s="16">
        <f t="shared" si="253"/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254"/>
        <v>28.000000000000004</v>
      </c>
      <c r="R2749" s="18">
        <f t="shared" si="255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6">
        <f t="shared" si="252"/>
        <v>42585.7106712963</v>
      </c>
      <c r="L2750" s="16">
        <f t="shared" si="253"/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254"/>
        <v>1.06</v>
      </c>
      <c r="R2750" s="18">
        <f t="shared" si="255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6">
        <f t="shared" si="252"/>
        <v>42068.799039351856</v>
      </c>
      <c r="L2751" s="16">
        <f t="shared" si="253"/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254"/>
        <v>1.0999999999999999</v>
      </c>
      <c r="R2751" s="18">
        <f t="shared" si="255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32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6">
        <f t="shared" si="252"/>
        <v>41078.899826388893</v>
      </c>
      <c r="L2752" s="16">
        <f t="shared" si="253"/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254"/>
        <v>0</v>
      </c>
      <c r="R2752" s="18">
        <f t="shared" si="255"/>
        <v>0</v>
      </c>
      <c r="S2752" t="str">
        <f t="shared" si="256"/>
        <v>publishing</v>
      </c>
      <c r="T2752" t="str">
        <f t="shared" si="257"/>
        <v>children's books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6">
        <f t="shared" si="252"/>
        <v>41747.887060185181</v>
      </c>
      <c r="L2753" s="16">
        <f t="shared" si="253"/>
        <v>41807.887060185181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254"/>
        <v>0</v>
      </c>
      <c r="R2753" s="18">
        <f t="shared" si="255"/>
        <v>0</v>
      </c>
      <c r="S2753" t="str">
        <f t="shared" si="256"/>
        <v>publishing</v>
      </c>
      <c r="T2753" t="str">
        <f t="shared" si="257"/>
        <v>children's books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6">
        <f t="shared" si="252"/>
        <v>40855.765092592592</v>
      </c>
      <c r="L2754" s="16">
        <f t="shared" si="253"/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6">
        <f t="shared" si="254"/>
        <v>11.458333333333332</v>
      </c>
      <c r="R2754" s="18">
        <f t="shared" si="255"/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32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6">
        <f t="shared" ref="K2755:K2818" si="258">(J2755/86400)+DATE(1970,1,1)</f>
        <v>41117.900729166664</v>
      </c>
      <c r="L2755" s="16">
        <f t="shared" ref="L2755:L2818" si="259">(I2755/86400)+DATE(1970,1,1)</f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6">
        <f t="shared" ref="Q2755:Q2818" si="260">E2755/D2755*100</f>
        <v>19</v>
      </c>
      <c r="R2755" s="18">
        <f t="shared" ref="R2755:R2818" si="261">IF(E2755=0, 0, E2755/N2755)</f>
        <v>47.5</v>
      </c>
      <c r="S2755" t="str">
        <f t="shared" ref="S2755:S2818" si="262">LEFT(P2755,FIND("/",P2755)-1)</f>
        <v>publishing</v>
      </c>
      <c r="T2755" t="str">
        <f t="shared" ref="T2755:T2818" si="263">RIGHT(P2755,LEN(P2755)-FIND("/",P2755))</f>
        <v>children's books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6">
        <f t="shared" si="258"/>
        <v>41863.636006944442</v>
      </c>
      <c r="L2756" s="16">
        <f t="shared" si="259"/>
        <v>41893.636006944442</v>
      </c>
      <c r="M2756" t="b">
        <v>0</v>
      </c>
      <c r="N2756">
        <v>0</v>
      </c>
      <c r="O2756" t="b">
        <v>0</v>
      </c>
      <c r="P2756" t="s">
        <v>8304</v>
      </c>
      <c r="Q2756" s="6">
        <f t="shared" si="260"/>
        <v>0</v>
      </c>
      <c r="R2756" s="18">
        <f t="shared" si="261"/>
        <v>0</v>
      </c>
      <c r="S2756" t="str">
        <f t="shared" si="262"/>
        <v>publishing</v>
      </c>
      <c r="T2756" t="str">
        <f t="shared" si="263"/>
        <v>children's books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6">
        <f t="shared" si="258"/>
        <v>42072.790821759263</v>
      </c>
      <c r="L2757" s="16">
        <f t="shared" si="259"/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260"/>
        <v>52</v>
      </c>
      <c r="R2757" s="18">
        <f t="shared" si="261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6">
        <f t="shared" si="258"/>
        <v>41620.900474537033</v>
      </c>
      <c r="L2758" s="16">
        <f t="shared" si="259"/>
        <v>41650.900474537033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260"/>
        <v>10.48</v>
      </c>
      <c r="R2758" s="18">
        <f t="shared" si="261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16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6">
        <f t="shared" si="258"/>
        <v>42573.65662037037</v>
      </c>
      <c r="L2759" s="16">
        <f t="shared" si="259"/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260"/>
        <v>0.66666666666666674</v>
      </c>
      <c r="R2759" s="18">
        <f t="shared" si="261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6">
        <f t="shared" si="258"/>
        <v>42639.441932870366</v>
      </c>
      <c r="L2760" s="16">
        <f t="shared" si="259"/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260"/>
        <v>11.700000000000001</v>
      </c>
      <c r="R2760" s="18">
        <f t="shared" si="261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6">
        <f t="shared" si="258"/>
        <v>42524.36650462963</v>
      </c>
      <c r="L2761" s="16">
        <f t="shared" si="259"/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260"/>
        <v>10.5</v>
      </c>
      <c r="R2761" s="18">
        <f t="shared" si="261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6">
        <f t="shared" si="258"/>
        <v>41415.461319444446</v>
      </c>
      <c r="L2762" s="16">
        <f t="shared" si="259"/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260"/>
        <v>0</v>
      </c>
      <c r="R2762" s="18">
        <f t="shared" si="261"/>
        <v>0</v>
      </c>
      <c r="S2762" t="str">
        <f t="shared" si="262"/>
        <v>publishing</v>
      </c>
      <c r="T2762" t="str">
        <f t="shared" si="263"/>
        <v>children's books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6">
        <f t="shared" si="258"/>
        <v>41247.063576388886</v>
      </c>
      <c r="L2763" s="16">
        <f t="shared" si="259"/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260"/>
        <v>0.72</v>
      </c>
      <c r="R2763" s="18">
        <f t="shared" si="261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6">
        <f t="shared" si="258"/>
        <v>40927.036979166667</v>
      </c>
      <c r="L2764" s="16">
        <f t="shared" si="259"/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260"/>
        <v>0.76923076923076927</v>
      </c>
      <c r="R2764" s="18">
        <f t="shared" si="261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6">
        <f t="shared" si="258"/>
        <v>41373.579675925925</v>
      </c>
      <c r="L2765" s="16">
        <f t="shared" si="259"/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260"/>
        <v>0.22842639593908631</v>
      </c>
      <c r="R2765" s="18">
        <f t="shared" si="261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6">
        <f t="shared" si="258"/>
        <v>41030.292025462964</v>
      </c>
      <c r="L2766" s="16">
        <f t="shared" si="259"/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260"/>
        <v>1.125</v>
      </c>
      <c r="R2766" s="18">
        <f t="shared" si="261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32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6">
        <f t="shared" si="258"/>
        <v>41194.579027777778</v>
      </c>
      <c r="L2767" s="16">
        <f t="shared" si="259"/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260"/>
        <v>0</v>
      </c>
      <c r="R2767" s="18">
        <f t="shared" si="261"/>
        <v>0</v>
      </c>
      <c r="S2767" t="str">
        <f t="shared" si="262"/>
        <v>publishing</v>
      </c>
      <c r="T2767" t="str">
        <f t="shared" si="263"/>
        <v>children's books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6">
        <f t="shared" si="258"/>
        <v>40736.668032407411</v>
      </c>
      <c r="L2768" s="16">
        <f t="shared" si="259"/>
        <v>40766.668032407411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260"/>
        <v>2</v>
      </c>
      <c r="R2768" s="18">
        <f t="shared" si="261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32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6">
        <f t="shared" si="258"/>
        <v>42172.958912037036</v>
      </c>
      <c r="L2769" s="16">
        <f t="shared" si="259"/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260"/>
        <v>0.85000000000000009</v>
      </c>
      <c r="R2769" s="18">
        <f t="shared" si="261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6">
        <f t="shared" si="258"/>
        <v>40967.614849537036</v>
      </c>
      <c r="L2770" s="16">
        <f t="shared" si="259"/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260"/>
        <v>14.314285714285715</v>
      </c>
      <c r="R2770" s="18">
        <f t="shared" si="261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6">
        <f t="shared" si="258"/>
        <v>41745.826273148152</v>
      </c>
      <c r="L2771" s="16">
        <f t="shared" si="259"/>
        <v>41795.826273148152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260"/>
        <v>0.25</v>
      </c>
      <c r="R2771" s="18">
        <f t="shared" si="261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6">
        <f t="shared" si="258"/>
        <v>41686.705208333333</v>
      </c>
      <c r="L2772" s="16">
        <f t="shared" si="259"/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260"/>
        <v>10.411249999999999</v>
      </c>
      <c r="R2772" s="18">
        <f t="shared" si="261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6">
        <f t="shared" si="258"/>
        <v>41257.531712962962</v>
      </c>
      <c r="L2773" s="16">
        <f t="shared" si="259"/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260"/>
        <v>0</v>
      </c>
      <c r="R2773" s="18">
        <f t="shared" si="261"/>
        <v>0</v>
      </c>
      <c r="S2773" t="str">
        <f t="shared" si="262"/>
        <v>publishing</v>
      </c>
      <c r="T2773" t="str">
        <f t="shared" si="263"/>
        <v>children's books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6">
        <f t="shared" si="258"/>
        <v>41537.869143518517</v>
      </c>
      <c r="L2774" s="16">
        <f t="shared" si="259"/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260"/>
        <v>0</v>
      </c>
      <c r="R2774" s="18">
        <f t="shared" si="261"/>
        <v>0</v>
      </c>
      <c r="S2774" t="str">
        <f t="shared" si="262"/>
        <v>publishing</v>
      </c>
      <c r="T2774" t="str">
        <f t="shared" si="263"/>
        <v>children's books</v>
      </c>
    </row>
    <row r="2775" spans="1:20" ht="32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6">
        <f t="shared" si="258"/>
        <v>42474.86482638889</v>
      </c>
      <c r="L2775" s="16">
        <f t="shared" si="259"/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260"/>
        <v>0.18867924528301888</v>
      </c>
      <c r="R2775" s="18">
        <f t="shared" si="261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6">
        <f t="shared" si="258"/>
        <v>41311.126481481479</v>
      </c>
      <c r="L2776" s="16">
        <f t="shared" si="259"/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260"/>
        <v>14.249999999999998</v>
      </c>
      <c r="R2776" s="18">
        <f t="shared" si="261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6">
        <f t="shared" si="258"/>
        <v>40863.013356481482</v>
      </c>
      <c r="L2777" s="16">
        <f t="shared" si="259"/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260"/>
        <v>3</v>
      </c>
      <c r="R2777" s="18">
        <f t="shared" si="261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6">
        <f t="shared" si="258"/>
        <v>42136.297175925924</v>
      </c>
      <c r="L2778" s="16">
        <f t="shared" si="259"/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260"/>
        <v>7.8809523809523814</v>
      </c>
      <c r="R2778" s="18">
        <f t="shared" si="261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6">
        <f t="shared" si="258"/>
        <v>42172.669027777782</v>
      </c>
      <c r="L2779" s="16">
        <f t="shared" si="259"/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260"/>
        <v>0.33333333333333337</v>
      </c>
      <c r="R2779" s="18">
        <f t="shared" si="261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6">
        <f t="shared" si="258"/>
        <v>41846.978078703702</v>
      </c>
      <c r="L2780" s="16">
        <f t="shared" si="259"/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260"/>
        <v>25.545454545454543</v>
      </c>
      <c r="R2780" s="18">
        <f t="shared" si="261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6">
        <f t="shared" si="258"/>
        <v>42300.585891203707</v>
      </c>
      <c r="L2781" s="16">
        <f t="shared" si="259"/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260"/>
        <v>2.12</v>
      </c>
      <c r="R2781" s="18">
        <f t="shared" si="261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6">
        <f t="shared" si="258"/>
        <v>42774.447777777779</v>
      </c>
      <c r="L2782" s="16">
        <f t="shared" si="259"/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260"/>
        <v>0</v>
      </c>
      <c r="R2782" s="18">
        <f t="shared" si="261"/>
        <v>0</v>
      </c>
      <c r="S2782" t="str">
        <f t="shared" si="262"/>
        <v>publishing</v>
      </c>
      <c r="T2782" t="str">
        <f t="shared" si="263"/>
        <v>children's books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6">
        <f t="shared" si="258"/>
        <v>42018.94159722222</v>
      </c>
      <c r="L2783" s="16">
        <f t="shared" si="259"/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260"/>
        <v>105.28</v>
      </c>
      <c r="R2783" s="18">
        <f t="shared" si="261"/>
        <v>47</v>
      </c>
      <c r="S2783" t="str">
        <f t="shared" si="262"/>
        <v>theater</v>
      </c>
      <c r="T2783" t="str">
        <f t="shared" si="263"/>
        <v>plays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6">
        <f t="shared" si="258"/>
        <v>42026.924976851849</v>
      </c>
      <c r="L2784" s="16">
        <f t="shared" si="259"/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260"/>
        <v>120</v>
      </c>
      <c r="R2784" s="18">
        <f t="shared" si="261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6">
        <f t="shared" si="258"/>
        <v>42103.535254629634</v>
      </c>
      <c r="L2785" s="16">
        <f t="shared" si="259"/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260"/>
        <v>114.5</v>
      </c>
      <c r="R2785" s="18">
        <f t="shared" si="261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32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6">
        <f t="shared" si="258"/>
        <v>41920.787534722222</v>
      </c>
      <c r="L2786" s="16">
        <f t="shared" si="259"/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260"/>
        <v>119</v>
      </c>
      <c r="R2786" s="18">
        <f t="shared" si="261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32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6">
        <f t="shared" si="258"/>
        <v>42558.189432870371</v>
      </c>
      <c r="L2787" s="16">
        <f t="shared" si="259"/>
        <v>42587.875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260"/>
        <v>104.67999999999999</v>
      </c>
      <c r="R2787" s="18">
        <f t="shared" si="261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6">
        <f t="shared" si="258"/>
        <v>41815.569212962961</v>
      </c>
      <c r="L2788" s="16">
        <f t="shared" si="259"/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260"/>
        <v>117.83999999999999</v>
      </c>
      <c r="R2788" s="18">
        <f t="shared" si="261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6">
        <f t="shared" si="258"/>
        <v>41808.198518518519</v>
      </c>
      <c r="L2789" s="16">
        <f t="shared" si="259"/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260"/>
        <v>119.7</v>
      </c>
      <c r="R2789" s="18">
        <f t="shared" si="261"/>
        <v>31.5</v>
      </c>
      <c r="S2789" t="str">
        <f t="shared" si="262"/>
        <v>theater</v>
      </c>
      <c r="T2789" t="str">
        <f t="shared" si="263"/>
        <v>plays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6">
        <f t="shared" si="258"/>
        <v>42550.701886574076</v>
      </c>
      <c r="L2790" s="16">
        <f t="shared" si="259"/>
        <v>42580.701886574076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260"/>
        <v>102.49999999999999</v>
      </c>
      <c r="R2790" s="18">
        <f t="shared" si="261"/>
        <v>102.5</v>
      </c>
      <c r="S2790" t="str">
        <f t="shared" si="262"/>
        <v>theater</v>
      </c>
      <c r="T2790" t="str">
        <f t="shared" si="263"/>
        <v>plays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6">
        <f t="shared" si="258"/>
        <v>42056.013124999998</v>
      </c>
      <c r="L2791" s="16">
        <f t="shared" si="259"/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260"/>
        <v>101.16666666666667</v>
      </c>
      <c r="R2791" s="18">
        <f t="shared" si="261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6">
        <f t="shared" si="258"/>
        <v>42016.938692129625</v>
      </c>
      <c r="L2792" s="16">
        <f t="shared" si="259"/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260"/>
        <v>105.33333333333333</v>
      </c>
      <c r="R2792" s="18">
        <f t="shared" si="261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6">
        <f t="shared" si="258"/>
        <v>42591.899988425925</v>
      </c>
      <c r="L2793" s="16">
        <f t="shared" si="259"/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260"/>
        <v>102.49999999999999</v>
      </c>
      <c r="R2793" s="18">
        <f t="shared" si="261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6">
        <f t="shared" si="258"/>
        <v>42183.231006944443</v>
      </c>
      <c r="L2794" s="16">
        <f t="shared" si="259"/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260"/>
        <v>107.60000000000001</v>
      </c>
      <c r="R2794" s="18">
        <f t="shared" si="261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6">
        <f t="shared" si="258"/>
        <v>42176.419039351851</v>
      </c>
      <c r="L2795" s="16">
        <f t="shared" si="259"/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260"/>
        <v>110.5675</v>
      </c>
      <c r="R2795" s="18">
        <f t="shared" si="261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6">
        <f t="shared" si="258"/>
        <v>42416.691655092596</v>
      </c>
      <c r="L2796" s="16">
        <f t="shared" si="259"/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260"/>
        <v>150</v>
      </c>
      <c r="R2796" s="18">
        <f t="shared" si="261"/>
        <v>25</v>
      </c>
      <c r="S2796" t="str">
        <f t="shared" si="262"/>
        <v>theater</v>
      </c>
      <c r="T2796" t="str">
        <f t="shared" si="263"/>
        <v>plays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6">
        <f t="shared" si="258"/>
        <v>41780.525937500002</v>
      </c>
      <c r="L2797" s="16">
        <f t="shared" si="259"/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260"/>
        <v>104.28571428571429</v>
      </c>
      <c r="R2797" s="18">
        <f t="shared" si="261"/>
        <v>36.5</v>
      </c>
      <c r="S2797" t="str">
        <f t="shared" si="262"/>
        <v>theater</v>
      </c>
      <c r="T2797" t="str">
        <f t="shared" si="263"/>
        <v>plays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6">
        <f t="shared" si="258"/>
        <v>41795.528101851851</v>
      </c>
      <c r="L2798" s="16">
        <f t="shared" si="259"/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260"/>
        <v>115.5</v>
      </c>
      <c r="R2798" s="18">
        <f t="shared" si="261"/>
        <v>44</v>
      </c>
      <c r="S2798" t="str">
        <f t="shared" si="262"/>
        <v>theater</v>
      </c>
      <c r="T2798" t="str">
        <f t="shared" si="263"/>
        <v>plays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6">
        <f t="shared" si="258"/>
        <v>41798.94027777778</v>
      </c>
      <c r="L2799" s="16">
        <f t="shared" si="259"/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260"/>
        <v>102.64512500000001</v>
      </c>
      <c r="R2799" s="18">
        <f t="shared" si="261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6">
        <f t="shared" si="258"/>
        <v>42201.675011574072</v>
      </c>
      <c r="L2800" s="16">
        <f t="shared" si="259"/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260"/>
        <v>101.4</v>
      </c>
      <c r="R2800" s="18">
        <f t="shared" si="261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6">
        <f t="shared" si="258"/>
        <v>42507.264699074076</v>
      </c>
      <c r="L2801" s="16">
        <f t="shared" si="259"/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260"/>
        <v>116.6348</v>
      </c>
      <c r="R2801" s="18">
        <f t="shared" si="261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6">
        <f t="shared" si="258"/>
        <v>41948.552847222221</v>
      </c>
      <c r="L2802" s="16">
        <f t="shared" si="259"/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260"/>
        <v>133</v>
      </c>
      <c r="R2802" s="18">
        <f t="shared" si="261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32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6">
        <f t="shared" si="258"/>
        <v>41900.243159722224</v>
      </c>
      <c r="L2803" s="16">
        <f t="shared" si="259"/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260"/>
        <v>133.20000000000002</v>
      </c>
      <c r="R2803" s="18">
        <f t="shared" si="261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6">
        <f t="shared" si="258"/>
        <v>42192.64707175926</v>
      </c>
      <c r="L2804" s="16">
        <f t="shared" si="259"/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260"/>
        <v>101.83333333333333</v>
      </c>
      <c r="R2804" s="18">
        <f t="shared" si="261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6">
        <f t="shared" si="258"/>
        <v>42158.065694444449</v>
      </c>
      <c r="L2805" s="16">
        <f t="shared" si="259"/>
        <v>42201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260"/>
        <v>127.95</v>
      </c>
      <c r="R2805" s="18">
        <f t="shared" si="261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6">
        <f t="shared" si="258"/>
        <v>41881.453587962962</v>
      </c>
      <c r="L2806" s="16">
        <f t="shared" si="259"/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260"/>
        <v>114.99999999999999</v>
      </c>
      <c r="R2806" s="18">
        <f t="shared" si="261"/>
        <v>50</v>
      </c>
      <c r="S2806" t="str">
        <f t="shared" si="262"/>
        <v>theater</v>
      </c>
      <c r="T2806" t="str">
        <f t="shared" si="263"/>
        <v>plays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6">
        <f t="shared" si="258"/>
        <v>42213.505474537036</v>
      </c>
      <c r="L2807" s="16">
        <f t="shared" si="259"/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260"/>
        <v>110.00000000000001</v>
      </c>
      <c r="R2807" s="18">
        <f t="shared" si="261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6">
        <f t="shared" si="258"/>
        <v>42185.267245370371</v>
      </c>
      <c r="L2808" s="16">
        <f t="shared" si="259"/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260"/>
        <v>112.1</v>
      </c>
      <c r="R2808" s="18">
        <f t="shared" si="261"/>
        <v>44.25</v>
      </c>
      <c r="S2808" t="str">
        <f t="shared" si="262"/>
        <v>theater</v>
      </c>
      <c r="T2808" t="str">
        <f t="shared" si="263"/>
        <v>plays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6">
        <f t="shared" si="258"/>
        <v>42154.873124999998</v>
      </c>
      <c r="L2809" s="16">
        <f t="shared" si="259"/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260"/>
        <v>126</v>
      </c>
      <c r="R2809" s="18">
        <f t="shared" si="261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6">
        <f t="shared" si="258"/>
        <v>42208.84646990741</v>
      </c>
      <c r="L2810" s="16">
        <f t="shared" si="259"/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260"/>
        <v>100.24444444444444</v>
      </c>
      <c r="R2810" s="18">
        <f t="shared" si="261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6">
        <f t="shared" si="258"/>
        <v>42451.496817129635</v>
      </c>
      <c r="L2811" s="16">
        <f t="shared" si="259"/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260"/>
        <v>102.4</v>
      </c>
      <c r="R2811" s="18">
        <f t="shared" si="261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6">
        <f t="shared" si="258"/>
        <v>41759.13962962963</v>
      </c>
      <c r="L2812" s="16">
        <f t="shared" si="259"/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260"/>
        <v>108.2</v>
      </c>
      <c r="R2812" s="18">
        <f t="shared" si="261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6">
        <f t="shared" si="258"/>
        <v>42028.496562500004</v>
      </c>
      <c r="L2813" s="16">
        <f t="shared" si="259"/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260"/>
        <v>100.27</v>
      </c>
      <c r="R2813" s="18">
        <f t="shared" si="261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32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6">
        <f t="shared" si="258"/>
        <v>42054.74418981481</v>
      </c>
      <c r="L2814" s="16">
        <f t="shared" si="259"/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260"/>
        <v>113.3</v>
      </c>
      <c r="R2814" s="18">
        <f t="shared" si="261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6">
        <f t="shared" si="258"/>
        <v>42693.742604166662</v>
      </c>
      <c r="L2815" s="16">
        <f t="shared" si="259"/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260"/>
        <v>127.57571428571428</v>
      </c>
      <c r="R2815" s="18">
        <f t="shared" si="261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6">
        <f t="shared" si="258"/>
        <v>42103.399479166663</v>
      </c>
      <c r="L2816" s="16">
        <f t="shared" si="259"/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260"/>
        <v>107.73333333333332</v>
      </c>
      <c r="R2816" s="18">
        <f t="shared" si="261"/>
        <v>25.25</v>
      </c>
      <c r="S2816" t="str">
        <f t="shared" si="262"/>
        <v>theater</v>
      </c>
      <c r="T2816" t="str">
        <f t="shared" si="263"/>
        <v>plays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6">
        <f t="shared" si="258"/>
        <v>42559.776724537034</v>
      </c>
      <c r="L2817" s="16">
        <f t="shared" si="259"/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260"/>
        <v>242</v>
      </c>
      <c r="R2817" s="18">
        <f t="shared" si="261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6">
        <f t="shared" si="258"/>
        <v>42188.467499999999</v>
      </c>
      <c r="L2818" s="16">
        <f t="shared" si="259"/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6">
        <f t="shared" si="260"/>
        <v>141.56666666666666</v>
      </c>
      <c r="R2818" s="18">
        <f t="shared" si="261"/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6">
        <f t="shared" ref="K2819:K2882" si="264">(J2819/86400)+DATE(1970,1,1)</f>
        <v>42023.634976851856</v>
      </c>
      <c r="L2819" s="16">
        <f t="shared" ref="L2819:L2882" si="265">(I2819/86400)+DATE(1970,1,1)</f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6">
        <f t="shared" ref="Q2819:Q2882" si="266">E2819/D2819*100</f>
        <v>130</v>
      </c>
      <c r="R2819" s="18">
        <f t="shared" ref="R2819:R2882" si="267">IF(E2819=0, 0, E2819/N2819)</f>
        <v>23.636363636363637</v>
      </c>
      <c r="S2819" t="str">
        <f t="shared" ref="S2819:S2882" si="268">LEFT(P2819,FIND("/",P2819)-1)</f>
        <v>theater</v>
      </c>
      <c r="T2819" t="str">
        <f t="shared" ref="T2819:T2882" si="269">RIGHT(P2819,LEN(P2819)-FIND("/",P2819))</f>
        <v>plays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6">
        <f t="shared" si="264"/>
        <v>42250.598217592589</v>
      </c>
      <c r="L2820" s="16">
        <f t="shared" si="265"/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6">
        <f t="shared" si="266"/>
        <v>106.03</v>
      </c>
      <c r="R2820" s="18">
        <f t="shared" si="267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6">
        <f t="shared" si="264"/>
        <v>42139.525567129633</v>
      </c>
      <c r="L2821" s="16">
        <f t="shared" si="265"/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266"/>
        <v>104.80000000000001</v>
      </c>
      <c r="R2821" s="18">
        <f t="shared" si="267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6">
        <f t="shared" si="264"/>
        <v>42401.610983796301</v>
      </c>
      <c r="L2822" s="16">
        <f t="shared" si="265"/>
        <v>42426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266"/>
        <v>136</v>
      </c>
      <c r="R2822" s="18">
        <f t="shared" si="267"/>
        <v>13.6</v>
      </c>
      <c r="S2822" t="str">
        <f t="shared" si="268"/>
        <v>theater</v>
      </c>
      <c r="T2822" t="str">
        <f t="shared" si="269"/>
        <v>plays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6">
        <f t="shared" si="264"/>
        <v>41875.922858796301</v>
      </c>
      <c r="L2823" s="16">
        <f t="shared" si="265"/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266"/>
        <v>100</v>
      </c>
      <c r="R2823" s="18">
        <f t="shared" si="267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6">
        <f t="shared" si="264"/>
        <v>42060.683935185181</v>
      </c>
      <c r="L2824" s="16">
        <f t="shared" si="265"/>
        <v>42090.642268518517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266"/>
        <v>100</v>
      </c>
      <c r="R2824" s="18">
        <f t="shared" si="267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6">
        <f t="shared" si="264"/>
        <v>42067.011643518519</v>
      </c>
      <c r="L2825" s="16">
        <f t="shared" si="265"/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266"/>
        <v>124</v>
      </c>
      <c r="R2825" s="18">
        <f t="shared" si="267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6">
        <f t="shared" si="264"/>
        <v>42136.270787037036</v>
      </c>
      <c r="L2826" s="16">
        <f t="shared" si="265"/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266"/>
        <v>116.92307692307693</v>
      </c>
      <c r="R2826" s="18">
        <f t="shared" si="267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6">
        <f t="shared" si="264"/>
        <v>42312.792662037042</v>
      </c>
      <c r="L2827" s="16">
        <f t="shared" si="265"/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266"/>
        <v>103.33333333333334</v>
      </c>
      <c r="R2827" s="18">
        <f t="shared" si="267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6">
        <f t="shared" si="264"/>
        <v>42171.034861111111</v>
      </c>
      <c r="L2828" s="16">
        <f t="shared" si="265"/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266"/>
        <v>107.74999999999999</v>
      </c>
      <c r="R2828" s="18">
        <f t="shared" si="267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6">
        <f t="shared" si="264"/>
        <v>42494.683634259258</v>
      </c>
      <c r="L2829" s="16">
        <f t="shared" si="265"/>
        <v>42524.6875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266"/>
        <v>120.24999999999999</v>
      </c>
      <c r="R2829" s="18">
        <f t="shared" si="267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6">
        <f t="shared" si="264"/>
        <v>42254.264687499999</v>
      </c>
      <c r="L2830" s="16">
        <f t="shared" si="265"/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266"/>
        <v>100.37894736842105</v>
      </c>
      <c r="R2830" s="18">
        <f t="shared" si="267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6">
        <f t="shared" si="264"/>
        <v>42495.434236111112</v>
      </c>
      <c r="L2831" s="16">
        <f t="shared" si="265"/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266"/>
        <v>106.52</v>
      </c>
      <c r="R2831" s="18">
        <f t="shared" si="267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6">
        <f t="shared" si="264"/>
        <v>41758.839675925927</v>
      </c>
      <c r="L2832" s="16">
        <f t="shared" si="265"/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266"/>
        <v>100</v>
      </c>
      <c r="R2832" s="18">
        <f t="shared" si="267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6">
        <f t="shared" si="264"/>
        <v>42171.824884259258</v>
      </c>
      <c r="L2833" s="16">
        <f t="shared" si="265"/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266"/>
        <v>110.66666666666667</v>
      </c>
      <c r="R2833" s="18">
        <f t="shared" si="267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6">
        <f t="shared" si="264"/>
        <v>41938.709421296298</v>
      </c>
      <c r="L2834" s="16">
        <f t="shared" si="265"/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266"/>
        <v>114.71959999999999</v>
      </c>
      <c r="R2834" s="18">
        <f t="shared" si="267"/>
        <v>30.189368421052631</v>
      </c>
      <c r="S2834" t="str">
        <f t="shared" si="268"/>
        <v>theater</v>
      </c>
      <c r="T2834" t="str">
        <f t="shared" si="269"/>
        <v>plays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6">
        <f t="shared" si="264"/>
        <v>42268.127696759257</v>
      </c>
      <c r="L2835" s="16">
        <f t="shared" si="265"/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266"/>
        <v>108.25925925925925</v>
      </c>
      <c r="R2835" s="18">
        <f t="shared" si="267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6">
        <f t="shared" si="264"/>
        <v>42019.959837962961</v>
      </c>
      <c r="L2836" s="16">
        <f t="shared" si="265"/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266"/>
        <v>170</v>
      </c>
      <c r="R2836" s="18">
        <f t="shared" si="267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6">
        <f t="shared" si="264"/>
        <v>42313.703900462962</v>
      </c>
      <c r="L2837" s="16">
        <f t="shared" si="265"/>
        <v>42343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266"/>
        <v>187.09899999999999</v>
      </c>
      <c r="R2837" s="18">
        <f t="shared" si="267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6">
        <f t="shared" si="264"/>
        <v>42746.261782407411</v>
      </c>
      <c r="L2838" s="16">
        <f t="shared" si="265"/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266"/>
        <v>107.77777777777777</v>
      </c>
      <c r="R2838" s="18">
        <f t="shared" si="267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48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6">
        <f t="shared" si="264"/>
        <v>42307.908379629633</v>
      </c>
      <c r="L2839" s="16">
        <f t="shared" si="265"/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266"/>
        <v>100</v>
      </c>
      <c r="R2839" s="18">
        <f t="shared" si="267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6">
        <f t="shared" si="264"/>
        <v>41842.607592592591</v>
      </c>
      <c r="L2840" s="16">
        <f t="shared" si="265"/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266"/>
        <v>120.24999999999999</v>
      </c>
      <c r="R2840" s="18">
        <f t="shared" si="267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6">
        <f t="shared" si="264"/>
        <v>41853.240208333329</v>
      </c>
      <c r="L2841" s="16">
        <f t="shared" si="265"/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266"/>
        <v>111.42857142857143</v>
      </c>
      <c r="R2841" s="18">
        <f t="shared" si="267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6">
        <f t="shared" si="264"/>
        <v>42060.035636574074</v>
      </c>
      <c r="L2842" s="16">
        <f t="shared" si="265"/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266"/>
        <v>104</v>
      </c>
      <c r="R2842" s="18">
        <f t="shared" si="267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6">
        <f t="shared" si="264"/>
        <v>42291.739548611113</v>
      </c>
      <c r="L2843" s="16">
        <f t="shared" si="265"/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266"/>
        <v>1</v>
      </c>
      <c r="R2843" s="18">
        <f t="shared" si="267"/>
        <v>10</v>
      </c>
      <c r="S2843" t="str">
        <f t="shared" si="268"/>
        <v>theater</v>
      </c>
      <c r="T2843" t="str">
        <f t="shared" si="269"/>
        <v>plays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6">
        <f t="shared" si="264"/>
        <v>41784.95248842593</v>
      </c>
      <c r="L2844" s="16">
        <f t="shared" si="265"/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266"/>
        <v>0</v>
      </c>
      <c r="R2844" s="18">
        <f t="shared" si="267"/>
        <v>0</v>
      </c>
      <c r="S2844" t="str">
        <f t="shared" si="268"/>
        <v>theater</v>
      </c>
      <c r="T2844" t="str">
        <f t="shared" si="269"/>
        <v>plays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6">
        <f t="shared" si="264"/>
        <v>42492.737847222219</v>
      </c>
      <c r="L2845" s="16">
        <f t="shared" si="265"/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266"/>
        <v>0</v>
      </c>
      <c r="R2845" s="18">
        <f t="shared" si="267"/>
        <v>0</v>
      </c>
      <c r="S2845" t="str">
        <f t="shared" si="268"/>
        <v>theater</v>
      </c>
      <c r="T2845" t="str">
        <f t="shared" si="269"/>
        <v>plays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6">
        <f t="shared" si="264"/>
        <v>42709.546064814815</v>
      </c>
      <c r="L2846" s="16">
        <f t="shared" si="265"/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266"/>
        <v>5.4545454545454541</v>
      </c>
      <c r="R2846" s="18">
        <f t="shared" si="267"/>
        <v>30</v>
      </c>
      <c r="S2846" t="str">
        <f t="shared" si="268"/>
        <v>theater</v>
      </c>
      <c r="T2846" t="str">
        <f t="shared" si="269"/>
        <v>plays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6">
        <f t="shared" si="264"/>
        <v>42103.016585648147</v>
      </c>
      <c r="L2847" s="16">
        <f t="shared" si="265"/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266"/>
        <v>31.546666666666667</v>
      </c>
      <c r="R2847" s="18">
        <f t="shared" si="267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6">
        <f t="shared" si="264"/>
        <v>42108.692060185189</v>
      </c>
      <c r="L2848" s="16">
        <f t="shared" si="265"/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266"/>
        <v>0</v>
      </c>
      <c r="R2848" s="18">
        <f t="shared" si="267"/>
        <v>0</v>
      </c>
      <c r="S2848" t="str">
        <f t="shared" si="268"/>
        <v>theater</v>
      </c>
      <c r="T2848" t="str">
        <f t="shared" si="269"/>
        <v>plays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6">
        <f t="shared" si="264"/>
        <v>42453.806307870371</v>
      </c>
      <c r="L2849" s="16">
        <f t="shared" si="265"/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266"/>
        <v>0</v>
      </c>
      <c r="R2849" s="18">
        <f t="shared" si="267"/>
        <v>0</v>
      </c>
      <c r="S2849" t="str">
        <f t="shared" si="268"/>
        <v>theater</v>
      </c>
      <c r="T2849" t="str">
        <f t="shared" si="269"/>
        <v>plays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6">
        <f t="shared" si="264"/>
        <v>42123.648831018523</v>
      </c>
      <c r="L2850" s="16">
        <f t="shared" si="265"/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266"/>
        <v>0.2</v>
      </c>
      <c r="R2850" s="18">
        <f t="shared" si="267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6">
        <f t="shared" si="264"/>
        <v>42453.428240740745</v>
      </c>
      <c r="L2851" s="16">
        <f t="shared" si="265"/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266"/>
        <v>1</v>
      </c>
      <c r="R2851" s="18">
        <f t="shared" si="267"/>
        <v>5</v>
      </c>
      <c r="S2851" t="str">
        <f t="shared" si="268"/>
        <v>theater</v>
      </c>
      <c r="T2851" t="str">
        <f t="shared" si="269"/>
        <v>plays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6">
        <f t="shared" si="264"/>
        <v>41858.007071759261</v>
      </c>
      <c r="L2852" s="16">
        <f t="shared" si="265"/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266"/>
        <v>3.8875000000000002</v>
      </c>
      <c r="R2852" s="18">
        <f t="shared" si="267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6">
        <f t="shared" si="264"/>
        <v>42390.002650462964</v>
      </c>
      <c r="L2853" s="16">
        <f t="shared" si="265"/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266"/>
        <v>0</v>
      </c>
      <c r="R2853" s="18">
        <f t="shared" si="267"/>
        <v>0</v>
      </c>
      <c r="S2853" t="str">
        <f t="shared" si="268"/>
        <v>theater</v>
      </c>
      <c r="T2853" t="str">
        <f t="shared" si="269"/>
        <v>plays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6">
        <f t="shared" si="264"/>
        <v>41781.045173611114</v>
      </c>
      <c r="L2854" s="16">
        <f t="shared" si="265"/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266"/>
        <v>1.9</v>
      </c>
      <c r="R2854" s="18">
        <f t="shared" si="267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6">
        <f t="shared" si="264"/>
        <v>41836.190937499996</v>
      </c>
      <c r="L2855" s="16">
        <f t="shared" si="265"/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266"/>
        <v>0</v>
      </c>
      <c r="R2855" s="18">
        <f t="shared" si="267"/>
        <v>0</v>
      </c>
      <c r="S2855" t="str">
        <f t="shared" si="268"/>
        <v>theater</v>
      </c>
      <c r="T2855" t="str">
        <f t="shared" si="269"/>
        <v>plays</v>
      </c>
    </row>
    <row r="2856" spans="1:20" ht="32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6">
        <f t="shared" si="264"/>
        <v>42111.71665509259</v>
      </c>
      <c r="L2856" s="16">
        <f t="shared" si="265"/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266"/>
        <v>41.699999999999996</v>
      </c>
      <c r="R2856" s="18">
        <f t="shared" si="267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6">
        <f t="shared" si="264"/>
        <v>42370.007766203707</v>
      </c>
      <c r="L2857" s="16">
        <f t="shared" si="265"/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266"/>
        <v>50</v>
      </c>
      <c r="R2857" s="18">
        <f t="shared" si="267"/>
        <v>60</v>
      </c>
      <c r="S2857" t="str">
        <f t="shared" si="268"/>
        <v>theater</v>
      </c>
      <c r="T2857" t="str">
        <f t="shared" si="269"/>
        <v>plays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6">
        <f t="shared" si="264"/>
        <v>42165.037581018521</v>
      </c>
      <c r="L2858" s="16">
        <f t="shared" si="265"/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266"/>
        <v>4.8666666666666663</v>
      </c>
      <c r="R2858" s="18">
        <f t="shared" si="267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48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6">
        <f t="shared" si="264"/>
        <v>42726.920081018514</v>
      </c>
      <c r="L2859" s="16">
        <f t="shared" si="265"/>
        <v>42786.75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266"/>
        <v>19.736842105263158</v>
      </c>
      <c r="R2859" s="18">
        <f t="shared" si="267"/>
        <v>500</v>
      </c>
      <c r="S2859" t="str">
        <f t="shared" si="268"/>
        <v>theater</v>
      </c>
      <c r="T2859" t="str">
        <f t="shared" si="269"/>
        <v>plays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6">
        <f t="shared" si="264"/>
        <v>41954.545081018514</v>
      </c>
      <c r="L2860" s="16">
        <f t="shared" si="265"/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266"/>
        <v>0</v>
      </c>
      <c r="R2860" s="18">
        <f t="shared" si="267"/>
        <v>0</v>
      </c>
      <c r="S2860" t="str">
        <f t="shared" si="268"/>
        <v>theater</v>
      </c>
      <c r="T2860" t="str">
        <f t="shared" si="269"/>
        <v>plays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6">
        <f t="shared" si="264"/>
        <v>42233.362314814818</v>
      </c>
      <c r="L2861" s="16">
        <f t="shared" si="265"/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266"/>
        <v>1.7500000000000002</v>
      </c>
      <c r="R2861" s="18">
        <f t="shared" si="267"/>
        <v>35</v>
      </c>
      <c r="S2861" t="str">
        <f t="shared" si="268"/>
        <v>theater</v>
      </c>
      <c r="T2861" t="str">
        <f t="shared" si="269"/>
        <v>plays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6">
        <f t="shared" si="264"/>
        <v>42480.80064814815</v>
      </c>
      <c r="L2862" s="16">
        <f t="shared" si="265"/>
        <v>42540.80064814815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266"/>
        <v>6.65</v>
      </c>
      <c r="R2862" s="18">
        <f t="shared" si="267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6">
        <f t="shared" si="264"/>
        <v>42257.590833333335</v>
      </c>
      <c r="L2863" s="16">
        <f t="shared" si="265"/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266"/>
        <v>32</v>
      </c>
      <c r="R2863" s="18">
        <f t="shared" si="267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6">
        <f t="shared" si="264"/>
        <v>41784.789687500001</v>
      </c>
      <c r="L2864" s="16">
        <f t="shared" si="265"/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266"/>
        <v>0.43307086614173229</v>
      </c>
      <c r="R2864" s="18">
        <f t="shared" si="267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6">
        <f t="shared" si="264"/>
        <v>41831.675034722226</v>
      </c>
      <c r="L2865" s="16">
        <f t="shared" si="265"/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266"/>
        <v>0.04</v>
      </c>
      <c r="R2865" s="18">
        <f t="shared" si="267"/>
        <v>20</v>
      </c>
      <c r="S2865" t="str">
        <f t="shared" si="268"/>
        <v>theater</v>
      </c>
      <c r="T2865" t="str">
        <f t="shared" si="269"/>
        <v>plays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6">
        <f t="shared" si="264"/>
        <v>42172.613506944443</v>
      </c>
      <c r="L2866" s="16">
        <f t="shared" si="265"/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266"/>
        <v>1.6</v>
      </c>
      <c r="R2866" s="18">
        <f t="shared" si="267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6">
        <f t="shared" si="264"/>
        <v>41950.114108796297</v>
      </c>
      <c r="L2867" s="16">
        <f t="shared" si="265"/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266"/>
        <v>0</v>
      </c>
      <c r="R2867" s="18">
        <f t="shared" si="267"/>
        <v>0</v>
      </c>
      <c r="S2867" t="str">
        <f t="shared" si="268"/>
        <v>theater</v>
      </c>
      <c r="T2867" t="str">
        <f t="shared" si="269"/>
        <v>plays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6">
        <f t="shared" si="264"/>
        <v>42627.955104166671</v>
      </c>
      <c r="L2868" s="16">
        <f t="shared" si="265"/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266"/>
        <v>0.89999999999999991</v>
      </c>
      <c r="R2868" s="18">
        <f t="shared" si="267"/>
        <v>22.5</v>
      </c>
      <c r="S2868" t="str">
        <f t="shared" si="268"/>
        <v>theater</v>
      </c>
      <c r="T2868" t="str">
        <f t="shared" si="269"/>
        <v>plays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6">
        <f t="shared" si="264"/>
        <v>42531.195277777777</v>
      </c>
      <c r="L2869" s="16">
        <f t="shared" si="265"/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266"/>
        <v>20.16</v>
      </c>
      <c r="R2869" s="18">
        <f t="shared" si="267"/>
        <v>50.4</v>
      </c>
      <c r="S2869" t="str">
        <f t="shared" si="268"/>
        <v>theater</v>
      </c>
      <c r="T2869" t="str">
        <f t="shared" si="269"/>
        <v>plays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6">
        <f t="shared" si="264"/>
        <v>42618.827013888891</v>
      </c>
      <c r="L2870" s="16">
        <f t="shared" si="265"/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266"/>
        <v>42.011733333333332</v>
      </c>
      <c r="R2870" s="18">
        <f t="shared" si="267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6">
        <f t="shared" si="264"/>
        <v>42540.593530092592</v>
      </c>
      <c r="L2871" s="16">
        <f t="shared" si="265"/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266"/>
        <v>0.88500000000000001</v>
      </c>
      <c r="R2871" s="18">
        <f t="shared" si="267"/>
        <v>35.4</v>
      </c>
      <c r="S2871" t="str">
        <f t="shared" si="268"/>
        <v>theater</v>
      </c>
      <c r="T2871" t="str">
        <f t="shared" si="269"/>
        <v>plays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6">
        <f t="shared" si="264"/>
        <v>41746.189409722225</v>
      </c>
      <c r="L2872" s="16">
        <f t="shared" si="265"/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266"/>
        <v>15</v>
      </c>
      <c r="R2872" s="18">
        <f t="shared" si="267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6">
        <f t="shared" si="264"/>
        <v>41974.738576388889</v>
      </c>
      <c r="L2873" s="16">
        <f t="shared" si="265"/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266"/>
        <v>4.67</v>
      </c>
      <c r="R2873" s="18">
        <f t="shared" si="267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6">
        <f t="shared" si="264"/>
        <v>42115.11618055556</v>
      </c>
      <c r="L2874" s="16">
        <f t="shared" si="265"/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266"/>
        <v>0</v>
      </c>
      <c r="R2874" s="18">
        <f t="shared" si="267"/>
        <v>0</v>
      </c>
      <c r="S2874" t="str">
        <f t="shared" si="268"/>
        <v>theater</v>
      </c>
      <c r="T2874" t="str">
        <f t="shared" si="269"/>
        <v>plays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6">
        <f t="shared" si="264"/>
        <v>42002.817488425921</v>
      </c>
      <c r="L2875" s="16">
        <f t="shared" si="265"/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266"/>
        <v>38.119999999999997</v>
      </c>
      <c r="R2875" s="18">
        <f t="shared" si="267"/>
        <v>119.125</v>
      </c>
      <c r="S2875" t="str">
        <f t="shared" si="268"/>
        <v>theater</v>
      </c>
      <c r="T2875" t="str">
        <f t="shared" si="269"/>
        <v>plays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6">
        <f t="shared" si="264"/>
        <v>42722.84474537037</v>
      </c>
      <c r="L2876" s="16">
        <f t="shared" si="265"/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266"/>
        <v>5.42</v>
      </c>
      <c r="R2876" s="18">
        <f t="shared" si="267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6">
        <f t="shared" si="264"/>
        <v>42465.128391203703</v>
      </c>
      <c r="L2877" s="16">
        <f t="shared" si="265"/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266"/>
        <v>3.4999999999999996E-2</v>
      </c>
      <c r="R2877" s="18">
        <f t="shared" si="267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6">
        <f t="shared" si="264"/>
        <v>42171.743969907402</v>
      </c>
      <c r="L2878" s="16">
        <f t="shared" si="265"/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266"/>
        <v>0</v>
      </c>
      <c r="R2878" s="18">
        <f t="shared" si="267"/>
        <v>0</v>
      </c>
      <c r="S2878" t="str">
        <f t="shared" si="268"/>
        <v>theater</v>
      </c>
      <c r="T2878" t="str">
        <f t="shared" si="269"/>
        <v>plays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6">
        <f t="shared" si="264"/>
        <v>42672.955138888894</v>
      </c>
      <c r="L2879" s="16">
        <f t="shared" si="265"/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266"/>
        <v>10.833333333333334</v>
      </c>
      <c r="R2879" s="18">
        <f t="shared" si="267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6">
        <f t="shared" si="264"/>
        <v>42128.615682870368</v>
      </c>
      <c r="L2880" s="16">
        <f t="shared" si="265"/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266"/>
        <v>2.1</v>
      </c>
      <c r="R2880" s="18">
        <f t="shared" si="267"/>
        <v>15.75</v>
      </c>
      <c r="S2880" t="str">
        <f t="shared" si="268"/>
        <v>theater</v>
      </c>
      <c r="T2880" t="str">
        <f t="shared" si="269"/>
        <v>plays</v>
      </c>
    </row>
    <row r="2881" spans="1:20" ht="32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6">
        <f t="shared" si="264"/>
        <v>42359.725243055553</v>
      </c>
      <c r="L2881" s="16">
        <f t="shared" si="265"/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266"/>
        <v>0.2589285714285714</v>
      </c>
      <c r="R2881" s="18">
        <f t="shared" si="267"/>
        <v>29</v>
      </c>
      <c r="S2881" t="str">
        <f t="shared" si="268"/>
        <v>theater</v>
      </c>
      <c r="T2881" t="str">
        <f t="shared" si="269"/>
        <v>plays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6">
        <f t="shared" si="264"/>
        <v>42192.905694444446</v>
      </c>
      <c r="L2882" s="16">
        <f t="shared" si="265"/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6">
        <f t="shared" si="266"/>
        <v>23.333333333333332</v>
      </c>
      <c r="R2882" s="18">
        <f t="shared" si="267"/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6">
        <f t="shared" ref="K2883:K2946" si="270">(J2883/86400)+DATE(1970,1,1)</f>
        <v>41916.597638888888</v>
      </c>
      <c r="L2883" s="16">
        <f t="shared" ref="L2883:L2946" si="271">(I2883/86400)+DATE(1970,1,1)</f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6">
        <f t="shared" ref="Q2883:Q2946" si="272">E2883/D2883*100</f>
        <v>0</v>
      </c>
      <c r="R2883" s="18">
        <f t="shared" ref="R2883:R2946" si="273">IF(E2883=0, 0, E2883/N2883)</f>
        <v>0</v>
      </c>
      <c r="S2883" t="str">
        <f t="shared" ref="S2883:S2946" si="274">LEFT(P2883,FIND("/",P2883)-1)</f>
        <v>theater</v>
      </c>
      <c r="T2883" t="str">
        <f t="shared" ref="T2883:T2946" si="275">RIGHT(P2883,LEN(P2883)-FIND("/",P2883))</f>
        <v>plays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6">
        <f t="shared" si="270"/>
        <v>42461.596273148149</v>
      </c>
      <c r="L2884" s="16">
        <f t="shared" si="271"/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6">
        <f t="shared" si="272"/>
        <v>33.6</v>
      </c>
      <c r="R2884" s="18">
        <f t="shared" si="273"/>
        <v>63</v>
      </c>
      <c r="S2884" t="str">
        <f t="shared" si="274"/>
        <v>theater</v>
      </c>
      <c r="T2884" t="str">
        <f t="shared" si="275"/>
        <v>plays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6">
        <f t="shared" si="270"/>
        <v>42370.90320601852</v>
      </c>
      <c r="L2885" s="16">
        <f t="shared" si="271"/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272"/>
        <v>19.079999999999998</v>
      </c>
      <c r="R2885" s="18">
        <f t="shared" si="273"/>
        <v>381.6</v>
      </c>
      <c r="S2885" t="str">
        <f t="shared" si="274"/>
        <v>theater</v>
      </c>
      <c r="T2885" t="str">
        <f t="shared" si="275"/>
        <v>plays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6">
        <f t="shared" si="270"/>
        <v>41948.727256944447</v>
      </c>
      <c r="L2886" s="16">
        <f t="shared" si="271"/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272"/>
        <v>0.41111111111111115</v>
      </c>
      <c r="R2886" s="18">
        <f t="shared" si="273"/>
        <v>46.25</v>
      </c>
      <c r="S2886" t="str">
        <f t="shared" si="274"/>
        <v>theater</v>
      </c>
      <c r="T2886" t="str">
        <f t="shared" si="275"/>
        <v>plays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6">
        <f t="shared" si="270"/>
        <v>42047.07640046296</v>
      </c>
      <c r="L2887" s="16">
        <f t="shared" si="271"/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272"/>
        <v>32.5</v>
      </c>
      <c r="R2887" s="18">
        <f t="shared" si="273"/>
        <v>26</v>
      </c>
      <c r="S2887" t="str">
        <f t="shared" si="274"/>
        <v>theater</v>
      </c>
      <c r="T2887" t="str">
        <f t="shared" si="275"/>
        <v>plays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6">
        <f t="shared" si="270"/>
        <v>42261.632916666669</v>
      </c>
      <c r="L2888" s="16">
        <f t="shared" si="271"/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272"/>
        <v>5</v>
      </c>
      <c r="R2888" s="18">
        <f t="shared" si="273"/>
        <v>10</v>
      </c>
      <c r="S2888" t="str">
        <f t="shared" si="274"/>
        <v>theater</v>
      </c>
      <c r="T2888" t="str">
        <f t="shared" si="275"/>
        <v>plays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6">
        <f t="shared" si="270"/>
        <v>41985.427361111113</v>
      </c>
      <c r="L2889" s="16">
        <f t="shared" si="271"/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272"/>
        <v>0.16666666666666669</v>
      </c>
      <c r="R2889" s="18">
        <f t="shared" si="273"/>
        <v>5</v>
      </c>
      <c r="S2889" t="str">
        <f t="shared" si="274"/>
        <v>theater</v>
      </c>
      <c r="T2889" t="str">
        <f t="shared" si="275"/>
        <v>plays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6">
        <f t="shared" si="270"/>
        <v>41922.535185185188</v>
      </c>
      <c r="L2890" s="16">
        <f t="shared" si="271"/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272"/>
        <v>0</v>
      </c>
      <c r="R2890" s="18">
        <f t="shared" si="273"/>
        <v>0</v>
      </c>
      <c r="S2890" t="str">
        <f t="shared" si="274"/>
        <v>theater</v>
      </c>
      <c r="T2890" t="str">
        <f t="shared" si="275"/>
        <v>plays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6">
        <f t="shared" si="270"/>
        <v>41850.863252314812</v>
      </c>
      <c r="L2891" s="16">
        <f t="shared" si="271"/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272"/>
        <v>38.066666666666663</v>
      </c>
      <c r="R2891" s="18">
        <f t="shared" si="273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6">
        <f t="shared" si="270"/>
        <v>41831.742962962962</v>
      </c>
      <c r="L2892" s="16">
        <f t="shared" si="271"/>
        <v>41860.125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272"/>
        <v>1.05</v>
      </c>
      <c r="R2892" s="18">
        <f t="shared" si="273"/>
        <v>7</v>
      </c>
      <c r="S2892" t="str">
        <f t="shared" si="274"/>
        <v>theater</v>
      </c>
      <c r="T2892" t="str">
        <f t="shared" si="275"/>
        <v>plays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6">
        <f t="shared" si="270"/>
        <v>42415.883425925931</v>
      </c>
      <c r="L2893" s="16">
        <f t="shared" si="271"/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272"/>
        <v>2.73</v>
      </c>
      <c r="R2893" s="18">
        <f t="shared" si="273"/>
        <v>27.3</v>
      </c>
      <c r="S2893" t="str">
        <f t="shared" si="274"/>
        <v>theater</v>
      </c>
      <c r="T2893" t="str">
        <f t="shared" si="275"/>
        <v>plays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6">
        <f t="shared" si="270"/>
        <v>41869.714166666665</v>
      </c>
      <c r="L2894" s="16">
        <f t="shared" si="271"/>
        <v>41876.875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272"/>
        <v>9.0909090909090917</v>
      </c>
      <c r="R2894" s="18">
        <f t="shared" si="273"/>
        <v>29.411764705882351</v>
      </c>
      <c r="S2894" t="str">
        <f t="shared" si="274"/>
        <v>theater</v>
      </c>
      <c r="T2894" t="str">
        <f t="shared" si="275"/>
        <v>plays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6">
        <f t="shared" si="270"/>
        <v>41953.773090277777</v>
      </c>
      <c r="L2895" s="16">
        <f t="shared" si="271"/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272"/>
        <v>0.5</v>
      </c>
      <c r="R2895" s="18">
        <f t="shared" si="273"/>
        <v>12.5</v>
      </c>
      <c r="S2895" t="str">
        <f t="shared" si="274"/>
        <v>theater</v>
      </c>
      <c r="T2895" t="str">
        <f t="shared" si="275"/>
        <v>plays</v>
      </c>
    </row>
    <row r="2896" spans="1:20" ht="16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6">
        <f t="shared" si="270"/>
        <v>42037.986284722225</v>
      </c>
      <c r="L2896" s="16">
        <f t="shared" si="271"/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272"/>
        <v>0</v>
      </c>
      <c r="R2896" s="18">
        <f t="shared" si="273"/>
        <v>0</v>
      </c>
      <c r="S2896" t="str">
        <f t="shared" si="274"/>
        <v>theater</v>
      </c>
      <c r="T2896" t="str">
        <f t="shared" si="275"/>
        <v>plays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6">
        <f t="shared" si="270"/>
        <v>41811.555462962962</v>
      </c>
      <c r="L2897" s="16">
        <f t="shared" si="271"/>
        <v>41812.875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272"/>
        <v>4.5999999999999996</v>
      </c>
      <c r="R2897" s="18">
        <f t="shared" si="273"/>
        <v>5.75</v>
      </c>
      <c r="S2897" t="str">
        <f t="shared" si="274"/>
        <v>theater</v>
      </c>
      <c r="T2897" t="str">
        <f t="shared" si="275"/>
        <v>plays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6">
        <f t="shared" si="270"/>
        <v>42701.908807870372</v>
      </c>
      <c r="L2898" s="16">
        <f t="shared" si="271"/>
        <v>42716.25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272"/>
        <v>20.833333333333336</v>
      </c>
      <c r="R2898" s="18">
        <f t="shared" si="273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6">
        <f t="shared" si="270"/>
        <v>42258.646504629629</v>
      </c>
      <c r="L2899" s="16">
        <f t="shared" si="271"/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272"/>
        <v>4.583333333333333</v>
      </c>
      <c r="R2899" s="18">
        <f t="shared" si="273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6">
        <f t="shared" si="270"/>
        <v>42278.664965277778</v>
      </c>
      <c r="L2900" s="16">
        <f t="shared" si="271"/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272"/>
        <v>4.2133333333333338</v>
      </c>
      <c r="R2900" s="18">
        <f t="shared" si="273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6">
        <f t="shared" si="270"/>
        <v>42515.078217592592</v>
      </c>
      <c r="L2901" s="16">
        <f t="shared" si="271"/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272"/>
        <v>0</v>
      </c>
      <c r="R2901" s="18">
        <f t="shared" si="273"/>
        <v>0</v>
      </c>
      <c r="S2901" t="str">
        <f t="shared" si="274"/>
        <v>theater</v>
      </c>
      <c r="T2901" t="str">
        <f t="shared" si="275"/>
        <v>plays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6">
        <f t="shared" si="270"/>
        <v>41830.234166666669</v>
      </c>
      <c r="L2902" s="16">
        <f t="shared" si="271"/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272"/>
        <v>61.909090909090914</v>
      </c>
      <c r="R2902" s="18">
        <f t="shared" si="273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6">
        <f t="shared" si="270"/>
        <v>41982.904386574075</v>
      </c>
      <c r="L2903" s="16">
        <f t="shared" si="271"/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272"/>
        <v>0.8</v>
      </c>
      <c r="R2903" s="18">
        <f t="shared" si="273"/>
        <v>3</v>
      </c>
      <c r="S2903" t="str">
        <f t="shared" si="274"/>
        <v>theater</v>
      </c>
      <c r="T2903" t="str">
        <f t="shared" si="275"/>
        <v>plays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6">
        <f t="shared" si="270"/>
        <v>42210.439768518518</v>
      </c>
      <c r="L2904" s="16">
        <f t="shared" si="271"/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272"/>
        <v>1.6666666666666666E-2</v>
      </c>
      <c r="R2904" s="18">
        <f t="shared" si="273"/>
        <v>25</v>
      </c>
      <c r="S2904" t="str">
        <f t="shared" si="274"/>
        <v>theater</v>
      </c>
      <c r="T2904" t="str">
        <f t="shared" si="275"/>
        <v>plays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6">
        <f t="shared" si="270"/>
        <v>42196.166874999995</v>
      </c>
      <c r="L2905" s="16">
        <f t="shared" si="271"/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272"/>
        <v>0.77999999999999992</v>
      </c>
      <c r="R2905" s="18">
        <f t="shared" si="273"/>
        <v>9.75</v>
      </c>
      <c r="S2905" t="str">
        <f t="shared" si="274"/>
        <v>theater</v>
      </c>
      <c r="T2905" t="str">
        <f t="shared" si="275"/>
        <v>plays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6">
        <f t="shared" si="270"/>
        <v>41940.967951388891</v>
      </c>
      <c r="L2906" s="16">
        <f t="shared" si="271"/>
        <v>41952.5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272"/>
        <v>5</v>
      </c>
      <c r="R2906" s="18">
        <f t="shared" si="273"/>
        <v>18.75</v>
      </c>
      <c r="S2906" t="str">
        <f t="shared" si="274"/>
        <v>theater</v>
      </c>
      <c r="T2906" t="str">
        <f t="shared" si="275"/>
        <v>plays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6">
        <f t="shared" si="270"/>
        <v>42606.056863425925</v>
      </c>
      <c r="L2907" s="16">
        <f t="shared" si="271"/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272"/>
        <v>17.771428571428572</v>
      </c>
      <c r="R2907" s="18">
        <f t="shared" si="273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6">
        <f t="shared" si="270"/>
        <v>42199.648912037039</v>
      </c>
      <c r="L2908" s="16">
        <f t="shared" si="271"/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272"/>
        <v>9.4166666666666661</v>
      </c>
      <c r="R2908" s="18">
        <f t="shared" si="273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6">
        <f t="shared" si="270"/>
        <v>42444.877743055556</v>
      </c>
      <c r="L2909" s="16">
        <f t="shared" si="271"/>
        <v>42504.877743055556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272"/>
        <v>0.08</v>
      </c>
      <c r="R2909" s="18">
        <f t="shared" si="273"/>
        <v>1</v>
      </c>
      <c r="S2909" t="str">
        <f t="shared" si="274"/>
        <v>theater</v>
      </c>
      <c r="T2909" t="str">
        <f t="shared" si="275"/>
        <v>plays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6">
        <f t="shared" si="270"/>
        <v>42499.73170138889</v>
      </c>
      <c r="L2910" s="16">
        <f t="shared" si="271"/>
        <v>42529.73170138889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272"/>
        <v>2.75</v>
      </c>
      <c r="R2910" s="18">
        <f t="shared" si="273"/>
        <v>52.8</v>
      </c>
      <c r="S2910" t="str">
        <f t="shared" si="274"/>
        <v>theater</v>
      </c>
      <c r="T2910" t="str">
        <f t="shared" si="275"/>
        <v>plays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6">
        <f t="shared" si="270"/>
        <v>41929.266215277778</v>
      </c>
      <c r="L2911" s="16">
        <f t="shared" si="271"/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272"/>
        <v>1.1111111111111112E-2</v>
      </c>
      <c r="R2911" s="18">
        <f t="shared" si="273"/>
        <v>20</v>
      </c>
      <c r="S2911" t="str">
        <f t="shared" si="274"/>
        <v>theater</v>
      </c>
      <c r="T2911" t="str">
        <f t="shared" si="275"/>
        <v>plays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6">
        <f t="shared" si="270"/>
        <v>42107.841284722221</v>
      </c>
      <c r="L2912" s="16">
        <f t="shared" si="271"/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272"/>
        <v>3.3333333333333335E-3</v>
      </c>
      <c r="R2912" s="18">
        <f t="shared" si="273"/>
        <v>1</v>
      </c>
      <c r="S2912" t="str">
        <f t="shared" si="274"/>
        <v>theater</v>
      </c>
      <c r="T2912" t="str">
        <f t="shared" si="275"/>
        <v>plays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6">
        <f t="shared" si="270"/>
        <v>42142.768819444449</v>
      </c>
      <c r="L2913" s="16">
        <f t="shared" si="271"/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272"/>
        <v>36.5</v>
      </c>
      <c r="R2913" s="18">
        <f t="shared" si="273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6">
        <f t="shared" si="270"/>
        <v>42354.131643518514</v>
      </c>
      <c r="L2914" s="16">
        <f t="shared" si="271"/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272"/>
        <v>14.058171745152354</v>
      </c>
      <c r="R2914" s="18">
        <f t="shared" si="273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6">
        <f t="shared" si="270"/>
        <v>41828.922905092593</v>
      </c>
      <c r="L2915" s="16">
        <f t="shared" si="271"/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272"/>
        <v>0.02</v>
      </c>
      <c r="R2915" s="18">
        <f t="shared" si="273"/>
        <v>1</v>
      </c>
      <c r="S2915" t="str">
        <f t="shared" si="274"/>
        <v>theater</v>
      </c>
      <c r="T2915" t="str">
        <f t="shared" si="275"/>
        <v>plays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6">
        <f t="shared" si="270"/>
        <v>42017.907337962963</v>
      </c>
      <c r="L2916" s="16">
        <f t="shared" si="271"/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272"/>
        <v>4.0000000000000001E-3</v>
      </c>
      <c r="R2916" s="18">
        <f t="shared" si="273"/>
        <v>1</v>
      </c>
      <c r="S2916" t="str">
        <f t="shared" si="274"/>
        <v>theater</v>
      </c>
      <c r="T2916" t="str">
        <f t="shared" si="275"/>
        <v>plays</v>
      </c>
    </row>
    <row r="2917" spans="1:20" ht="32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6">
        <f t="shared" si="270"/>
        <v>42415.398032407407</v>
      </c>
      <c r="L2917" s="16">
        <f t="shared" si="271"/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272"/>
        <v>61.1</v>
      </c>
      <c r="R2917" s="18">
        <f t="shared" si="273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6">
        <f t="shared" si="270"/>
        <v>41755.476724537039</v>
      </c>
      <c r="L2918" s="16">
        <f t="shared" si="271"/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272"/>
        <v>7.8378378378378386</v>
      </c>
      <c r="R2918" s="18">
        <f t="shared" si="273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6">
        <f t="shared" si="270"/>
        <v>42245.234340277777</v>
      </c>
      <c r="L2919" s="16">
        <f t="shared" si="271"/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272"/>
        <v>21.85</v>
      </c>
      <c r="R2919" s="18">
        <f t="shared" si="273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6">
        <f t="shared" si="270"/>
        <v>42278.629710648151</v>
      </c>
      <c r="L2920" s="16">
        <f t="shared" si="271"/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272"/>
        <v>27.24</v>
      </c>
      <c r="R2920" s="18">
        <f t="shared" si="273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6">
        <f t="shared" si="270"/>
        <v>41826.61954861111</v>
      </c>
      <c r="L2921" s="16">
        <f t="shared" si="271"/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272"/>
        <v>8.5</v>
      </c>
      <c r="R2921" s="18">
        <f t="shared" si="273"/>
        <v>8.5</v>
      </c>
      <c r="S2921" t="str">
        <f t="shared" si="274"/>
        <v>theater</v>
      </c>
      <c r="T2921" t="str">
        <f t="shared" si="275"/>
        <v>plays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6">
        <f t="shared" si="270"/>
        <v>42058.792476851857</v>
      </c>
      <c r="L2922" s="16">
        <f t="shared" si="271"/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272"/>
        <v>26.840000000000003</v>
      </c>
      <c r="R2922" s="18">
        <f t="shared" si="273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6">
        <f t="shared" si="270"/>
        <v>41877.886620370373</v>
      </c>
      <c r="L2923" s="16">
        <f t="shared" si="271"/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272"/>
        <v>129</v>
      </c>
      <c r="R2923" s="18">
        <f t="shared" si="273"/>
        <v>43</v>
      </c>
      <c r="S2923" t="str">
        <f t="shared" si="274"/>
        <v>theater</v>
      </c>
      <c r="T2923" t="str">
        <f t="shared" si="275"/>
        <v>musical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6">
        <f t="shared" si="270"/>
        <v>42097.874155092592</v>
      </c>
      <c r="L2924" s="16">
        <f t="shared" si="271"/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272"/>
        <v>100</v>
      </c>
      <c r="R2924" s="18">
        <f t="shared" si="273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6">
        <f t="shared" si="270"/>
        <v>42013.15253472222</v>
      </c>
      <c r="L2925" s="16">
        <f t="shared" si="271"/>
        <v>42028.125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272"/>
        <v>100</v>
      </c>
      <c r="R2925" s="18">
        <f t="shared" si="273"/>
        <v>30</v>
      </c>
      <c r="S2925" t="str">
        <f t="shared" si="274"/>
        <v>theater</v>
      </c>
      <c r="T2925" t="str">
        <f t="shared" si="275"/>
        <v>musical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6">
        <f t="shared" si="270"/>
        <v>42103.556828703702</v>
      </c>
      <c r="L2926" s="16">
        <f t="shared" si="271"/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272"/>
        <v>103.2</v>
      </c>
      <c r="R2926" s="18">
        <f t="shared" si="273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6">
        <f t="shared" si="270"/>
        <v>41863.584120370375</v>
      </c>
      <c r="L2927" s="16">
        <f t="shared" si="271"/>
        <v>41893.584120370375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272"/>
        <v>102.44597777777777</v>
      </c>
      <c r="R2927" s="18">
        <f t="shared" si="273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6">
        <f t="shared" si="270"/>
        <v>42044.765960648147</v>
      </c>
      <c r="L2928" s="16">
        <f t="shared" si="271"/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272"/>
        <v>125</v>
      </c>
      <c r="R2928" s="18">
        <f t="shared" si="273"/>
        <v>75</v>
      </c>
      <c r="S2928" t="str">
        <f t="shared" si="274"/>
        <v>theater</v>
      </c>
      <c r="T2928" t="str">
        <f t="shared" si="275"/>
        <v>musical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6">
        <f t="shared" si="270"/>
        <v>41806.669317129628</v>
      </c>
      <c r="L2929" s="16">
        <f t="shared" si="271"/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272"/>
        <v>130.83333333333334</v>
      </c>
      <c r="R2929" s="18">
        <f t="shared" si="273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6">
        <f t="shared" si="270"/>
        <v>42403.998217592598</v>
      </c>
      <c r="L2930" s="16">
        <f t="shared" si="271"/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272"/>
        <v>100</v>
      </c>
      <c r="R2930" s="18">
        <f t="shared" si="273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6">
        <f t="shared" si="270"/>
        <v>41754.564328703702</v>
      </c>
      <c r="L2931" s="16">
        <f t="shared" si="271"/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272"/>
        <v>102.06937499999999</v>
      </c>
      <c r="R2931" s="18">
        <f t="shared" si="273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6">
        <f t="shared" si="270"/>
        <v>42101.584074074075</v>
      </c>
      <c r="L2932" s="16">
        <f t="shared" si="271"/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272"/>
        <v>100.92000000000002</v>
      </c>
      <c r="R2932" s="18">
        <f t="shared" si="273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6">
        <f t="shared" si="270"/>
        <v>41872.291238425925</v>
      </c>
      <c r="L2933" s="16">
        <f t="shared" si="271"/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272"/>
        <v>106</v>
      </c>
      <c r="R2933" s="18">
        <f t="shared" si="273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6">
        <f t="shared" si="270"/>
        <v>42025.164780092593</v>
      </c>
      <c r="L2934" s="16">
        <f t="shared" si="271"/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272"/>
        <v>105.0967741935484</v>
      </c>
      <c r="R2934" s="18">
        <f t="shared" si="273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6">
        <f t="shared" si="270"/>
        <v>42495.956631944442</v>
      </c>
      <c r="L2935" s="16">
        <f t="shared" si="271"/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272"/>
        <v>102.76</v>
      </c>
      <c r="R2935" s="18">
        <f t="shared" si="273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6">
        <f t="shared" si="270"/>
        <v>41775.636157407411</v>
      </c>
      <c r="L2936" s="16">
        <f t="shared" si="271"/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272"/>
        <v>108</v>
      </c>
      <c r="R2936" s="18">
        <f t="shared" si="273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6">
        <f t="shared" si="270"/>
        <v>42553.583425925928</v>
      </c>
      <c r="L2937" s="16">
        <f t="shared" si="271"/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272"/>
        <v>100.88571428571429</v>
      </c>
      <c r="R2937" s="18">
        <f t="shared" si="273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6">
        <f t="shared" si="270"/>
        <v>41912.650729166664</v>
      </c>
      <c r="L2938" s="16">
        <f t="shared" si="271"/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272"/>
        <v>128</v>
      </c>
      <c r="R2938" s="18">
        <f t="shared" si="273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6">
        <f t="shared" si="270"/>
        <v>41803.457326388889</v>
      </c>
      <c r="L2939" s="16">
        <f t="shared" si="271"/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272"/>
        <v>133.33333333333331</v>
      </c>
      <c r="R2939" s="18">
        <f t="shared" si="273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6">
        <f t="shared" si="270"/>
        <v>42004.703865740739</v>
      </c>
      <c r="L2940" s="16">
        <f t="shared" si="271"/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272"/>
        <v>101.375</v>
      </c>
      <c r="R2940" s="18">
        <f t="shared" si="273"/>
        <v>126.71875</v>
      </c>
      <c r="S2940" t="str">
        <f t="shared" si="274"/>
        <v>theater</v>
      </c>
      <c r="T2940" t="str">
        <f t="shared" si="275"/>
        <v>musical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6">
        <f t="shared" si="270"/>
        <v>41845.809166666666</v>
      </c>
      <c r="L2941" s="16">
        <f t="shared" si="271"/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272"/>
        <v>102.875</v>
      </c>
      <c r="R2941" s="18">
        <f t="shared" si="273"/>
        <v>329.2</v>
      </c>
      <c r="S2941" t="str">
        <f t="shared" si="274"/>
        <v>theater</v>
      </c>
      <c r="T2941" t="str">
        <f t="shared" si="275"/>
        <v>musical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6">
        <f t="shared" si="270"/>
        <v>41982.773356481484</v>
      </c>
      <c r="L2942" s="16">
        <f t="shared" si="271"/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272"/>
        <v>107.24000000000001</v>
      </c>
      <c r="R2942" s="18">
        <f t="shared" si="273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6">
        <f t="shared" si="270"/>
        <v>42034.960127314815</v>
      </c>
      <c r="L2943" s="16">
        <f t="shared" si="271"/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272"/>
        <v>4.0000000000000001E-3</v>
      </c>
      <c r="R2943" s="18">
        <f t="shared" si="273"/>
        <v>1</v>
      </c>
      <c r="S2943" t="str">
        <f t="shared" si="274"/>
        <v>theater</v>
      </c>
      <c r="T2943" t="str">
        <f t="shared" si="275"/>
        <v>spaces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6">
        <f t="shared" si="270"/>
        <v>42334.803923611107</v>
      </c>
      <c r="L2944" s="16">
        <f t="shared" si="271"/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272"/>
        <v>20.424999999999997</v>
      </c>
      <c r="R2944" s="18">
        <f t="shared" si="273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6">
        <f t="shared" si="270"/>
        <v>42077.129398148143</v>
      </c>
      <c r="L2945" s="16">
        <f t="shared" si="271"/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272"/>
        <v>0</v>
      </c>
      <c r="R2945" s="18">
        <f t="shared" si="273"/>
        <v>0</v>
      </c>
      <c r="S2945" t="str">
        <f t="shared" si="274"/>
        <v>theater</v>
      </c>
      <c r="T2945" t="str">
        <f t="shared" si="275"/>
        <v>spaces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6">
        <f t="shared" si="270"/>
        <v>42132.9143287037</v>
      </c>
      <c r="L2946" s="16">
        <f t="shared" si="271"/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6">
        <f t="shared" si="272"/>
        <v>1</v>
      </c>
      <c r="R2946" s="18">
        <f t="shared" si="273"/>
        <v>100</v>
      </c>
      <c r="S2946" t="str">
        <f t="shared" si="274"/>
        <v>theater</v>
      </c>
      <c r="T2946" t="str">
        <f t="shared" si="275"/>
        <v>spaces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6">
        <f t="shared" ref="K2947:K3010" si="276">(J2947/86400)+DATE(1970,1,1)</f>
        <v>42118.139583333337</v>
      </c>
      <c r="L2947" s="16">
        <f t="shared" ref="L2947:L3010" si="277">(I2947/86400)+DATE(1970,1,1)</f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6">
        <f t="shared" ref="Q2947:Q3010" si="278">E2947/D2947*100</f>
        <v>0</v>
      </c>
      <c r="R2947" s="18">
        <f t="shared" ref="R2947:R3010" si="279">IF(E2947=0, 0, E2947/N2947)</f>
        <v>0</v>
      </c>
      <c r="S2947" t="str">
        <f t="shared" ref="S2947:S3010" si="280">LEFT(P2947,FIND("/",P2947)-1)</f>
        <v>theater</v>
      </c>
      <c r="T2947" t="str">
        <f t="shared" ref="T2947:T3010" si="281">RIGHT(P2947,LEN(P2947)-FIND("/",P2947))</f>
        <v>spaces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6">
        <f t="shared" si="276"/>
        <v>42567.531157407408</v>
      </c>
      <c r="L2948" s="16">
        <f t="shared" si="277"/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6">
        <f t="shared" si="278"/>
        <v>0.1</v>
      </c>
      <c r="R2948" s="18">
        <f t="shared" si="279"/>
        <v>1</v>
      </c>
      <c r="S2948" t="str">
        <f t="shared" si="280"/>
        <v>theater</v>
      </c>
      <c r="T2948" t="str">
        <f t="shared" si="281"/>
        <v>spaces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6">
        <f t="shared" si="276"/>
        <v>42649.562118055561</v>
      </c>
      <c r="L2949" s="16">
        <f t="shared" si="277"/>
        <v>42698.71597222222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278"/>
        <v>4.2880000000000003</v>
      </c>
      <c r="R2949" s="18">
        <f t="shared" si="279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6">
        <f t="shared" si="276"/>
        <v>42097.649224537032</v>
      </c>
      <c r="L2950" s="16">
        <f t="shared" si="277"/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278"/>
        <v>4.8000000000000004E-3</v>
      </c>
      <c r="R2950" s="18">
        <f t="shared" si="279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6">
        <f t="shared" si="276"/>
        <v>42297.823113425926</v>
      </c>
      <c r="L2951" s="16">
        <f t="shared" si="277"/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278"/>
        <v>2.5</v>
      </c>
      <c r="R2951" s="18">
        <f t="shared" si="279"/>
        <v>12.5</v>
      </c>
      <c r="S2951" t="str">
        <f t="shared" si="280"/>
        <v>theater</v>
      </c>
      <c r="T2951" t="str">
        <f t="shared" si="281"/>
        <v>spaces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6">
        <f t="shared" si="276"/>
        <v>42362.36518518519</v>
      </c>
      <c r="L2952" s="16">
        <f t="shared" si="277"/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278"/>
        <v>0</v>
      </c>
      <c r="R2952" s="18">
        <f t="shared" si="279"/>
        <v>0</v>
      </c>
      <c r="S2952" t="str">
        <f t="shared" si="280"/>
        <v>theater</v>
      </c>
      <c r="T2952" t="str">
        <f t="shared" si="281"/>
        <v>spaces</v>
      </c>
    </row>
    <row r="2953" spans="1:20" ht="48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6">
        <f t="shared" si="276"/>
        <v>41872.802928240737</v>
      </c>
      <c r="L2953" s="16">
        <f t="shared" si="277"/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278"/>
        <v>2.1919999999999997</v>
      </c>
      <c r="R2953" s="18">
        <f t="shared" si="279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6">
        <f t="shared" si="276"/>
        <v>42628.690266203703</v>
      </c>
      <c r="L2954" s="16">
        <f t="shared" si="277"/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278"/>
        <v>8.0250000000000004</v>
      </c>
      <c r="R2954" s="18">
        <f t="shared" si="279"/>
        <v>200.625</v>
      </c>
      <c r="S2954" t="str">
        <f t="shared" si="280"/>
        <v>theater</v>
      </c>
      <c r="T2954" t="str">
        <f t="shared" si="281"/>
        <v>spaces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6">
        <f t="shared" si="276"/>
        <v>42255.791909722218</v>
      </c>
      <c r="L2955" s="16">
        <f t="shared" si="277"/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278"/>
        <v>0.15125</v>
      </c>
      <c r="R2955" s="18">
        <f t="shared" si="279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6">
        <f t="shared" si="276"/>
        <v>42790.583368055552</v>
      </c>
      <c r="L2956" s="16">
        <f t="shared" si="277"/>
        <v>42810.541701388887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278"/>
        <v>0</v>
      </c>
      <c r="R2956" s="18">
        <f t="shared" si="279"/>
        <v>0</v>
      </c>
      <c r="S2956" t="str">
        <f t="shared" si="280"/>
        <v>theater</v>
      </c>
      <c r="T2956" t="str">
        <f t="shared" si="281"/>
        <v>spaces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6">
        <f t="shared" si="276"/>
        <v>42141.741307870368</v>
      </c>
      <c r="L2957" s="16">
        <f t="shared" si="277"/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278"/>
        <v>59.583333333333336</v>
      </c>
      <c r="R2957" s="18">
        <f t="shared" si="279"/>
        <v>65</v>
      </c>
      <c r="S2957" t="str">
        <f t="shared" si="280"/>
        <v>theater</v>
      </c>
      <c r="T2957" t="str">
        <f t="shared" si="281"/>
        <v>spaces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6">
        <f t="shared" si="276"/>
        <v>42464.958912037036</v>
      </c>
      <c r="L2958" s="16">
        <f t="shared" si="277"/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278"/>
        <v>16.734177215189874</v>
      </c>
      <c r="R2958" s="18">
        <f t="shared" si="279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6">
        <f t="shared" si="276"/>
        <v>42031.011249999996</v>
      </c>
      <c r="L2959" s="16">
        <f t="shared" si="277"/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278"/>
        <v>1.8666666666666669</v>
      </c>
      <c r="R2959" s="18">
        <f t="shared" si="279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6">
        <f t="shared" si="276"/>
        <v>42438.779131944444</v>
      </c>
      <c r="L2960" s="16">
        <f t="shared" si="277"/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278"/>
        <v>0</v>
      </c>
      <c r="R2960" s="18">
        <f t="shared" si="279"/>
        <v>0</v>
      </c>
      <c r="S2960" t="str">
        <f t="shared" si="280"/>
        <v>theater</v>
      </c>
      <c r="T2960" t="str">
        <f t="shared" si="281"/>
        <v>spaces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6">
        <f t="shared" si="276"/>
        <v>42498.008391203708</v>
      </c>
      <c r="L2961" s="16">
        <f t="shared" si="277"/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278"/>
        <v>0</v>
      </c>
      <c r="R2961" s="18">
        <f t="shared" si="279"/>
        <v>0</v>
      </c>
      <c r="S2961" t="str">
        <f t="shared" si="280"/>
        <v>theater</v>
      </c>
      <c r="T2961" t="str">
        <f t="shared" si="281"/>
        <v>spaces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6">
        <f t="shared" si="276"/>
        <v>41863.757210648146</v>
      </c>
      <c r="L2962" s="16">
        <f t="shared" si="277"/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278"/>
        <v>0</v>
      </c>
      <c r="R2962" s="18">
        <f t="shared" si="279"/>
        <v>0</v>
      </c>
      <c r="S2962" t="str">
        <f t="shared" si="280"/>
        <v>theater</v>
      </c>
      <c r="T2962" t="str">
        <f t="shared" si="281"/>
        <v>spaces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6">
        <f t="shared" si="276"/>
        <v>42061.212488425925</v>
      </c>
      <c r="L2963" s="16">
        <f t="shared" si="277"/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278"/>
        <v>109.62</v>
      </c>
      <c r="R2963" s="18">
        <f t="shared" si="279"/>
        <v>50.75</v>
      </c>
      <c r="S2963" t="str">
        <f t="shared" si="280"/>
        <v>theater</v>
      </c>
      <c r="T2963" t="str">
        <f t="shared" si="281"/>
        <v>plays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6">
        <f t="shared" si="276"/>
        <v>42036.24428240741</v>
      </c>
      <c r="L2964" s="16">
        <f t="shared" si="277"/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278"/>
        <v>121.8</v>
      </c>
      <c r="R2964" s="18">
        <f t="shared" si="279"/>
        <v>60.9</v>
      </c>
      <c r="S2964" t="str">
        <f t="shared" si="280"/>
        <v>theater</v>
      </c>
      <c r="T2964" t="str">
        <f t="shared" si="281"/>
        <v>plays</v>
      </c>
    </row>
    <row r="2965" spans="1:20" ht="48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6">
        <f t="shared" si="276"/>
        <v>42157.470185185186</v>
      </c>
      <c r="L2965" s="16">
        <f t="shared" si="277"/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278"/>
        <v>106.85</v>
      </c>
      <c r="R2965" s="18">
        <f t="shared" si="279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6">
        <f t="shared" si="276"/>
        <v>41827.909942129627</v>
      </c>
      <c r="L2966" s="16">
        <f t="shared" si="277"/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278"/>
        <v>100.71379999999999</v>
      </c>
      <c r="R2966" s="18">
        <f t="shared" si="279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6">
        <f t="shared" si="276"/>
        <v>42162.729548611111</v>
      </c>
      <c r="L2967" s="16">
        <f t="shared" si="277"/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278"/>
        <v>109.00000000000001</v>
      </c>
      <c r="R2967" s="18">
        <f t="shared" si="279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6">
        <f t="shared" si="276"/>
        <v>42233.738564814819</v>
      </c>
      <c r="L2968" s="16">
        <f t="shared" si="277"/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278"/>
        <v>113.63000000000001</v>
      </c>
      <c r="R2968" s="18">
        <f t="shared" si="279"/>
        <v>88.7734375</v>
      </c>
      <c r="S2968" t="str">
        <f t="shared" si="280"/>
        <v>theater</v>
      </c>
      <c r="T2968" t="str">
        <f t="shared" si="281"/>
        <v>plays</v>
      </c>
    </row>
    <row r="2969" spans="1:20" ht="32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6">
        <f t="shared" si="276"/>
        <v>42042.197824074072</v>
      </c>
      <c r="L2969" s="16">
        <f t="shared" si="277"/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278"/>
        <v>113.92</v>
      </c>
      <c r="R2969" s="18">
        <f t="shared" si="279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6">
        <f t="shared" si="276"/>
        <v>42585.523842592593</v>
      </c>
      <c r="L2970" s="16">
        <f t="shared" si="277"/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278"/>
        <v>106</v>
      </c>
      <c r="R2970" s="18">
        <f t="shared" si="279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6">
        <f t="shared" si="276"/>
        <v>42097.786493055552</v>
      </c>
      <c r="L2971" s="16">
        <f t="shared" si="277"/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278"/>
        <v>162.5</v>
      </c>
      <c r="R2971" s="18">
        <f t="shared" si="279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6">
        <f t="shared" si="276"/>
        <v>41808.669571759259</v>
      </c>
      <c r="L2972" s="16">
        <f t="shared" si="277"/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278"/>
        <v>106</v>
      </c>
      <c r="R2972" s="18">
        <f t="shared" si="279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6">
        <f t="shared" si="276"/>
        <v>41852.658310185187</v>
      </c>
      <c r="L2973" s="16">
        <f t="shared" si="277"/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278"/>
        <v>100.15624999999999</v>
      </c>
      <c r="R2973" s="18">
        <f t="shared" si="279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6">
        <f t="shared" si="276"/>
        <v>42694.110185185185</v>
      </c>
      <c r="L2974" s="16">
        <f t="shared" si="277"/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278"/>
        <v>105.35000000000001</v>
      </c>
      <c r="R2974" s="18">
        <f t="shared" si="279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6">
        <f t="shared" si="276"/>
        <v>42341.818379629629</v>
      </c>
      <c r="L2975" s="16">
        <f t="shared" si="277"/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278"/>
        <v>174.8</v>
      </c>
      <c r="R2975" s="18">
        <f t="shared" si="279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6">
        <f t="shared" si="276"/>
        <v>41880.061006944445</v>
      </c>
      <c r="L2976" s="16">
        <f t="shared" si="277"/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278"/>
        <v>102</v>
      </c>
      <c r="R2976" s="18">
        <f t="shared" si="279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6">
        <f t="shared" si="276"/>
        <v>41941.683865740742</v>
      </c>
      <c r="L2977" s="16">
        <f t="shared" si="277"/>
        <v>41970.125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278"/>
        <v>100.125</v>
      </c>
      <c r="R2977" s="18">
        <f t="shared" si="279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6">
        <f t="shared" si="276"/>
        <v>42425.730671296296</v>
      </c>
      <c r="L2978" s="16">
        <f t="shared" si="277"/>
        <v>42442.5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278"/>
        <v>171.42857142857142</v>
      </c>
      <c r="R2978" s="18">
        <f t="shared" si="279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48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6">
        <f t="shared" si="276"/>
        <v>42026.88118055556</v>
      </c>
      <c r="L2979" s="16">
        <f t="shared" si="277"/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278"/>
        <v>113.56666666666666</v>
      </c>
      <c r="R2979" s="18">
        <f t="shared" si="279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6">
        <f t="shared" si="276"/>
        <v>41922.640590277777</v>
      </c>
      <c r="L2980" s="16">
        <f t="shared" si="277"/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278"/>
        <v>129.46666666666667</v>
      </c>
      <c r="R2980" s="18">
        <f t="shared" si="279"/>
        <v>60.6875</v>
      </c>
      <c r="S2980" t="str">
        <f t="shared" si="280"/>
        <v>theater</v>
      </c>
      <c r="T2980" t="str">
        <f t="shared" si="281"/>
        <v>plays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6">
        <f t="shared" si="276"/>
        <v>41993.824340277773</v>
      </c>
      <c r="L2981" s="16">
        <f t="shared" si="277"/>
        <v>42010.25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278"/>
        <v>101.4</v>
      </c>
      <c r="R2981" s="18">
        <f t="shared" si="279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32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6">
        <f t="shared" si="276"/>
        <v>42219.915856481486</v>
      </c>
      <c r="L2982" s="16">
        <f t="shared" si="277"/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278"/>
        <v>109.16666666666666</v>
      </c>
      <c r="R2982" s="18">
        <f t="shared" si="279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6">
        <f t="shared" si="276"/>
        <v>42225.559675925921</v>
      </c>
      <c r="L2983" s="16">
        <f t="shared" si="277"/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278"/>
        <v>128.92500000000001</v>
      </c>
      <c r="R2983" s="18">
        <f t="shared" si="279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6">
        <f t="shared" si="276"/>
        <v>42381.686840277776</v>
      </c>
      <c r="L2984" s="16">
        <f t="shared" si="277"/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278"/>
        <v>102.06</v>
      </c>
      <c r="R2984" s="18">
        <f t="shared" si="279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6">
        <f t="shared" si="276"/>
        <v>41894.632361111115</v>
      </c>
      <c r="L2985" s="16">
        <f t="shared" si="277"/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278"/>
        <v>146.53957758620692</v>
      </c>
      <c r="R2985" s="18">
        <f t="shared" si="279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6">
        <f t="shared" si="276"/>
        <v>42576.278715277775</v>
      </c>
      <c r="L2986" s="16">
        <f t="shared" si="277"/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278"/>
        <v>100.352</v>
      </c>
      <c r="R2986" s="18">
        <f t="shared" si="279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6">
        <f t="shared" si="276"/>
        <v>42654.973703703705</v>
      </c>
      <c r="L2987" s="16">
        <f t="shared" si="277"/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278"/>
        <v>121.64999999999999</v>
      </c>
      <c r="R2987" s="18">
        <f t="shared" si="279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6">
        <f t="shared" si="276"/>
        <v>42431.500069444446</v>
      </c>
      <c r="L2988" s="16">
        <f t="shared" si="277"/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278"/>
        <v>105.5</v>
      </c>
      <c r="R2988" s="18">
        <f t="shared" si="279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6">
        <f t="shared" si="276"/>
        <v>42627.307303240741</v>
      </c>
      <c r="L2989" s="16">
        <f t="shared" si="277"/>
        <v>42656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278"/>
        <v>110.4008</v>
      </c>
      <c r="R2989" s="18">
        <f t="shared" si="279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6">
        <f t="shared" si="276"/>
        <v>42511.36204861111</v>
      </c>
      <c r="L2990" s="16">
        <f t="shared" si="277"/>
        <v>42541.36204861111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278"/>
        <v>100</v>
      </c>
      <c r="R2990" s="18">
        <f t="shared" si="279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6">
        <f t="shared" si="276"/>
        <v>42337.02039351852</v>
      </c>
      <c r="L2991" s="16">
        <f t="shared" si="277"/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278"/>
        <v>176.535</v>
      </c>
      <c r="R2991" s="18">
        <f t="shared" si="279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6">
        <f t="shared" si="276"/>
        <v>42341.57430555555</v>
      </c>
      <c r="L2992" s="16">
        <f t="shared" si="277"/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278"/>
        <v>100</v>
      </c>
      <c r="R2992" s="18">
        <f t="shared" si="279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6">
        <f t="shared" si="276"/>
        <v>42740.837152777778</v>
      </c>
      <c r="L2993" s="16">
        <f t="shared" si="277"/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278"/>
        <v>103.29411764705883</v>
      </c>
      <c r="R2993" s="18">
        <f t="shared" si="279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6">
        <f t="shared" si="276"/>
        <v>42622.767476851848</v>
      </c>
      <c r="L2994" s="16">
        <f t="shared" si="277"/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278"/>
        <v>104.5</v>
      </c>
      <c r="R2994" s="18">
        <f t="shared" si="279"/>
        <v>48.984375</v>
      </c>
      <c r="S2994" t="str">
        <f t="shared" si="280"/>
        <v>theater</v>
      </c>
      <c r="T2994" t="str">
        <f t="shared" si="281"/>
        <v>spaces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6">
        <f t="shared" si="276"/>
        <v>42390.838738425926</v>
      </c>
      <c r="L2995" s="16">
        <f t="shared" si="277"/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278"/>
        <v>100.29999999999998</v>
      </c>
      <c r="R2995" s="18">
        <f t="shared" si="279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6">
        <f t="shared" si="276"/>
        <v>41885.478842592594</v>
      </c>
      <c r="L2996" s="16">
        <f t="shared" si="277"/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278"/>
        <v>457.74666666666673</v>
      </c>
      <c r="R2996" s="18">
        <f t="shared" si="279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6">
        <f t="shared" si="276"/>
        <v>42724.665173611109</v>
      </c>
      <c r="L2997" s="16">
        <f t="shared" si="277"/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278"/>
        <v>104.96000000000001</v>
      </c>
      <c r="R2997" s="18">
        <f t="shared" si="279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6">
        <f t="shared" si="276"/>
        <v>42090.912499999999</v>
      </c>
      <c r="L2998" s="16">
        <f t="shared" si="277"/>
        <v>42150.912499999999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278"/>
        <v>171.94285714285715</v>
      </c>
      <c r="R2998" s="18">
        <f t="shared" si="279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6">
        <f t="shared" si="276"/>
        <v>42775.733715277776</v>
      </c>
      <c r="L2999" s="16">
        <f t="shared" si="277"/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278"/>
        <v>103.73000000000002</v>
      </c>
      <c r="R2999" s="18">
        <f t="shared" si="279"/>
        <v>90.2</v>
      </c>
      <c r="S2999" t="str">
        <f t="shared" si="280"/>
        <v>theater</v>
      </c>
      <c r="T2999" t="str">
        <f t="shared" si="281"/>
        <v>spaces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6">
        <f t="shared" si="276"/>
        <v>41778.193622685183</v>
      </c>
      <c r="L3000" s="16">
        <f t="shared" si="277"/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278"/>
        <v>103.029</v>
      </c>
      <c r="R3000" s="18">
        <f t="shared" si="279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6">
        <f t="shared" si="276"/>
        <v>42780.740277777775</v>
      </c>
      <c r="L3001" s="16">
        <f t="shared" si="277"/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278"/>
        <v>118.88888888888889</v>
      </c>
      <c r="R3001" s="18">
        <f t="shared" si="279"/>
        <v>80.25</v>
      </c>
      <c r="S3001" t="str">
        <f t="shared" si="280"/>
        <v>theater</v>
      </c>
      <c r="T3001" t="str">
        <f t="shared" si="281"/>
        <v>spaces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6">
        <f t="shared" si="276"/>
        <v>42752.827199074076</v>
      </c>
      <c r="L3002" s="16">
        <f t="shared" si="277"/>
        <v>42766.75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278"/>
        <v>100</v>
      </c>
      <c r="R3002" s="18">
        <f t="shared" si="279"/>
        <v>62.5</v>
      </c>
      <c r="S3002" t="str">
        <f t="shared" si="280"/>
        <v>theater</v>
      </c>
      <c r="T3002" t="str">
        <f t="shared" si="281"/>
        <v>spaces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6">
        <f t="shared" si="276"/>
        <v>42534.895625000005</v>
      </c>
      <c r="L3003" s="16">
        <f t="shared" si="277"/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278"/>
        <v>318.69988910451895</v>
      </c>
      <c r="R3003" s="18">
        <f t="shared" si="279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6">
        <f t="shared" si="276"/>
        <v>41239.83625</v>
      </c>
      <c r="L3004" s="16">
        <f t="shared" si="277"/>
        <v>41269.83625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278"/>
        <v>108.50614285714286</v>
      </c>
      <c r="R3004" s="18">
        <f t="shared" si="279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6">
        <f t="shared" si="276"/>
        <v>42398.849259259259</v>
      </c>
      <c r="L3005" s="16">
        <f t="shared" si="277"/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278"/>
        <v>101.16666666666667</v>
      </c>
      <c r="R3005" s="18">
        <f t="shared" si="279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6">
        <f t="shared" si="276"/>
        <v>41928.881064814814</v>
      </c>
      <c r="L3006" s="16">
        <f t="shared" si="277"/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278"/>
        <v>112.815</v>
      </c>
      <c r="R3006" s="18">
        <f t="shared" si="279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6">
        <f t="shared" si="276"/>
        <v>41888.674826388888</v>
      </c>
      <c r="L3007" s="16">
        <f t="shared" si="277"/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278"/>
        <v>120.49622641509434</v>
      </c>
      <c r="R3007" s="18">
        <f t="shared" si="279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6">
        <f t="shared" si="276"/>
        <v>41957.756840277776</v>
      </c>
      <c r="L3008" s="16">
        <f t="shared" si="277"/>
        <v>41987.756840277776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278"/>
        <v>107.74999999999999</v>
      </c>
      <c r="R3008" s="18">
        <f t="shared" si="279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6">
        <f t="shared" si="276"/>
        <v>42098.216238425928</v>
      </c>
      <c r="L3009" s="16">
        <f t="shared" si="277"/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278"/>
        <v>180</v>
      </c>
      <c r="R3009" s="18">
        <f t="shared" si="279"/>
        <v>54</v>
      </c>
      <c r="S3009" t="str">
        <f t="shared" si="280"/>
        <v>theater</v>
      </c>
      <c r="T3009" t="str">
        <f t="shared" si="281"/>
        <v>spaces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6">
        <f t="shared" si="276"/>
        <v>42360.212025462963</v>
      </c>
      <c r="L3010" s="16">
        <f t="shared" si="277"/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6">
        <f t="shared" si="278"/>
        <v>101.16666666666667</v>
      </c>
      <c r="R3010" s="18">
        <f t="shared" si="279"/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6">
        <f t="shared" ref="K3011:K3074" si="282">(J3011/86400)+DATE(1970,1,1)</f>
        <v>41939.569907407407</v>
      </c>
      <c r="L3011" s="16">
        <f t="shared" ref="L3011:L3074" si="283">(I3011/86400)+DATE(1970,1,1)</f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6">
        <f t="shared" ref="Q3011:Q3074" si="284">E3011/D3011*100</f>
        <v>119.756</v>
      </c>
      <c r="R3011" s="18">
        <f t="shared" ref="R3011:R3074" si="285">IF(E3011=0, 0, E3011/N3011)</f>
        <v>233.8984375</v>
      </c>
      <c r="S3011" t="str">
        <f t="shared" ref="S3011:S3074" si="286">LEFT(P3011,FIND("/",P3011)-1)</f>
        <v>theater</v>
      </c>
      <c r="T3011" t="str">
        <f t="shared" ref="T3011:T3074" si="287">RIGHT(P3011,LEN(P3011)-FIND("/",P3011))</f>
        <v>spaces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6">
        <f t="shared" si="282"/>
        <v>41996.832395833335</v>
      </c>
      <c r="L3012" s="16">
        <f t="shared" si="283"/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6">
        <f t="shared" si="284"/>
        <v>158</v>
      </c>
      <c r="R3012" s="18">
        <f t="shared" si="285"/>
        <v>158</v>
      </c>
      <c r="S3012" t="str">
        <f t="shared" si="286"/>
        <v>theater</v>
      </c>
      <c r="T3012" t="str">
        <f t="shared" si="287"/>
        <v>spaces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6">
        <f t="shared" si="282"/>
        <v>42334.468935185185</v>
      </c>
      <c r="L3013" s="16">
        <f t="shared" si="283"/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284"/>
        <v>123.66666666666666</v>
      </c>
      <c r="R3013" s="18">
        <f t="shared" si="285"/>
        <v>14.84</v>
      </c>
      <c r="S3013" t="str">
        <f t="shared" si="286"/>
        <v>theater</v>
      </c>
      <c r="T3013" t="str">
        <f t="shared" si="287"/>
        <v>spaces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6">
        <f t="shared" si="282"/>
        <v>42024.702893518523</v>
      </c>
      <c r="L3014" s="16">
        <f t="shared" si="283"/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284"/>
        <v>117.12499999999999</v>
      </c>
      <c r="R3014" s="18">
        <f t="shared" si="285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6">
        <f t="shared" si="282"/>
        <v>42146.836215277777</v>
      </c>
      <c r="L3015" s="16">
        <f t="shared" si="283"/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284"/>
        <v>156.96</v>
      </c>
      <c r="R3015" s="18">
        <f t="shared" si="285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6">
        <f t="shared" si="282"/>
        <v>41920.123611111107</v>
      </c>
      <c r="L3016" s="16">
        <f t="shared" si="283"/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284"/>
        <v>113.104</v>
      </c>
      <c r="R3016" s="18">
        <f t="shared" si="285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32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6">
        <f t="shared" si="282"/>
        <v>41785.72729166667</v>
      </c>
      <c r="L3017" s="16">
        <f t="shared" si="283"/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284"/>
        <v>103.17647058823529</v>
      </c>
      <c r="R3017" s="18">
        <f t="shared" si="285"/>
        <v>87.7</v>
      </c>
      <c r="S3017" t="str">
        <f t="shared" si="286"/>
        <v>theater</v>
      </c>
      <c r="T3017" t="str">
        <f t="shared" si="287"/>
        <v>spaces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6">
        <f t="shared" si="282"/>
        <v>41778.548055555555</v>
      </c>
      <c r="L3018" s="16">
        <f t="shared" si="283"/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284"/>
        <v>102.61176470588236</v>
      </c>
      <c r="R3018" s="18">
        <f t="shared" si="285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6">
        <f t="shared" si="282"/>
        <v>41841.850034722222</v>
      </c>
      <c r="L3019" s="16">
        <f t="shared" si="283"/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284"/>
        <v>105.84090909090908</v>
      </c>
      <c r="R3019" s="18">
        <f t="shared" si="285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6">
        <f t="shared" si="282"/>
        <v>42163.298333333332</v>
      </c>
      <c r="L3020" s="16">
        <f t="shared" si="283"/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284"/>
        <v>100.71428571428571</v>
      </c>
      <c r="R3020" s="18">
        <f t="shared" si="285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6">
        <f t="shared" si="282"/>
        <v>41758.833564814813</v>
      </c>
      <c r="L3021" s="16">
        <f t="shared" si="283"/>
        <v>41786.125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284"/>
        <v>121.23333333333332</v>
      </c>
      <c r="R3021" s="18">
        <f t="shared" si="285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6">
        <f t="shared" si="282"/>
        <v>42170.846446759257</v>
      </c>
      <c r="L3022" s="16">
        <f t="shared" si="283"/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284"/>
        <v>100.57142857142858</v>
      </c>
      <c r="R3022" s="18">
        <f t="shared" si="285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6">
        <f t="shared" si="282"/>
        <v>42660.618854166663</v>
      </c>
      <c r="L3023" s="16">
        <f t="shared" si="283"/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284"/>
        <v>116.02222222222223</v>
      </c>
      <c r="R3023" s="18">
        <f t="shared" si="285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6">
        <f t="shared" si="282"/>
        <v>42564.95380787037</v>
      </c>
      <c r="L3024" s="16">
        <f t="shared" si="283"/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284"/>
        <v>100.88</v>
      </c>
      <c r="R3024" s="18">
        <f t="shared" si="285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6">
        <f t="shared" si="282"/>
        <v>42121.675763888888</v>
      </c>
      <c r="L3025" s="16">
        <f t="shared" si="283"/>
        <v>42166.675763888888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284"/>
        <v>103</v>
      </c>
      <c r="R3025" s="18">
        <f t="shared" si="285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6">
        <f t="shared" si="282"/>
        <v>41158.993923611109</v>
      </c>
      <c r="L3026" s="16">
        <f t="shared" si="283"/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284"/>
        <v>246.42</v>
      </c>
      <c r="R3026" s="18">
        <f t="shared" si="285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32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6">
        <f t="shared" si="282"/>
        <v>41761.509409722225</v>
      </c>
      <c r="L3027" s="16">
        <f t="shared" si="283"/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284"/>
        <v>302.2</v>
      </c>
      <c r="R3027" s="18">
        <f t="shared" si="285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6">
        <f t="shared" si="282"/>
        <v>42783.459398148145</v>
      </c>
      <c r="L3028" s="16">
        <f t="shared" si="283"/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284"/>
        <v>143.33333333333334</v>
      </c>
      <c r="R3028" s="18">
        <f t="shared" si="285"/>
        <v>51.6</v>
      </c>
      <c r="S3028" t="str">
        <f t="shared" si="286"/>
        <v>theater</v>
      </c>
      <c r="T3028" t="str">
        <f t="shared" si="287"/>
        <v>spaces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6">
        <f t="shared" si="282"/>
        <v>42053.704293981486</v>
      </c>
      <c r="L3029" s="16">
        <f t="shared" si="283"/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284"/>
        <v>131.44</v>
      </c>
      <c r="R3029" s="18">
        <f t="shared" si="285"/>
        <v>164.3</v>
      </c>
      <c r="S3029" t="str">
        <f t="shared" si="286"/>
        <v>theater</v>
      </c>
      <c r="T3029" t="str">
        <f t="shared" si="287"/>
        <v>spaces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6">
        <f t="shared" si="282"/>
        <v>42567.264178240745</v>
      </c>
      <c r="L3030" s="16">
        <f t="shared" si="283"/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284"/>
        <v>168.01999999999998</v>
      </c>
      <c r="R3030" s="18">
        <f t="shared" si="285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6">
        <f t="shared" si="282"/>
        <v>41932.708877314813</v>
      </c>
      <c r="L3031" s="16">
        <f t="shared" si="283"/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284"/>
        <v>109.67666666666666</v>
      </c>
      <c r="R3031" s="18">
        <f t="shared" si="285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6">
        <f t="shared" si="282"/>
        <v>42233.747349537036</v>
      </c>
      <c r="L3032" s="16">
        <f t="shared" si="283"/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284"/>
        <v>106.6857142857143</v>
      </c>
      <c r="R3032" s="18">
        <f t="shared" si="285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64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6">
        <f t="shared" si="282"/>
        <v>42597.882488425923</v>
      </c>
      <c r="L3033" s="16">
        <f t="shared" si="283"/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284"/>
        <v>100</v>
      </c>
      <c r="R3033" s="18">
        <f t="shared" si="285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6">
        <f t="shared" si="282"/>
        <v>42228.044664351852</v>
      </c>
      <c r="L3034" s="16">
        <f t="shared" si="283"/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284"/>
        <v>127.2</v>
      </c>
      <c r="R3034" s="18">
        <f t="shared" si="285"/>
        <v>50.88</v>
      </c>
      <c r="S3034" t="str">
        <f t="shared" si="286"/>
        <v>theater</v>
      </c>
      <c r="T3034" t="str">
        <f t="shared" si="287"/>
        <v>spaces</v>
      </c>
    </row>
    <row r="3035" spans="1:20" ht="32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6">
        <f t="shared" si="282"/>
        <v>42570.110243055555</v>
      </c>
      <c r="L3035" s="16">
        <f t="shared" si="283"/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284"/>
        <v>146.53333333333333</v>
      </c>
      <c r="R3035" s="18">
        <f t="shared" si="285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6">
        <f t="shared" si="282"/>
        <v>42644.535358796296</v>
      </c>
      <c r="L3036" s="16">
        <f t="shared" si="283"/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284"/>
        <v>112.53599999999999</v>
      </c>
      <c r="R3036" s="18">
        <f t="shared" si="285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6">
        <f t="shared" si="282"/>
        <v>41368.560289351852</v>
      </c>
      <c r="L3037" s="16">
        <f t="shared" si="283"/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284"/>
        <v>108.78684000000001</v>
      </c>
      <c r="R3037" s="18">
        <f t="shared" si="285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6">
        <f t="shared" si="282"/>
        <v>41466.785231481481</v>
      </c>
      <c r="L3038" s="16">
        <f t="shared" si="283"/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284"/>
        <v>126.732</v>
      </c>
      <c r="R3038" s="18">
        <f t="shared" si="285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48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6">
        <f t="shared" si="282"/>
        <v>40378.893206018518</v>
      </c>
      <c r="L3039" s="16">
        <f t="shared" si="283"/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284"/>
        <v>213.20000000000002</v>
      </c>
      <c r="R3039" s="18">
        <f t="shared" si="285"/>
        <v>33.3125</v>
      </c>
      <c r="S3039" t="str">
        <f t="shared" si="286"/>
        <v>theater</v>
      </c>
      <c r="T3039" t="str">
        <f t="shared" si="287"/>
        <v>spaces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6">
        <f t="shared" si="282"/>
        <v>42373.252280092594</v>
      </c>
      <c r="L3040" s="16">
        <f t="shared" si="283"/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284"/>
        <v>100.49999999999999</v>
      </c>
      <c r="R3040" s="18">
        <f t="shared" si="285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6">
        <f t="shared" si="282"/>
        <v>41610.794421296298</v>
      </c>
      <c r="L3041" s="16">
        <f t="shared" si="283"/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284"/>
        <v>108.71389999999998</v>
      </c>
      <c r="R3041" s="18">
        <f t="shared" si="285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32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6">
        <f t="shared" si="282"/>
        <v>42177.791909722218</v>
      </c>
      <c r="L3042" s="16">
        <f t="shared" si="283"/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284"/>
        <v>107.5</v>
      </c>
      <c r="R3042" s="18">
        <f t="shared" si="285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6">
        <f t="shared" si="282"/>
        <v>42359.868611111116</v>
      </c>
      <c r="L3043" s="16">
        <f t="shared" si="283"/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284"/>
        <v>110.48192771084338</v>
      </c>
      <c r="R3043" s="18">
        <f t="shared" si="285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6">
        <f t="shared" si="282"/>
        <v>42253.688043981485</v>
      </c>
      <c r="L3044" s="16">
        <f t="shared" si="283"/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284"/>
        <v>128</v>
      </c>
      <c r="R3044" s="18">
        <f t="shared" si="285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6">
        <f t="shared" si="282"/>
        <v>42083.070590277777</v>
      </c>
      <c r="L3045" s="16">
        <f t="shared" si="283"/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284"/>
        <v>110.00666666666667</v>
      </c>
      <c r="R3045" s="18">
        <f t="shared" si="285"/>
        <v>128.9140625</v>
      </c>
      <c r="S3045" t="str">
        <f t="shared" si="286"/>
        <v>theater</v>
      </c>
      <c r="T3045" t="str">
        <f t="shared" si="287"/>
        <v>spaces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6">
        <f t="shared" si="282"/>
        <v>42387.7268287037</v>
      </c>
      <c r="L3046" s="16">
        <f t="shared" si="283"/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284"/>
        <v>109.34166666666667</v>
      </c>
      <c r="R3046" s="18">
        <f t="shared" si="285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6">
        <f t="shared" si="282"/>
        <v>41843.155729166669</v>
      </c>
      <c r="L3047" s="16">
        <f t="shared" si="283"/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284"/>
        <v>132.70650000000001</v>
      </c>
      <c r="R3047" s="18">
        <f t="shared" si="285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6">
        <f t="shared" si="282"/>
        <v>41862.803078703706</v>
      </c>
      <c r="L3048" s="16">
        <f t="shared" si="283"/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284"/>
        <v>190.84810126582278</v>
      </c>
      <c r="R3048" s="18">
        <f t="shared" si="285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32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6">
        <f t="shared" si="282"/>
        <v>42443.989050925928</v>
      </c>
      <c r="L3049" s="16">
        <f t="shared" si="283"/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284"/>
        <v>149</v>
      </c>
      <c r="R3049" s="18">
        <f t="shared" si="285"/>
        <v>37.25</v>
      </c>
      <c r="S3049" t="str">
        <f t="shared" si="286"/>
        <v>theater</v>
      </c>
      <c r="T3049" t="str">
        <f t="shared" si="287"/>
        <v>spaces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6">
        <f t="shared" si="282"/>
        <v>41975.901180555556</v>
      </c>
      <c r="L3050" s="16">
        <f t="shared" si="283"/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284"/>
        <v>166.4</v>
      </c>
      <c r="R3050" s="18">
        <f t="shared" si="285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6">
        <f t="shared" si="282"/>
        <v>42139.014525462961</v>
      </c>
      <c r="L3051" s="16">
        <f t="shared" si="283"/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284"/>
        <v>106.66666666666667</v>
      </c>
      <c r="R3051" s="18">
        <f t="shared" si="285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6">
        <f t="shared" si="282"/>
        <v>42465.16851851852</v>
      </c>
      <c r="L3052" s="16">
        <f t="shared" si="283"/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284"/>
        <v>106</v>
      </c>
      <c r="R3052" s="18">
        <f t="shared" si="285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6">
        <f t="shared" si="282"/>
        <v>42744.416030092594</v>
      </c>
      <c r="L3053" s="16">
        <f t="shared" si="283"/>
        <v>42774.416030092594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284"/>
        <v>23.62857142857143</v>
      </c>
      <c r="R3053" s="18">
        <f t="shared" si="285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6">
        <f t="shared" si="282"/>
        <v>42122.670069444444</v>
      </c>
      <c r="L3054" s="16">
        <f t="shared" si="283"/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284"/>
        <v>0.15</v>
      </c>
      <c r="R3054" s="18">
        <f t="shared" si="285"/>
        <v>37.5</v>
      </c>
      <c r="S3054" t="str">
        <f t="shared" si="286"/>
        <v>theater</v>
      </c>
      <c r="T3054" t="str">
        <f t="shared" si="287"/>
        <v>spaces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6">
        <f t="shared" si="282"/>
        <v>41862.761724537035</v>
      </c>
      <c r="L3055" s="16">
        <f t="shared" si="283"/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284"/>
        <v>0.4</v>
      </c>
      <c r="R3055" s="18">
        <f t="shared" si="285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6">
        <f t="shared" si="282"/>
        <v>42027.832800925928</v>
      </c>
      <c r="L3056" s="16">
        <f t="shared" si="283"/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284"/>
        <v>0</v>
      </c>
      <c r="R3056" s="18">
        <f t="shared" si="285"/>
        <v>0</v>
      </c>
      <c r="S3056" t="str">
        <f t="shared" si="286"/>
        <v>theater</v>
      </c>
      <c r="T3056" t="str">
        <f t="shared" si="287"/>
        <v>spaces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6">
        <f t="shared" si="282"/>
        <v>41953.95821759259</v>
      </c>
      <c r="L3057" s="16">
        <f t="shared" si="283"/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284"/>
        <v>5.0000000000000001E-3</v>
      </c>
      <c r="R3057" s="18">
        <f t="shared" si="285"/>
        <v>1</v>
      </c>
      <c r="S3057" t="str">
        <f t="shared" si="286"/>
        <v>theater</v>
      </c>
      <c r="T3057" t="str">
        <f t="shared" si="287"/>
        <v>spaces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6">
        <f t="shared" si="282"/>
        <v>41851.636388888888</v>
      </c>
      <c r="L3058" s="16">
        <f t="shared" si="283"/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284"/>
        <v>0</v>
      </c>
      <c r="R3058" s="18">
        <f t="shared" si="285"/>
        <v>0</v>
      </c>
      <c r="S3058" t="str">
        <f t="shared" si="286"/>
        <v>theater</v>
      </c>
      <c r="T3058" t="str">
        <f t="shared" si="287"/>
        <v>spaces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6">
        <f t="shared" si="282"/>
        <v>42433.650590277779</v>
      </c>
      <c r="L3059" s="16">
        <f t="shared" si="283"/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284"/>
        <v>0</v>
      </c>
      <c r="R3059" s="18">
        <f t="shared" si="285"/>
        <v>0</v>
      </c>
      <c r="S3059" t="str">
        <f t="shared" si="286"/>
        <v>theater</v>
      </c>
      <c r="T3059" t="str">
        <f t="shared" si="287"/>
        <v>spaces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6">
        <f t="shared" si="282"/>
        <v>42460.374305555553</v>
      </c>
      <c r="L3060" s="16">
        <f t="shared" si="283"/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284"/>
        <v>1.6666666666666666E-2</v>
      </c>
      <c r="R3060" s="18">
        <f t="shared" si="285"/>
        <v>1</v>
      </c>
      <c r="S3060" t="str">
        <f t="shared" si="286"/>
        <v>theater</v>
      </c>
      <c r="T3060" t="str">
        <f t="shared" si="287"/>
        <v>spaces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6">
        <f t="shared" si="282"/>
        <v>41829.935717592591</v>
      </c>
      <c r="L3061" s="16">
        <f t="shared" si="283"/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284"/>
        <v>3.0066666666666664</v>
      </c>
      <c r="R3061" s="18">
        <f t="shared" si="285"/>
        <v>41</v>
      </c>
      <c r="S3061" t="str">
        <f t="shared" si="286"/>
        <v>theater</v>
      </c>
      <c r="T3061" t="str">
        <f t="shared" si="287"/>
        <v>spaces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6">
        <f t="shared" si="282"/>
        <v>42245.274699074071</v>
      </c>
      <c r="L3062" s="16">
        <f t="shared" si="283"/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284"/>
        <v>0.15227272727272728</v>
      </c>
      <c r="R3062" s="18">
        <f t="shared" si="285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6">
        <f t="shared" si="282"/>
        <v>41834.784120370372</v>
      </c>
      <c r="L3063" s="16">
        <f t="shared" si="283"/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284"/>
        <v>0</v>
      </c>
      <c r="R3063" s="18">
        <f t="shared" si="285"/>
        <v>0</v>
      </c>
      <c r="S3063" t="str">
        <f t="shared" si="286"/>
        <v>theater</v>
      </c>
      <c r="T3063" t="str">
        <f t="shared" si="287"/>
        <v>spaces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6">
        <f t="shared" si="282"/>
        <v>42248.535787037035</v>
      </c>
      <c r="L3064" s="16">
        <f t="shared" si="283"/>
        <v>42277.75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284"/>
        <v>66.84</v>
      </c>
      <c r="R3064" s="18">
        <f t="shared" si="285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6">
        <f t="shared" si="282"/>
        <v>42630.922893518524</v>
      </c>
      <c r="L3065" s="16">
        <f t="shared" si="283"/>
        <v>42665.922893518524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284"/>
        <v>19.566666666666666</v>
      </c>
      <c r="R3065" s="18">
        <f t="shared" si="285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6">
        <f t="shared" si="282"/>
        <v>42299.130162037036</v>
      </c>
      <c r="L3066" s="16">
        <f t="shared" si="283"/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284"/>
        <v>11.294666666666666</v>
      </c>
      <c r="R3066" s="18">
        <f t="shared" si="285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6">
        <f t="shared" si="282"/>
        <v>41825.055231481485</v>
      </c>
      <c r="L3067" s="16">
        <f t="shared" si="283"/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284"/>
        <v>0.04</v>
      </c>
      <c r="R3067" s="18">
        <f t="shared" si="285"/>
        <v>5</v>
      </c>
      <c r="S3067" t="str">
        <f t="shared" si="286"/>
        <v>theater</v>
      </c>
      <c r="T3067" t="str">
        <f t="shared" si="287"/>
        <v>spaces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6">
        <f t="shared" si="282"/>
        <v>42531.228437500002</v>
      </c>
      <c r="L3068" s="16">
        <f t="shared" si="283"/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284"/>
        <v>11.985714285714286</v>
      </c>
      <c r="R3068" s="18">
        <f t="shared" si="285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6">
        <f t="shared" si="282"/>
        <v>42226.938414351855</v>
      </c>
      <c r="L3069" s="16">
        <f t="shared" si="283"/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284"/>
        <v>2.5</v>
      </c>
      <c r="R3069" s="18">
        <f t="shared" si="285"/>
        <v>200</v>
      </c>
      <c r="S3069" t="str">
        <f t="shared" si="286"/>
        <v>theater</v>
      </c>
      <c r="T3069" t="str">
        <f t="shared" si="287"/>
        <v>spaces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6">
        <f t="shared" si="282"/>
        <v>42263.691574074073</v>
      </c>
      <c r="L3070" s="16">
        <f t="shared" si="283"/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284"/>
        <v>6.9999999999999993E-2</v>
      </c>
      <c r="R3070" s="18">
        <f t="shared" si="285"/>
        <v>87.5</v>
      </c>
      <c r="S3070" t="str">
        <f t="shared" si="286"/>
        <v>theater</v>
      </c>
      <c r="T3070" t="str">
        <f t="shared" si="287"/>
        <v>spaces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6">
        <f t="shared" si="282"/>
        <v>41957.833726851852</v>
      </c>
      <c r="L3071" s="16">
        <f t="shared" si="283"/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284"/>
        <v>14.099999999999998</v>
      </c>
      <c r="R3071" s="18">
        <f t="shared" si="285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32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6">
        <f t="shared" si="282"/>
        <v>42690.733437499999</v>
      </c>
      <c r="L3072" s="16">
        <f t="shared" si="283"/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284"/>
        <v>3.34</v>
      </c>
      <c r="R3072" s="18">
        <f t="shared" si="285"/>
        <v>20.875</v>
      </c>
      <c r="S3072" t="str">
        <f t="shared" si="286"/>
        <v>theater</v>
      </c>
      <c r="T3072" t="str">
        <f t="shared" si="287"/>
        <v>spaces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6">
        <f t="shared" si="282"/>
        <v>42097.732418981483</v>
      </c>
      <c r="L3073" s="16">
        <f t="shared" si="283"/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284"/>
        <v>59.774999999999999</v>
      </c>
      <c r="R3073" s="18">
        <f t="shared" si="285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6">
        <f t="shared" si="282"/>
        <v>42658.690532407403</v>
      </c>
      <c r="L3074" s="16">
        <f t="shared" si="283"/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6">
        <f t="shared" si="284"/>
        <v>1.6666666666666666E-2</v>
      </c>
      <c r="R3074" s="18">
        <f t="shared" si="285"/>
        <v>1</v>
      </c>
      <c r="S3074" t="str">
        <f t="shared" si="286"/>
        <v>theater</v>
      </c>
      <c r="T3074" t="str">
        <f t="shared" si="287"/>
        <v>spaces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6">
        <f t="shared" ref="K3075:K3138" si="288">(J3075/86400)+DATE(1970,1,1)</f>
        <v>42111.684027777781</v>
      </c>
      <c r="L3075" s="16">
        <f t="shared" ref="L3075:L3138" si="289">(I3075/86400)+DATE(1970,1,1)</f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6">
        <f t="shared" ref="Q3075:Q3138" si="290">E3075/D3075*100</f>
        <v>2.3035714285714284E-2</v>
      </c>
      <c r="R3075" s="18">
        <f t="shared" ref="R3075:R3138" si="291">IF(E3075=0, 0, E3075/N3075)</f>
        <v>92.142857142857139</v>
      </c>
      <c r="S3075" t="str">
        <f t="shared" ref="S3075:S3138" si="292">LEFT(P3075,FIND("/",P3075)-1)</f>
        <v>theater</v>
      </c>
      <c r="T3075" t="str">
        <f t="shared" ref="T3075:T3138" si="293">RIGHT(P3075,LEN(P3075)-FIND("/",P3075))</f>
        <v>spaces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6">
        <f t="shared" si="288"/>
        <v>42409.571284722224</v>
      </c>
      <c r="L3076" s="16">
        <f t="shared" si="289"/>
        <v>42439.571284722224</v>
      </c>
      <c r="M3076" t="b">
        <v>0</v>
      </c>
      <c r="N3076">
        <v>3</v>
      </c>
      <c r="O3076" t="b">
        <v>0</v>
      </c>
      <c r="P3076" t="s">
        <v>8303</v>
      </c>
      <c r="Q3076" s="6">
        <f t="shared" si="290"/>
        <v>8.8000000000000009E-2</v>
      </c>
      <c r="R3076" s="18">
        <f t="shared" si="291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32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6">
        <f t="shared" si="288"/>
        <v>42551.102314814816</v>
      </c>
      <c r="L3077" s="16">
        <f t="shared" si="289"/>
        <v>42601.102314814816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290"/>
        <v>8.64</v>
      </c>
      <c r="R3077" s="18">
        <f t="shared" si="291"/>
        <v>64.8</v>
      </c>
      <c r="S3077" t="str">
        <f t="shared" si="292"/>
        <v>theater</v>
      </c>
      <c r="T3077" t="str">
        <f t="shared" si="293"/>
        <v>spaces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6">
        <f t="shared" si="288"/>
        <v>42226.651886574073</v>
      </c>
      <c r="L3078" s="16">
        <f t="shared" si="289"/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290"/>
        <v>15.06</v>
      </c>
      <c r="R3078" s="18">
        <f t="shared" si="291"/>
        <v>30.12</v>
      </c>
      <c r="S3078" t="str">
        <f t="shared" si="292"/>
        <v>theater</v>
      </c>
      <c r="T3078" t="str">
        <f t="shared" si="293"/>
        <v>spaces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6">
        <f t="shared" si="288"/>
        <v>42766.956921296296</v>
      </c>
      <c r="L3079" s="16">
        <f t="shared" si="289"/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290"/>
        <v>0.47727272727272729</v>
      </c>
      <c r="R3079" s="18">
        <f t="shared" si="291"/>
        <v>52.5</v>
      </c>
      <c r="S3079" t="str">
        <f t="shared" si="292"/>
        <v>theater</v>
      </c>
      <c r="T3079" t="str">
        <f t="shared" si="293"/>
        <v>spaces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6">
        <f t="shared" si="288"/>
        <v>42031.138831018514</v>
      </c>
      <c r="L3080" s="16">
        <f t="shared" si="289"/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290"/>
        <v>0.11833333333333333</v>
      </c>
      <c r="R3080" s="18">
        <f t="shared" si="291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6">
        <f t="shared" si="288"/>
        <v>42055.713368055556</v>
      </c>
      <c r="L3081" s="16">
        <f t="shared" si="289"/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290"/>
        <v>0.8417399858735245</v>
      </c>
      <c r="R3081" s="18">
        <f t="shared" si="291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6">
        <f t="shared" si="288"/>
        <v>41940.028287037036</v>
      </c>
      <c r="L3082" s="16">
        <f t="shared" si="289"/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290"/>
        <v>1.8799999999999997E-2</v>
      </c>
      <c r="R3082" s="18">
        <f t="shared" si="291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6">
        <f t="shared" si="288"/>
        <v>42237.181608796294</v>
      </c>
      <c r="L3083" s="16">
        <f t="shared" si="289"/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290"/>
        <v>0.21029999999999999</v>
      </c>
      <c r="R3083" s="18">
        <f t="shared" si="291"/>
        <v>420.6</v>
      </c>
      <c r="S3083" t="str">
        <f t="shared" si="292"/>
        <v>theater</v>
      </c>
      <c r="T3083" t="str">
        <f t="shared" si="293"/>
        <v>spaces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6">
        <f t="shared" si="288"/>
        <v>42293.922986111109</v>
      </c>
      <c r="L3084" s="16">
        <f t="shared" si="289"/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290"/>
        <v>0</v>
      </c>
      <c r="R3084" s="18">
        <f t="shared" si="291"/>
        <v>0</v>
      </c>
      <c r="S3084" t="str">
        <f t="shared" si="292"/>
        <v>theater</v>
      </c>
      <c r="T3084" t="str">
        <f t="shared" si="293"/>
        <v>spaces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6">
        <f t="shared" si="288"/>
        <v>41853.563402777778</v>
      </c>
      <c r="L3085" s="16">
        <f t="shared" si="289"/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290"/>
        <v>0.27999999999999997</v>
      </c>
      <c r="R3085" s="18">
        <f t="shared" si="291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6">
        <f t="shared" si="288"/>
        <v>42100.723738425921</v>
      </c>
      <c r="L3086" s="16">
        <f t="shared" si="289"/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290"/>
        <v>11.57920670115792</v>
      </c>
      <c r="R3086" s="18">
        <f t="shared" si="291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6">
        <f t="shared" si="288"/>
        <v>42246.883784722224</v>
      </c>
      <c r="L3087" s="16">
        <f t="shared" si="289"/>
        <v>42276.883784722224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290"/>
        <v>2.44</v>
      </c>
      <c r="R3087" s="18">
        <f t="shared" si="291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6">
        <f t="shared" si="288"/>
        <v>42173.67082175926</v>
      </c>
      <c r="L3088" s="16">
        <f t="shared" si="289"/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290"/>
        <v>0.25</v>
      </c>
      <c r="R3088" s="18">
        <f t="shared" si="291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6">
        <f t="shared" si="288"/>
        <v>42665.150347222225</v>
      </c>
      <c r="L3089" s="16">
        <f t="shared" si="289"/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290"/>
        <v>0.625</v>
      </c>
      <c r="R3089" s="18">
        <f t="shared" si="291"/>
        <v>62.5</v>
      </c>
      <c r="S3089" t="str">
        <f t="shared" si="292"/>
        <v>theater</v>
      </c>
      <c r="T3089" t="str">
        <f t="shared" si="293"/>
        <v>spaces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6">
        <f t="shared" si="288"/>
        <v>41981.57230324074</v>
      </c>
      <c r="L3090" s="16">
        <f t="shared" si="289"/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290"/>
        <v>0.19384615384615383</v>
      </c>
      <c r="R3090" s="18">
        <f t="shared" si="291"/>
        <v>42</v>
      </c>
      <c r="S3090" t="str">
        <f t="shared" si="292"/>
        <v>theater</v>
      </c>
      <c r="T3090" t="str">
        <f t="shared" si="293"/>
        <v>spaces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6">
        <f t="shared" si="288"/>
        <v>42528.542627314819</v>
      </c>
      <c r="L3091" s="16">
        <f t="shared" si="289"/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290"/>
        <v>23.416</v>
      </c>
      <c r="R3091" s="18">
        <f t="shared" si="291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6">
        <f t="shared" si="288"/>
        <v>42065.818807870368</v>
      </c>
      <c r="L3092" s="16">
        <f t="shared" si="289"/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290"/>
        <v>5.0808888888888886</v>
      </c>
      <c r="R3092" s="18">
        <f t="shared" si="291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6">
        <f t="shared" si="288"/>
        <v>42566.948414351849</v>
      </c>
      <c r="L3093" s="16">
        <f t="shared" si="289"/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290"/>
        <v>15.920000000000002</v>
      </c>
      <c r="R3093" s="18">
        <f t="shared" si="291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6">
        <f t="shared" si="288"/>
        <v>42255.619351851856</v>
      </c>
      <c r="L3094" s="16">
        <f t="shared" si="289"/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290"/>
        <v>1.1831900000000002</v>
      </c>
      <c r="R3094" s="18">
        <f t="shared" si="291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6">
        <f t="shared" si="288"/>
        <v>41760.909039351856</v>
      </c>
      <c r="L3095" s="16">
        <f t="shared" si="289"/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290"/>
        <v>22.75</v>
      </c>
      <c r="R3095" s="18">
        <f t="shared" si="291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6">
        <f t="shared" si="288"/>
        <v>42207.795787037037</v>
      </c>
      <c r="L3096" s="16">
        <f t="shared" si="289"/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290"/>
        <v>2.5000000000000001E-2</v>
      </c>
      <c r="R3096" s="18">
        <f t="shared" si="291"/>
        <v>25</v>
      </c>
      <c r="S3096" t="str">
        <f t="shared" si="292"/>
        <v>theater</v>
      </c>
      <c r="T3096" t="str">
        <f t="shared" si="293"/>
        <v>spaces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6">
        <f t="shared" si="288"/>
        <v>42523.025231481486</v>
      </c>
      <c r="L3097" s="16">
        <f t="shared" si="289"/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290"/>
        <v>0.33512064343163539</v>
      </c>
      <c r="R3097" s="18">
        <f t="shared" si="291"/>
        <v>50</v>
      </c>
      <c r="S3097" t="str">
        <f t="shared" si="292"/>
        <v>theater</v>
      </c>
      <c r="T3097" t="str">
        <f t="shared" si="293"/>
        <v>spaces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6">
        <f t="shared" si="288"/>
        <v>42114.825532407413</v>
      </c>
      <c r="L3098" s="16">
        <f t="shared" si="289"/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290"/>
        <v>3.9750000000000001</v>
      </c>
      <c r="R3098" s="18">
        <f t="shared" si="291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6">
        <f t="shared" si="288"/>
        <v>42629.503483796296</v>
      </c>
      <c r="L3099" s="16">
        <f t="shared" si="289"/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290"/>
        <v>17.150000000000002</v>
      </c>
      <c r="R3099" s="18">
        <f t="shared" si="291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6">
        <f t="shared" si="288"/>
        <v>42359.792233796295</v>
      </c>
      <c r="L3100" s="16">
        <f t="shared" si="289"/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290"/>
        <v>3.6080041046690612</v>
      </c>
      <c r="R3100" s="18">
        <f t="shared" si="291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6">
        <f t="shared" si="288"/>
        <v>42382.189710648148</v>
      </c>
      <c r="L3101" s="16">
        <f t="shared" si="289"/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290"/>
        <v>13.900000000000002</v>
      </c>
      <c r="R3101" s="18">
        <f t="shared" si="291"/>
        <v>55.6</v>
      </c>
      <c r="S3101" t="str">
        <f t="shared" si="292"/>
        <v>theater</v>
      </c>
      <c r="T3101" t="str">
        <f t="shared" si="293"/>
        <v>spaces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6">
        <f t="shared" si="288"/>
        <v>41902.622395833336</v>
      </c>
      <c r="L3102" s="16">
        <f t="shared" si="289"/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290"/>
        <v>15.225</v>
      </c>
      <c r="R3102" s="18">
        <f t="shared" si="291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6">
        <f t="shared" si="288"/>
        <v>42171.383530092593</v>
      </c>
      <c r="L3103" s="16">
        <f t="shared" si="289"/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290"/>
        <v>12</v>
      </c>
      <c r="R3103" s="18">
        <f t="shared" si="291"/>
        <v>25</v>
      </c>
      <c r="S3103" t="str">
        <f t="shared" si="292"/>
        <v>theater</v>
      </c>
      <c r="T3103" t="str">
        <f t="shared" si="293"/>
        <v>spaces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6">
        <f t="shared" si="288"/>
        <v>42555.340486111112</v>
      </c>
      <c r="L3104" s="16">
        <f t="shared" si="289"/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290"/>
        <v>39.112499999999997</v>
      </c>
      <c r="R3104" s="18">
        <f t="shared" si="291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6">
        <f t="shared" si="288"/>
        <v>42107.156319444446</v>
      </c>
      <c r="L3105" s="16">
        <f t="shared" si="289"/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290"/>
        <v>0.26829268292682928</v>
      </c>
      <c r="R3105" s="18">
        <f t="shared" si="291"/>
        <v>5.5</v>
      </c>
      <c r="S3105" t="str">
        <f t="shared" si="292"/>
        <v>theater</v>
      </c>
      <c r="T3105" t="str">
        <f t="shared" si="293"/>
        <v>spaces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6">
        <f t="shared" si="288"/>
        <v>42006.908692129626</v>
      </c>
      <c r="L3106" s="16">
        <f t="shared" si="289"/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290"/>
        <v>29.625</v>
      </c>
      <c r="R3106" s="18">
        <f t="shared" si="291"/>
        <v>237</v>
      </c>
      <c r="S3106" t="str">
        <f t="shared" si="292"/>
        <v>theater</v>
      </c>
      <c r="T3106" t="str">
        <f t="shared" si="293"/>
        <v>spaces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6">
        <f t="shared" si="288"/>
        <v>41876.718935185185</v>
      </c>
      <c r="L3107" s="16">
        <f t="shared" si="289"/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290"/>
        <v>42.360992301112063</v>
      </c>
      <c r="R3107" s="18">
        <f t="shared" si="291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6">
        <f t="shared" si="288"/>
        <v>42241.429120370369</v>
      </c>
      <c r="L3108" s="16">
        <f t="shared" si="289"/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290"/>
        <v>4.1000000000000005</v>
      </c>
      <c r="R3108" s="18">
        <f t="shared" si="291"/>
        <v>10.25</v>
      </c>
      <c r="S3108" t="str">
        <f t="shared" si="292"/>
        <v>theater</v>
      </c>
      <c r="T3108" t="str">
        <f t="shared" si="293"/>
        <v>spaces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6">
        <f t="shared" si="288"/>
        <v>42128.814247685186</v>
      </c>
      <c r="L3109" s="16">
        <f t="shared" si="289"/>
        <v>42135.814247685186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290"/>
        <v>19.762499999999999</v>
      </c>
      <c r="R3109" s="18">
        <f t="shared" si="291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6">
        <f t="shared" si="288"/>
        <v>42062.680486111116</v>
      </c>
      <c r="L3110" s="16">
        <f t="shared" si="289"/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290"/>
        <v>5.1999999999999998E-2</v>
      </c>
      <c r="R3110" s="18">
        <f t="shared" si="291"/>
        <v>13</v>
      </c>
      <c r="S3110" t="str">
        <f t="shared" si="292"/>
        <v>theater</v>
      </c>
      <c r="T3110" t="str">
        <f t="shared" si="293"/>
        <v>spaces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6">
        <f t="shared" si="288"/>
        <v>41844.125115740739</v>
      </c>
      <c r="L3111" s="16">
        <f t="shared" si="289"/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290"/>
        <v>25.030188679245285</v>
      </c>
      <c r="R3111" s="18">
        <f t="shared" si="291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32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6">
        <f t="shared" si="288"/>
        <v>42745.031469907408</v>
      </c>
      <c r="L3112" s="16">
        <f t="shared" si="289"/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290"/>
        <v>0.04</v>
      </c>
      <c r="R3112" s="18">
        <f t="shared" si="291"/>
        <v>10</v>
      </c>
      <c r="S3112" t="str">
        <f t="shared" si="292"/>
        <v>theater</v>
      </c>
      <c r="T3112" t="str">
        <f t="shared" si="293"/>
        <v>spaces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6">
        <f t="shared" si="288"/>
        <v>41885.595138888893</v>
      </c>
      <c r="L3113" s="16">
        <f t="shared" si="289"/>
        <v>41916.595138888893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290"/>
        <v>26.640000000000004</v>
      </c>
      <c r="R3113" s="18">
        <f t="shared" si="291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6">
        <f t="shared" si="288"/>
        <v>42615.121921296297</v>
      </c>
      <c r="L3114" s="16">
        <f t="shared" si="289"/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290"/>
        <v>4.7363636363636363</v>
      </c>
      <c r="R3114" s="18">
        <f t="shared" si="291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6">
        <f t="shared" si="288"/>
        <v>42081.731273148151</v>
      </c>
      <c r="L3115" s="16">
        <f t="shared" si="289"/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290"/>
        <v>4.2435339894712749</v>
      </c>
      <c r="R3115" s="18">
        <f t="shared" si="291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6">
        <f t="shared" si="288"/>
        <v>41843.632523148146</v>
      </c>
      <c r="L3116" s="16">
        <f t="shared" si="289"/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290"/>
        <v>0</v>
      </c>
      <c r="R3116" s="18">
        <f t="shared" si="291"/>
        <v>0</v>
      </c>
      <c r="S3116" t="str">
        <f t="shared" si="292"/>
        <v>theater</v>
      </c>
      <c r="T3116" t="str">
        <f t="shared" si="293"/>
        <v>spaces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6">
        <f t="shared" si="288"/>
        <v>42496.447071759263</v>
      </c>
      <c r="L3117" s="16">
        <f t="shared" si="289"/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290"/>
        <v>3</v>
      </c>
      <c r="R3117" s="18">
        <f t="shared" si="291"/>
        <v>300</v>
      </c>
      <c r="S3117" t="str">
        <f t="shared" si="292"/>
        <v>theater</v>
      </c>
      <c r="T3117" t="str">
        <f t="shared" si="293"/>
        <v>spaces</v>
      </c>
    </row>
    <row r="3118" spans="1:20" ht="32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6">
        <f t="shared" si="288"/>
        <v>42081.515335648146</v>
      </c>
      <c r="L3118" s="16">
        <f t="shared" si="289"/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290"/>
        <v>57.333333333333336</v>
      </c>
      <c r="R3118" s="18">
        <f t="shared" si="291"/>
        <v>43</v>
      </c>
      <c r="S3118" t="str">
        <f t="shared" si="292"/>
        <v>theater</v>
      </c>
      <c r="T3118" t="str">
        <f t="shared" si="293"/>
        <v>spaces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6">
        <f t="shared" si="288"/>
        <v>42509.374537037038</v>
      </c>
      <c r="L3119" s="16">
        <f t="shared" si="289"/>
        <v>42517.55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290"/>
        <v>0.1</v>
      </c>
      <c r="R3119" s="18">
        <f t="shared" si="291"/>
        <v>1</v>
      </c>
      <c r="S3119" t="str">
        <f t="shared" si="292"/>
        <v>theater</v>
      </c>
      <c r="T3119" t="str">
        <f t="shared" si="293"/>
        <v>spaces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6">
        <f t="shared" si="288"/>
        <v>42534.649571759262</v>
      </c>
      <c r="L3120" s="16">
        <f t="shared" si="289"/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290"/>
        <v>0.31</v>
      </c>
      <c r="R3120" s="18">
        <f t="shared" si="291"/>
        <v>775</v>
      </c>
      <c r="S3120" t="str">
        <f t="shared" si="292"/>
        <v>theater</v>
      </c>
      <c r="T3120" t="str">
        <f t="shared" si="293"/>
        <v>spaces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6">
        <f t="shared" si="288"/>
        <v>42060.04550925926</v>
      </c>
      <c r="L3121" s="16">
        <f t="shared" si="289"/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290"/>
        <v>0.05</v>
      </c>
      <c r="R3121" s="18">
        <f t="shared" si="291"/>
        <v>5</v>
      </c>
      <c r="S3121" t="str">
        <f t="shared" si="292"/>
        <v>theater</v>
      </c>
      <c r="T3121" t="str">
        <f t="shared" si="293"/>
        <v>spaces</v>
      </c>
    </row>
    <row r="3122" spans="1:20" ht="32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6">
        <f t="shared" si="288"/>
        <v>42435.942083333328</v>
      </c>
      <c r="L3122" s="16">
        <f t="shared" si="289"/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290"/>
        <v>9.8461538461538465E-3</v>
      </c>
      <c r="R3122" s="18">
        <f t="shared" si="291"/>
        <v>12.8</v>
      </c>
      <c r="S3122" t="str">
        <f t="shared" si="292"/>
        <v>theater</v>
      </c>
      <c r="T3122" t="str">
        <f t="shared" si="293"/>
        <v>spaces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6">
        <f t="shared" si="288"/>
        <v>41848.679803240739</v>
      </c>
      <c r="L3123" s="16">
        <f t="shared" si="289"/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290"/>
        <v>0.66666666666666674</v>
      </c>
      <c r="R3123" s="18">
        <f t="shared" si="291"/>
        <v>10</v>
      </c>
      <c r="S3123" t="str">
        <f t="shared" si="292"/>
        <v>theater</v>
      </c>
      <c r="T3123" t="str">
        <f t="shared" si="293"/>
        <v>spaces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6">
        <f t="shared" si="288"/>
        <v>42678.932083333333</v>
      </c>
      <c r="L3124" s="16">
        <f t="shared" si="289"/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290"/>
        <v>58.291457286432156</v>
      </c>
      <c r="R3124" s="18">
        <f t="shared" si="291"/>
        <v>58</v>
      </c>
      <c r="S3124" t="str">
        <f t="shared" si="292"/>
        <v>theater</v>
      </c>
      <c r="T3124" t="str">
        <f t="shared" si="293"/>
        <v>spaces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6">
        <f t="shared" si="288"/>
        <v>42530.993032407408</v>
      </c>
      <c r="L3125" s="16">
        <f t="shared" si="289"/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290"/>
        <v>68.153599999999997</v>
      </c>
      <c r="R3125" s="18">
        <f t="shared" si="291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6">
        <f t="shared" si="288"/>
        <v>41977.780104166668</v>
      </c>
      <c r="L3126" s="16">
        <f t="shared" si="289"/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290"/>
        <v>3.2499999999999999E-3</v>
      </c>
      <c r="R3126" s="18">
        <f t="shared" si="291"/>
        <v>6.5</v>
      </c>
      <c r="S3126" t="str">
        <f t="shared" si="292"/>
        <v>theater</v>
      </c>
      <c r="T3126" t="str">
        <f t="shared" si="293"/>
        <v>spaces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6">
        <f t="shared" si="288"/>
        <v>42346.20685185185</v>
      </c>
      <c r="L3127" s="16">
        <f t="shared" si="289"/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290"/>
        <v>0</v>
      </c>
      <c r="R3127" s="18">
        <f t="shared" si="291"/>
        <v>0</v>
      </c>
      <c r="S3127" t="str">
        <f t="shared" si="292"/>
        <v>theater</v>
      </c>
      <c r="T3127" t="str">
        <f t="shared" si="293"/>
        <v>spaces</v>
      </c>
    </row>
    <row r="3128" spans="1:20" ht="64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6">
        <f t="shared" si="288"/>
        <v>42427.018078703702</v>
      </c>
      <c r="L3128" s="16">
        <f t="shared" si="289"/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290"/>
        <v>4.16</v>
      </c>
      <c r="R3128" s="18">
        <f t="shared" si="291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6">
        <f t="shared" si="288"/>
        <v>42034.856817129628</v>
      </c>
      <c r="L3129" s="16">
        <f t="shared" si="289"/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290"/>
        <v>0</v>
      </c>
      <c r="R3129" s="18">
        <f t="shared" si="291"/>
        <v>0</v>
      </c>
      <c r="S3129" t="str">
        <f t="shared" si="292"/>
        <v>theater</v>
      </c>
      <c r="T3129" t="str">
        <f t="shared" si="293"/>
        <v>spaces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6">
        <f t="shared" si="288"/>
        <v>42780.825706018513</v>
      </c>
      <c r="L3130" s="16">
        <f t="shared" si="289"/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290"/>
        <v>108.60666666666667</v>
      </c>
      <c r="R3130" s="18">
        <f t="shared" si="291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6">
        <f t="shared" si="288"/>
        <v>42803.842812499999</v>
      </c>
      <c r="L3131" s="16">
        <f t="shared" si="289"/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290"/>
        <v>0.8</v>
      </c>
      <c r="R3131" s="18">
        <f t="shared" si="291"/>
        <v>10</v>
      </c>
      <c r="S3131" t="str">
        <f t="shared" si="292"/>
        <v>theater</v>
      </c>
      <c r="T3131" t="str">
        <f t="shared" si="293"/>
        <v>plays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6">
        <f t="shared" si="288"/>
        <v>42808.640231481477</v>
      </c>
      <c r="L3132" s="16">
        <f t="shared" si="289"/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290"/>
        <v>3.75</v>
      </c>
      <c r="R3132" s="18">
        <f t="shared" si="291"/>
        <v>93.75</v>
      </c>
      <c r="S3132" t="str">
        <f t="shared" si="292"/>
        <v>theater</v>
      </c>
      <c r="T3132" t="str">
        <f t="shared" si="293"/>
        <v>plays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6">
        <f t="shared" si="288"/>
        <v>42803.579224537039</v>
      </c>
      <c r="L3133" s="16">
        <f t="shared" si="289"/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290"/>
        <v>15.731707317073171</v>
      </c>
      <c r="R3133" s="18">
        <f t="shared" si="291"/>
        <v>53.75</v>
      </c>
      <c r="S3133" t="str">
        <f t="shared" si="292"/>
        <v>theater</v>
      </c>
      <c r="T3133" t="str">
        <f t="shared" si="293"/>
        <v>plays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6">
        <f t="shared" si="288"/>
        <v>42786.350231481483</v>
      </c>
      <c r="L3134" s="16">
        <f t="shared" si="289"/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290"/>
        <v>3.3333333333333333E-2</v>
      </c>
      <c r="R3134" s="18">
        <f t="shared" si="291"/>
        <v>10</v>
      </c>
      <c r="S3134" t="str">
        <f t="shared" si="292"/>
        <v>theater</v>
      </c>
      <c r="T3134" t="str">
        <f t="shared" si="293"/>
        <v>plays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6">
        <f t="shared" si="288"/>
        <v>42788.565208333333</v>
      </c>
      <c r="L3135" s="16">
        <f t="shared" si="289"/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290"/>
        <v>108</v>
      </c>
      <c r="R3135" s="18">
        <f t="shared" si="291"/>
        <v>33.75</v>
      </c>
      <c r="S3135" t="str">
        <f t="shared" si="292"/>
        <v>theater</v>
      </c>
      <c r="T3135" t="str">
        <f t="shared" si="293"/>
        <v>plays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6">
        <f t="shared" si="288"/>
        <v>42800.720127314809</v>
      </c>
      <c r="L3136" s="16">
        <f t="shared" si="289"/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290"/>
        <v>22.5</v>
      </c>
      <c r="R3136" s="18">
        <f t="shared" si="291"/>
        <v>18.75</v>
      </c>
      <c r="S3136" t="str">
        <f t="shared" si="292"/>
        <v>theater</v>
      </c>
      <c r="T3136" t="str">
        <f t="shared" si="293"/>
        <v>plays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6">
        <f t="shared" si="288"/>
        <v>42807.151863425926</v>
      </c>
      <c r="L3137" s="16">
        <f t="shared" si="289"/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290"/>
        <v>20.849420849420849</v>
      </c>
      <c r="R3137" s="18">
        <f t="shared" si="291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6">
        <f t="shared" si="288"/>
        <v>42789.462430555555</v>
      </c>
      <c r="L3138" s="16">
        <f t="shared" si="289"/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6">
        <f t="shared" si="290"/>
        <v>127.8</v>
      </c>
      <c r="R3138" s="18">
        <f t="shared" si="291"/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6">
        <f t="shared" ref="K3139:K3202" si="294">(J3139/86400)+DATE(1970,1,1)</f>
        <v>42807.885057870371</v>
      </c>
      <c r="L3139" s="16">
        <f t="shared" ref="L3139:L3202" si="295">(I3139/86400)+DATE(1970,1,1)</f>
        <v>42858.8</v>
      </c>
      <c r="M3139" t="b">
        <v>0</v>
      </c>
      <c r="N3139">
        <v>1</v>
      </c>
      <c r="O3139" t="b">
        <v>0</v>
      </c>
      <c r="P3139" t="s">
        <v>8271</v>
      </c>
      <c r="Q3139" s="6">
        <f t="shared" ref="Q3139:Q3202" si="296">E3139/D3139*100</f>
        <v>3.3333333333333335</v>
      </c>
      <c r="R3139" s="18">
        <f t="shared" ref="R3139:R3202" si="297">IF(E3139=0, 0, E3139/N3139)</f>
        <v>50</v>
      </c>
      <c r="S3139" t="str">
        <f t="shared" ref="S3139:S3202" si="298">LEFT(P3139,FIND("/",P3139)-1)</f>
        <v>theater</v>
      </c>
      <c r="T3139" t="str">
        <f t="shared" ref="T3139:T3202" si="299">RIGHT(P3139,LEN(P3139)-FIND("/",P3139))</f>
        <v>plays</v>
      </c>
    </row>
    <row r="3140" spans="1:20" ht="48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6">
        <f t="shared" si="294"/>
        <v>42809.645914351851</v>
      </c>
      <c r="L3140" s="16">
        <f t="shared" si="295"/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6">
        <f t="shared" si="296"/>
        <v>0</v>
      </c>
      <c r="R3140" s="18">
        <f t="shared" si="297"/>
        <v>0</v>
      </c>
      <c r="S3140" t="str">
        <f t="shared" si="298"/>
        <v>theater</v>
      </c>
      <c r="T3140" t="str">
        <f t="shared" si="299"/>
        <v>plays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6">
        <f t="shared" si="294"/>
        <v>42785.270370370374</v>
      </c>
      <c r="L3141" s="16">
        <f t="shared" si="295"/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296"/>
        <v>5.4</v>
      </c>
      <c r="R3141" s="18">
        <f t="shared" si="297"/>
        <v>450</v>
      </c>
      <c r="S3141" t="str">
        <f t="shared" si="298"/>
        <v>theater</v>
      </c>
      <c r="T3141" t="str">
        <f t="shared" si="299"/>
        <v>plays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6">
        <f t="shared" si="294"/>
        <v>42802.718784722223</v>
      </c>
      <c r="L3142" s="16">
        <f t="shared" si="295"/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296"/>
        <v>0.96</v>
      </c>
      <c r="R3142" s="18">
        <f t="shared" si="297"/>
        <v>24</v>
      </c>
      <c r="S3142" t="str">
        <f t="shared" si="298"/>
        <v>theater</v>
      </c>
      <c r="T3142" t="str">
        <f t="shared" si="299"/>
        <v>plays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6">
        <f t="shared" si="294"/>
        <v>42800.753333333334</v>
      </c>
      <c r="L3143" s="16">
        <f t="shared" si="295"/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296"/>
        <v>51.6</v>
      </c>
      <c r="R3143" s="18">
        <f t="shared" si="297"/>
        <v>32.25</v>
      </c>
      <c r="S3143" t="str">
        <f t="shared" si="298"/>
        <v>theater</v>
      </c>
      <c r="T3143" t="str">
        <f t="shared" si="299"/>
        <v>plays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6">
        <f t="shared" si="294"/>
        <v>42783.513182870374</v>
      </c>
      <c r="L3144" s="16">
        <f t="shared" si="295"/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296"/>
        <v>1.6363636363636365</v>
      </c>
      <c r="R3144" s="18">
        <f t="shared" si="297"/>
        <v>15</v>
      </c>
      <c r="S3144" t="str">
        <f t="shared" si="298"/>
        <v>theater</v>
      </c>
      <c r="T3144" t="str">
        <f t="shared" si="299"/>
        <v>plays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6">
        <f t="shared" si="294"/>
        <v>42808.358287037037</v>
      </c>
      <c r="L3145" s="16">
        <f t="shared" si="295"/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296"/>
        <v>0</v>
      </c>
      <c r="R3145" s="18">
        <f t="shared" si="297"/>
        <v>0</v>
      </c>
      <c r="S3145" t="str">
        <f t="shared" si="298"/>
        <v>theater</v>
      </c>
      <c r="T3145" t="str">
        <f t="shared" si="299"/>
        <v>plays</v>
      </c>
    </row>
    <row r="3146" spans="1:20" ht="48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6">
        <f t="shared" si="294"/>
        <v>42796.538275462968</v>
      </c>
      <c r="L3146" s="16">
        <f t="shared" si="295"/>
        <v>42813.25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296"/>
        <v>75.400000000000006</v>
      </c>
      <c r="R3146" s="18">
        <f t="shared" si="297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6">
        <f t="shared" si="294"/>
        <v>42762.040902777779</v>
      </c>
      <c r="L3147" s="16">
        <f t="shared" si="295"/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296"/>
        <v>0</v>
      </c>
      <c r="R3147" s="18">
        <f t="shared" si="297"/>
        <v>0</v>
      </c>
      <c r="S3147" t="str">
        <f t="shared" si="298"/>
        <v>theater</v>
      </c>
      <c r="T3147" t="str">
        <f t="shared" si="299"/>
        <v>plays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6">
        <f t="shared" si="294"/>
        <v>42796.682476851856</v>
      </c>
      <c r="L3148" s="16">
        <f t="shared" si="295"/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296"/>
        <v>10.5</v>
      </c>
      <c r="R3148" s="18">
        <f t="shared" si="297"/>
        <v>437.5</v>
      </c>
      <c r="S3148" t="str">
        <f t="shared" si="298"/>
        <v>theater</v>
      </c>
      <c r="T3148" t="str">
        <f t="shared" si="299"/>
        <v>plays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6">
        <f t="shared" si="294"/>
        <v>41909.96938657407</v>
      </c>
      <c r="L3149" s="16">
        <f t="shared" si="295"/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296"/>
        <v>117.52499999999999</v>
      </c>
      <c r="R3149" s="18">
        <f t="shared" si="297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6">
        <f t="shared" si="294"/>
        <v>41891.665324074071</v>
      </c>
      <c r="L3150" s="16">
        <f t="shared" si="295"/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296"/>
        <v>131.16666666666669</v>
      </c>
      <c r="R3150" s="18">
        <f t="shared" si="297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6">
        <f t="shared" si="294"/>
        <v>41226.017361111109</v>
      </c>
      <c r="L3151" s="16">
        <f t="shared" si="295"/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296"/>
        <v>104</v>
      </c>
      <c r="R3151" s="18">
        <f t="shared" si="297"/>
        <v>52</v>
      </c>
      <c r="S3151" t="str">
        <f t="shared" si="298"/>
        <v>theater</v>
      </c>
      <c r="T3151" t="str">
        <f t="shared" si="299"/>
        <v>plays</v>
      </c>
    </row>
    <row r="3152" spans="1:20" ht="48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6">
        <f t="shared" si="294"/>
        <v>40478.263923611114</v>
      </c>
      <c r="L3152" s="16">
        <f t="shared" si="295"/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296"/>
        <v>101</v>
      </c>
      <c r="R3152" s="18">
        <f t="shared" si="297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6">
        <f t="shared" si="294"/>
        <v>41862.83997685185</v>
      </c>
      <c r="L3153" s="16">
        <f t="shared" si="295"/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296"/>
        <v>100.4</v>
      </c>
      <c r="R3153" s="18">
        <f t="shared" si="297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32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6">
        <f t="shared" si="294"/>
        <v>41550.867673611108</v>
      </c>
      <c r="L3154" s="16">
        <f t="shared" si="295"/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296"/>
        <v>105.95454545454545</v>
      </c>
      <c r="R3154" s="18">
        <f t="shared" si="297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32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6">
        <f t="shared" si="294"/>
        <v>40633.154363425929</v>
      </c>
      <c r="L3155" s="16">
        <f t="shared" si="295"/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296"/>
        <v>335.58333333333337</v>
      </c>
      <c r="R3155" s="18">
        <f t="shared" si="297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6">
        <f t="shared" si="294"/>
        <v>40970.875671296293</v>
      </c>
      <c r="L3156" s="16">
        <f t="shared" si="295"/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296"/>
        <v>112.92857142857142</v>
      </c>
      <c r="R3156" s="18">
        <f t="shared" si="297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32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6">
        <f t="shared" si="294"/>
        <v>41233.499131944445</v>
      </c>
      <c r="L3157" s="16">
        <f t="shared" si="295"/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296"/>
        <v>188.50460000000001</v>
      </c>
      <c r="R3157" s="18">
        <f t="shared" si="297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6">
        <f t="shared" si="294"/>
        <v>41026.953055555554</v>
      </c>
      <c r="L3158" s="16">
        <f t="shared" si="295"/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296"/>
        <v>101.81818181818181</v>
      </c>
      <c r="R3158" s="18">
        <f t="shared" si="297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16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6">
        <f t="shared" si="294"/>
        <v>41829.788252314815</v>
      </c>
      <c r="L3159" s="16">
        <f t="shared" si="295"/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296"/>
        <v>101</v>
      </c>
      <c r="R3159" s="18">
        <f t="shared" si="297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16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6">
        <f t="shared" si="294"/>
        <v>41447.839722222227</v>
      </c>
      <c r="L3160" s="16">
        <f t="shared" si="295"/>
        <v>41477.839722222227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296"/>
        <v>113.99999999999999</v>
      </c>
      <c r="R3160" s="18">
        <f t="shared" si="297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6">
        <f t="shared" si="294"/>
        <v>40884.066678240742</v>
      </c>
      <c r="L3161" s="16">
        <f t="shared" si="295"/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296"/>
        <v>133.48133333333334</v>
      </c>
      <c r="R3161" s="18">
        <f t="shared" si="297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6">
        <f t="shared" si="294"/>
        <v>41841.26489583333</v>
      </c>
      <c r="L3162" s="16">
        <f t="shared" si="295"/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296"/>
        <v>101.53333333333335</v>
      </c>
      <c r="R3162" s="18">
        <f t="shared" si="297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6">
        <f t="shared" si="294"/>
        <v>41897.536134259259</v>
      </c>
      <c r="L3163" s="16">
        <f t="shared" si="295"/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296"/>
        <v>105.1</v>
      </c>
      <c r="R3163" s="18">
        <f t="shared" si="297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6">
        <f t="shared" si="294"/>
        <v>41799.685902777775</v>
      </c>
      <c r="L3164" s="16">
        <f t="shared" si="295"/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296"/>
        <v>127.15</v>
      </c>
      <c r="R3164" s="18">
        <f t="shared" si="297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6">
        <f t="shared" si="294"/>
        <v>41775.753761574073</v>
      </c>
      <c r="L3165" s="16">
        <f t="shared" si="295"/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296"/>
        <v>111.15384615384616</v>
      </c>
      <c r="R3165" s="18">
        <f t="shared" si="297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6">
        <f t="shared" si="294"/>
        <v>41766.805729166663</v>
      </c>
      <c r="L3166" s="16">
        <f t="shared" si="295"/>
        <v>41799.805729166663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296"/>
        <v>106.76</v>
      </c>
      <c r="R3166" s="18">
        <f t="shared" si="297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6">
        <f t="shared" si="294"/>
        <v>40644.159259259257</v>
      </c>
      <c r="L3167" s="16">
        <f t="shared" si="295"/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296"/>
        <v>162.66666666666666</v>
      </c>
      <c r="R3167" s="18">
        <f t="shared" si="297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6">
        <f t="shared" si="294"/>
        <v>41940.69158564815</v>
      </c>
      <c r="L3168" s="16">
        <f t="shared" si="295"/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296"/>
        <v>160.22808571428573</v>
      </c>
      <c r="R3168" s="18">
        <f t="shared" si="297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6">
        <f t="shared" si="294"/>
        <v>41839.175706018519</v>
      </c>
      <c r="L3169" s="16">
        <f t="shared" si="295"/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296"/>
        <v>116.16666666666666</v>
      </c>
      <c r="R3169" s="18">
        <f t="shared" si="297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6">
        <f t="shared" si="294"/>
        <v>41772.105937500004</v>
      </c>
      <c r="L3170" s="16">
        <f t="shared" si="295"/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296"/>
        <v>124.2</v>
      </c>
      <c r="R3170" s="18">
        <f t="shared" si="297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6">
        <f t="shared" si="294"/>
        <v>41591.737974537034</v>
      </c>
      <c r="L3171" s="16">
        <f t="shared" si="295"/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296"/>
        <v>103.01249999999999</v>
      </c>
      <c r="R3171" s="18">
        <f t="shared" si="297"/>
        <v>100.5</v>
      </c>
      <c r="S3171" t="str">
        <f t="shared" si="298"/>
        <v>theater</v>
      </c>
      <c r="T3171" t="str">
        <f t="shared" si="299"/>
        <v>plays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6">
        <f t="shared" si="294"/>
        <v>41789.080370370371</v>
      </c>
      <c r="L3172" s="16">
        <f t="shared" si="295"/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296"/>
        <v>112.25</v>
      </c>
      <c r="R3172" s="18">
        <f t="shared" si="297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6">
        <f t="shared" si="294"/>
        <v>42466.608310185184</v>
      </c>
      <c r="L3173" s="16">
        <f t="shared" si="295"/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296"/>
        <v>108.8142857142857</v>
      </c>
      <c r="R3173" s="18">
        <f t="shared" si="297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6">
        <f t="shared" si="294"/>
        <v>40923.729953703703</v>
      </c>
      <c r="L3174" s="16">
        <f t="shared" si="295"/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296"/>
        <v>114.99999999999999</v>
      </c>
      <c r="R3174" s="18">
        <f t="shared" si="297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6">
        <f t="shared" si="294"/>
        <v>41878.878379629634</v>
      </c>
      <c r="L3175" s="16">
        <f t="shared" si="295"/>
        <v>41908.878379629634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296"/>
        <v>103</v>
      </c>
      <c r="R3175" s="18">
        <f t="shared" si="297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6">
        <f t="shared" si="294"/>
        <v>41862.864675925928</v>
      </c>
      <c r="L3176" s="16">
        <f t="shared" si="295"/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296"/>
        <v>101.13333333333334</v>
      </c>
      <c r="R3176" s="18">
        <f t="shared" si="297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6">
        <f t="shared" si="294"/>
        <v>40531.886886574073</v>
      </c>
      <c r="L3177" s="16">
        <f t="shared" si="295"/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296"/>
        <v>109.55999999999999</v>
      </c>
      <c r="R3177" s="18">
        <f t="shared" si="297"/>
        <v>91.3</v>
      </c>
      <c r="S3177" t="str">
        <f t="shared" si="298"/>
        <v>theater</v>
      </c>
      <c r="T3177" t="str">
        <f t="shared" si="299"/>
        <v>plays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6">
        <f t="shared" si="294"/>
        <v>41477.930914351848</v>
      </c>
      <c r="L3178" s="16">
        <f t="shared" si="295"/>
        <v>41504.625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296"/>
        <v>114.8421052631579</v>
      </c>
      <c r="R3178" s="18">
        <f t="shared" si="297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6">
        <f t="shared" si="294"/>
        <v>41781.666770833333</v>
      </c>
      <c r="L3179" s="16">
        <f t="shared" si="295"/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296"/>
        <v>117.39999999999999</v>
      </c>
      <c r="R3179" s="18">
        <f t="shared" si="297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6">
        <f t="shared" si="294"/>
        <v>41806.605034722219</v>
      </c>
      <c r="L3180" s="16">
        <f t="shared" si="295"/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296"/>
        <v>171.73333333333335</v>
      </c>
      <c r="R3180" s="18">
        <f t="shared" si="297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6">
        <f t="shared" si="294"/>
        <v>41375.702210648145</v>
      </c>
      <c r="L3181" s="16">
        <f t="shared" si="295"/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296"/>
        <v>114.16238095238094</v>
      </c>
      <c r="R3181" s="18">
        <f t="shared" si="297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32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6">
        <f t="shared" si="294"/>
        <v>41780.412604166668</v>
      </c>
      <c r="L3182" s="16">
        <f t="shared" si="295"/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296"/>
        <v>119.75</v>
      </c>
      <c r="R3182" s="18">
        <f t="shared" si="297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6">
        <f t="shared" si="294"/>
        <v>41779.310034722221</v>
      </c>
      <c r="L3183" s="16">
        <f t="shared" si="295"/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296"/>
        <v>109.00000000000001</v>
      </c>
      <c r="R3183" s="18">
        <f t="shared" si="297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48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6">
        <f t="shared" si="294"/>
        <v>40883.949317129627</v>
      </c>
      <c r="L3184" s="16">
        <f t="shared" si="295"/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296"/>
        <v>100.88571428571429</v>
      </c>
      <c r="R3184" s="18">
        <f t="shared" si="297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32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6">
        <f t="shared" si="294"/>
        <v>41491.79478009259</v>
      </c>
      <c r="L3185" s="16">
        <f t="shared" si="295"/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296"/>
        <v>109.00000000000001</v>
      </c>
      <c r="R3185" s="18">
        <f t="shared" si="297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32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6">
        <f t="shared" si="294"/>
        <v>41791.993414351848</v>
      </c>
      <c r="L3186" s="16">
        <f t="shared" si="295"/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296"/>
        <v>107.20930232558139</v>
      </c>
      <c r="R3186" s="18">
        <f t="shared" si="297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6">
        <f t="shared" si="294"/>
        <v>41829.977326388893</v>
      </c>
      <c r="L3187" s="16">
        <f t="shared" si="295"/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296"/>
        <v>100</v>
      </c>
      <c r="R3187" s="18">
        <f t="shared" si="297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6">
        <f t="shared" si="294"/>
        <v>41868.924050925925</v>
      </c>
      <c r="L3188" s="16">
        <f t="shared" si="295"/>
        <v>41898.875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296"/>
        <v>102.18750000000001</v>
      </c>
      <c r="R3188" s="18">
        <f t="shared" si="297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6">
        <f t="shared" si="294"/>
        <v>41835.666354166664</v>
      </c>
      <c r="L3189" s="16">
        <f t="shared" si="295"/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296"/>
        <v>116.29333333333334</v>
      </c>
      <c r="R3189" s="18">
        <f t="shared" si="297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6">
        <f t="shared" si="294"/>
        <v>42144.415532407409</v>
      </c>
      <c r="L3190" s="16">
        <f t="shared" si="295"/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296"/>
        <v>65</v>
      </c>
      <c r="R3190" s="18">
        <f t="shared" si="297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6">
        <f t="shared" si="294"/>
        <v>42118.346435185187</v>
      </c>
      <c r="L3191" s="16">
        <f t="shared" si="295"/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296"/>
        <v>12.327272727272726</v>
      </c>
      <c r="R3191" s="18">
        <f t="shared" si="297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32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6">
        <f t="shared" si="294"/>
        <v>42683.151331018518</v>
      </c>
      <c r="L3192" s="16">
        <f t="shared" si="295"/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296"/>
        <v>0</v>
      </c>
      <c r="R3192" s="18">
        <f t="shared" si="297"/>
        <v>0</v>
      </c>
      <c r="S3192" t="str">
        <f t="shared" si="298"/>
        <v>theater</v>
      </c>
      <c r="T3192" t="str">
        <f t="shared" si="299"/>
        <v>musical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6">
        <f t="shared" si="294"/>
        <v>42538.755428240736</v>
      </c>
      <c r="L3193" s="16">
        <f t="shared" si="295"/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296"/>
        <v>4.0266666666666664</v>
      </c>
      <c r="R3193" s="18">
        <f t="shared" si="297"/>
        <v>37.75</v>
      </c>
      <c r="S3193" t="str">
        <f t="shared" si="298"/>
        <v>theater</v>
      </c>
      <c r="T3193" t="str">
        <f t="shared" si="299"/>
        <v>musical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6">
        <f t="shared" si="294"/>
        <v>42018.94049768518</v>
      </c>
      <c r="L3194" s="16">
        <f t="shared" si="295"/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296"/>
        <v>1.02</v>
      </c>
      <c r="R3194" s="18">
        <f t="shared" si="297"/>
        <v>12.75</v>
      </c>
      <c r="S3194" t="str">
        <f t="shared" si="298"/>
        <v>theater</v>
      </c>
      <c r="T3194" t="str">
        <f t="shared" si="299"/>
        <v>musical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6">
        <f t="shared" si="294"/>
        <v>42010.968240740738</v>
      </c>
      <c r="L3195" s="16">
        <f t="shared" si="295"/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296"/>
        <v>11.74</v>
      </c>
      <c r="R3195" s="18">
        <f t="shared" si="297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6">
        <f t="shared" si="294"/>
        <v>42182.062476851846</v>
      </c>
      <c r="L3196" s="16">
        <f t="shared" si="295"/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296"/>
        <v>0</v>
      </c>
      <c r="R3196" s="18">
        <f t="shared" si="297"/>
        <v>0</v>
      </c>
      <c r="S3196" t="str">
        <f t="shared" si="298"/>
        <v>theater</v>
      </c>
      <c r="T3196" t="str">
        <f t="shared" si="299"/>
        <v>musical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6">
        <f t="shared" si="294"/>
        <v>42017.594236111108</v>
      </c>
      <c r="L3197" s="16">
        <f t="shared" si="295"/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296"/>
        <v>59.142857142857139</v>
      </c>
      <c r="R3197" s="18">
        <f t="shared" si="297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6">
        <f t="shared" si="294"/>
        <v>42157.598090277781</v>
      </c>
      <c r="L3198" s="16">
        <f t="shared" si="295"/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296"/>
        <v>0.06</v>
      </c>
      <c r="R3198" s="18">
        <f t="shared" si="297"/>
        <v>300</v>
      </c>
      <c r="S3198" t="str">
        <f t="shared" si="298"/>
        <v>theater</v>
      </c>
      <c r="T3198" t="str">
        <f t="shared" si="299"/>
        <v>musical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6">
        <f t="shared" si="294"/>
        <v>42009.493263888886</v>
      </c>
      <c r="L3199" s="16">
        <f t="shared" si="295"/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296"/>
        <v>11.450000000000001</v>
      </c>
      <c r="R3199" s="18">
        <f t="shared" si="297"/>
        <v>286.25</v>
      </c>
      <c r="S3199" t="str">
        <f t="shared" si="298"/>
        <v>theater</v>
      </c>
      <c r="T3199" t="str">
        <f t="shared" si="299"/>
        <v>musical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6">
        <f t="shared" si="294"/>
        <v>42013.424502314811</v>
      </c>
      <c r="L3200" s="16">
        <f t="shared" si="295"/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296"/>
        <v>0.36666666666666664</v>
      </c>
      <c r="R3200" s="18">
        <f t="shared" si="297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32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6">
        <f t="shared" si="294"/>
        <v>41858.761782407411</v>
      </c>
      <c r="L3201" s="16">
        <f t="shared" si="295"/>
        <v>41888.875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296"/>
        <v>52.16</v>
      </c>
      <c r="R3201" s="18">
        <f t="shared" si="297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6">
        <f t="shared" si="294"/>
        <v>42460.320613425924</v>
      </c>
      <c r="L3202" s="16">
        <f t="shared" si="295"/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6">
        <f t="shared" si="296"/>
        <v>2E-3</v>
      </c>
      <c r="R3202" s="18">
        <f t="shared" si="297"/>
        <v>1</v>
      </c>
      <c r="S3202" t="str">
        <f t="shared" si="298"/>
        <v>theater</v>
      </c>
      <c r="T3202" t="str">
        <f t="shared" si="299"/>
        <v>musical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6">
        <f t="shared" ref="K3203:K3266" si="300">(J3203/86400)+DATE(1970,1,1)</f>
        <v>41861.767094907409</v>
      </c>
      <c r="L3203" s="16">
        <f t="shared" ref="L3203:L3266" si="301">(I3203/86400)+DATE(1970,1,1)</f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6">
        <f t="shared" ref="Q3203:Q3266" si="302">E3203/D3203*100</f>
        <v>1.25</v>
      </c>
      <c r="R3203" s="18">
        <f t="shared" ref="R3203:R3266" si="303">IF(E3203=0, 0, E3203/N3203)</f>
        <v>12.5</v>
      </c>
      <c r="S3203" t="str">
        <f t="shared" ref="S3203:S3266" si="304">LEFT(P3203,FIND("/",P3203)-1)</f>
        <v>theater</v>
      </c>
      <c r="T3203" t="str">
        <f t="shared" ref="T3203:T3266" si="305">RIGHT(P3203,LEN(P3203)-FIND("/",P3203))</f>
        <v>musical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6">
        <f t="shared" si="300"/>
        <v>42293.853541666671</v>
      </c>
      <c r="L3204" s="16">
        <f t="shared" si="301"/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6">
        <f t="shared" si="302"/>
        <v>54.52</v>
      </c>
      <c r="R3204" s="18">
        <f t="shared" si="303"/>
        <v>109.04</v>
      </c>
      <c r="S3204" t="str">
        <f t="shared" si="304"/>
        <v>theater</v>
      </c>
      <c r="T3204" t="str">
        <f t="shared" si="305"/>
        <v>musical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6">
        <f t="shared" si="300"/>
        <v>42242.988680555558</v>
      </c>
      <c r="L3205" s="16">
        <f t="shared" si="301"/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302"/>
        <v>25</v>
      </c>
      <c r="R3205" s="18">
        <f t="shared" si="303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6">
        <f t="shared" si="300"/>
        <v>42172.686099537037</v>
      </c>
      <c r="L3206" s="16">
        <f t="shared" si="301"/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302"/>
        <v>0</v>
      </c>
      <c r="R3206" s="18">
        <f t="shared" si="303"/>
        <v>0</v>
      </c>
      <c r="S3206" t="str">
        <f t="shared" si="304"/>
        <v>theater</v>
      </c>
      <c r="T3206" t="str">
        <f t="shared" si="305"/>
        <v>musical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6">
        <f t="shared" si="300"/>
        <v>42095.374675925923</v>
      </c>
      <c r="L3207" s="16">
        <f t="shared" si="301"/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302"/>
        <v>3.4125000000000001</v>
      </c>
      <c r="R3207" s="18">
        <f t="shared" si="303"/>
        <v>22.75</v>
      </c>
      <c r="S3207" t="str">
        <f t="shared" si="304"/>
        <v>theater</v>
      </c>
      <c r="T3207" t="str">
        <f t="shared" si="305"/>
        <v>musical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6">
        <f t="shared" si="300"/>
        <v>42236.276053240741</v>
      </c>
      <c r="L3208" s="16">
        <f t="shared" si="301"/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302"/>
        <v>0</v>
      </c>
      <c r="R3208" s="18">
        <f t="shared" si="303"/>
        <v>0</v>
      </c>
      <c r="S3208" t="str">
        <f t="shared" si="304"/>
        <v>theater</v>
      </c>
      <c r="T3208" t="str">
        <f t="shared" si="305"/>
        <v>musical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6">
        <f t="shared" si="300"/>
        <v>42057.277858796297</v>
      </c>
      <c r="L3209" s="16">
        <f t="shared" si="301"/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302"/>
        <v>46.36363636363636</v>
      </c>
      <c r="R3209" s="18">
        <f t="shared" si="303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6">
        <f t="shared" si="300"/>
        <v>41827.605057870373</v>
      </c>
      <c r="L3210" s="16">
        <f t="shared" si="301"/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302"/>
        <v>103.49999999999999</v>
      </c>
      <c r="R3210" s="18">
        <f t="shared" si="303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6">
        <f t="shared" si="300"/>
        <v>41778.637245370366</v>
      </c>
      <c r="L3211" s="16">
        <f t="shared" si="301"/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302"/>
        <v>119.32315789473684</v>
      </c>
      <c r="R3211" s="18">
        <f t="shared" si="303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6">
        <f t="shared" si="300"/>
        <v>41013.936562499999</v>
      </c>
      <c r="L3212" s="16">
        <f t="shared" si="301"/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302"/>
        <v>125.76666666666667</v>
      </c>
      <c r="R3212" s="18">
        <f t="shared" si="303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6">
        <f t="shared" si="300"/>
        <v>41834.58657407407</v>
      </c>
      <c r="L3213" s="16">
        <f t="shared" si="301"/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302"/>
        <v>119.74347826086958</v>
      </c>
      <c r="R3213" s="18">
        <f t="shared" si="303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6">
        <f t="shared" si="300"/>
        <v>41829.795729166668</v>
      </c>
      <c r="L3214" s="16">
        <f t="shared" si="301"/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302"/>
        <v>126.25</v>
      </c>
      <c r="R3214" s="18">
        <f t="shared" si="303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6">
        <f t="shared" si="300"/>
        <v>42171.763414351852</v>
      </c>
      <c r="L3215" s="16">
        <f t="shared" si="301"/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302"/>
        <v>100.11666666666667</v>
      </c>
      <c r="R3215" s="18">
        <f t="shared" si="303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6">
        <f t="shared" si="300"/>
        <v>42337.792511574073</v>
      </c>
      <c r="L3216" s="16">
        <f t="shared" si="301"/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302"/>
        <v>102.13333333333334</v>
      </c>
      <c r="R3216" s="18">
        <f t="shared" si="303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6">
        <f t="shared" si="300"/>
        <v>42219.665173611109</v>
      </c>
      <c r="L3217" s="16">
        <f t="shared" si="301"/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302"/>
        <v>100.35142857142858</v>
      </c>
      <c r="R3217" s="18">
        <f t="shared" si="303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6">
        <f t="shared" si="300"/>
        <v>42165.462627314817</v>
      </c>
      <c r="L3218" s="16">
        <f t="shared" si="301"/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302"/>
        <v>100.05</v>
      </c>
      <c r="R3218" s="18">
        <f t="shared" si="303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6">
        <f t="shared" si="300"/>
        <v>42648.546111111107</v>
      </c>
      <c r="L3219" s="16">
        <f t="shared" si="301"/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302"/>
        <v>116.02222222222223</v>
      </c>
      <c r="R3219" s="18">
        <f t="shared" si="303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6">
        <f t="shared" si="300"/>
        <v>41971.002152777779</v>
      </c>
      <c r="L3220" s="16">
        <f t="shared" si="301"/>
        <v>42004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302"/>
        <v>102.1</v>
      </c>
      <c r="R3220" s="18">
        <f t="shared" si="303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6">
        <f t="shared" si="300"/>
        <v>42050.983182870375</v>
      </c>
      <c r="L3221" s="16">
        <f t="shared" si="301"/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302"/>
        <v>100.11000000000001</v>
      </c>
      <c r="R3221" s="18">
        <f t="shared" si="303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6">
        <f t="shared" si="300"/>
        <v>42772.833379629628</v>
      </c>
      <c r="L3222" s="16">
        <f t="shared" si="301"/>
        <v>42806.875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302"/>
        <v>100.84</v>
      </c>
      <c r="R3222" s="18">
        <f t="shared" si="303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6">
        <f t="shared" si="300"/>
        <v>42155.696793981479</v>
      </c>
      <c r="L3223" s="16">
        <f t="shared" si="301"/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302"/>
        <v>103.42499999999998</v>
      </c>
      <c r="R3223" s="18">
        <f t="shared" si="303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6">
        <f t="shared" si="300"/>
        <v>42270.582141203704</v>
      </c>
      <c r="L3224" s="16">
        <f t="shared" si="301"/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302"/>
        <v>124.8</v>
      </c>
      <c r="R3224" s="18">
        <f t="shared" si="303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6">
        <f t="shared" si="300"/>
        <v>42206.835370370369</v>
      </c>
      <c r="L3225" s="16">
        <f t="shared" si="301"/>
        <v>42236.835370370369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302"/>
        <v>109.51612903225806</v>
      </c>
      <c r="R3225" s="18">
        <f t="shared" si="303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6">
        <f t="shared" si="300"/>
        <v>42697.850844907407</v>
      </c>
      <c r="L3226" s="16">
        <f t="shared" si="301"/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302"/>
        <v>102.03333333333333</v>
      </c>
      <c r="R3226" s="18">
        <f t="shared" si="303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6">
        <f t="shared" si="300"/>
        <v>42503.559467592597</v>
      </c>
      <c r="L3227" s="16">
        <f t="shared" si="301"/>
        <v>42524.875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302"/>
        <v>102.35000000000001</v>
      </c>
      <c r="R3227" s="18">
        <f t="shared" si="303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6">
        <f t="shared" si="300"/>
        <v>42277.583472222221</v>
      </c>
      <c r="L3228" s="16">
        <f t="shared" si="301"/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302"/>
        <v>104.16666666666667</v>
      </c>
      <c r="R3228" s="18">
        <f t="shared" si="303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6">
        <f t="shared" si="300"/>
        <v>42722.882361111115</v>
      </c>
      <c r="L3229" s="16">
        <f t="shared" si="301"/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302"/>
        <v>125</v>
      </c>
      <c r="R3229" s="18">
        <f t="shared" si="303"/>
        <v>50</v>
      </c>
      <c r="S3229" t="str">
        <f t="shared" si="304"/>
        <v>theater</v>
      </c>
      <c r="T3229" t="str">
        <f t="shared" si="305"/>
        <v>plays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6">
        <f t="shared" si="300"/>
        <v>42323.70930555556</v>
      </c>
      <c r="L3230" s="16">
        <f t="shared" si="301"/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302"/>
        <v>102.34285714285714</v>
      </c>
      <c r="R3230" s="18">
        <f t="shared" si="303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32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6">
        <f t="shared" si="300"/>
        <v>41933.291643518518</v>
      </c>
      <c r="L3231" s="16">
        <f t="shared" si="301"/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302"/>
        <v>107.86500000000001</v>
      </c>
      <c r="R3231" s="18">
        <f t="shared" si="303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6">
        <f t="shared" si="300"/>
        <v>41898.168124999997</v>
      </c>
      <c r="L3232" s="16">
        <f t="shared" si="301"/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302"/>
        <v>109.88461538461539</v>
      </c>
      <c r="R3232" s="18">
        <f t="shared" si="303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6">
        <f t="shared" si="300"/>
        <v>42446.943831018521</v>
      </c>
      <c r="L3233" s="16">
        <f t="shared" si="301"/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302"/>
        <v>161</v>
      </c>
      <c r="R3233" s="18">
        <f t="shared" si="303"/>
        <v>57.5</v>
      </c>
      <c r="S3233" t="str">
        <f t="shared" si="304"/>
        <v>theater</v>
      </c>
      <c r="T3233" t="str">
        <f t="shared" si="305"/>
        <v>plays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6">
        <f t="shared" si="300"/>
        <v>42463.81385416667</v>
      </c>
      <c r="L3234" s="16">
        <f t="shared" si="301"/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302"/>
        <v>131.20000000000002</v>
      </c>
      <c r="R3234" s="18">
        <f t="shared" si="303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6">
        <f t="shared" si="300"/>
        <v>42766.805034722223</v>
      </c>
      <c r="L3235" s="16">
        <f t="shared" si="301"/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302"/>
        <v>118.8</v>
      </c>
      <c r="R3235" s="18">
        <f t="shared" si="303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6">
        <f t="shared" si="300"/>
        <v>42734.789444444439</v>
      </c>
      <c r="L3236" s="16">
        <f t="shared" si="301"/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302"/>
        <v>100.39275000000001</v>
      </c>
      <c r="R3236" s="18">
        <f t="shared" si="303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6">
        <f t="shared" si="300"/>
        <v>42522.347812499997</v>
      </c>
      <c r="L3237" s="16">
        <f t="shared" si="301"/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302"/>
        <v>103.20666666666666</v>
      </c>
      <c r="R3237" s="18">
        <f t="shared" si="303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6">
        <f t="shared" si="300"/>
        <v>42702.917048611111</v>
      </c>
      <c r="L3238" s="16">
        <f t="shared" si="301"/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302"/>
        <v>100.6</v>
      </c>
      <c r="R3238" s="18">
        <f t="shared" si="303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6">
        <f t="shared" si="300"/>
        <v>42252.474351851852</v>
      </c>
      <c r="L3239" s="16">
        <f t="shared" si="301"/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302"/>
        <v>100.78754285714287</v>
      </c>
      <c r="R3239" s="18">
        <f t="shared" si="303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6">
        <f t="shared" si="300"/>
        <v>42156.510393518518</v>
      </c>
      <c r="L3240" s="16">
        <f t="shared" si="301"/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302"/>
        <v>112.32142857142857</v>
      </c>
      <c r="R3240" s="18">
        <f t="shared" si="303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6">
        <f t="shared" si="300"/>
        <v>42278.089039351849</v>
      </c>
      <c r="L3241" s="16">
        <f t="shared" si="301"/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302"/>
        <v>105.91914022517912</v>
      </c>
      <c r="R3241" s="18">
        <f t="shared" si="303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6">
        <f t="shared" si="300"/>
        <v>42754.693842592591</v>
      </c>
      <c r="L3242" s="16">
        <f t="shared" si="301"/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302"/>
        <v>100.56666666666668</v>
      </c>
      <c r="R3242" s="18">
        <f t="shared" si="303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48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6">
        <f t="shared" si="300"/>
        <v>41893.324884259258</v>
      </c>
      <c r="L3243" s="16">
        <f t="shared" si="301"/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302"/>
        <v>115.30588235294117</v>
      </c>
      <c r="R3243" s="18">
        <f t="shared" si="303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6">
        <f t="shared" si="300"/>
        <v>41871.755694444444</v>
      </c>
      <c r="L3244" s="16">
        <f t="shared" si="301"/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302"/>
        <v>127.30419999999999</v>
      </c>
      <c r="R3244" s="18">
        <f t="shared" si="303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6">
        <f t="shared" si="300"/>
        <v>42262.096782407403</v>
      </c>
      <c r="L3245" s="16">
        <f t="shared" si="301"/>
        <v>42286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302"/>
        <v>102.83750000000001</v>
      </c>
      <c r="R3245" s="18">
        <f t="shared" si="303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6">
        <f t="shared" si="300"/>
        <v>42675.694236111114</v>
      </c>
      <c r="L3246" s="16">
        <f t="shared" si="301"/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302"/>
        <v>102.9375</v>
      </c>
      <c r="R3246" s="18">
        <f t="shared" si="303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6">
        <f t="shared" si="300"/>
        <v>42135.60020833333</v>
      </c>
      <c r="L3247" s="16">
        <f t="shared" si="301"/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302"/>
        <v>104.3047619047619</v>
      </c>
      <c r="R3247" s="18">
        <f t="shared" si="303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6">
        <f t="shared" si="300"/>
        <v>42230.472222222219</v>
      </c>
      <c r="L3248" s="16">
        <f t="shared" si="301"/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302"/>
        <v>111.22000000000001</v>
      </c>
      <c r="R3248" s="18">
        <f t="shared" si="303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6">
        <f t="shared" si="300"/>
        <v>42167.434166666666</v>
      </c>
      <c r="L3249" s="16">
        <f t="shared" si="301"/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302"/>
        <v>105.86</v>
      </c>
      <c r="R3249" s="18">
        <f t="shared" si="303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6">
        <f t="shared" si="300"/>
        <v>42068.888391203705</v>
      </c>
      <c r="L3250" s="16">
        <f t="shared" si="301"/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302"/>
        <v>100.79166666666666</v>
      </c>
      <c r="R3250" s="18">
        <f t="shared" si="303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6">
        <f t="shared" si="300"/>
        <v>42145.746689814812</v>
      </c>
      <c r="L3251" s="16">
        <f t="shared" si="301"/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302"/>
        <v>104.92727272727274</v>
      </c>
      <c r="R3251" s="18">
        <f t="shared" si="303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6">
        <f t="shared" si="300"/>
        <v>41918.742175925923</v>
      </c>
      <c r="L3252" s="16">
        <f t="shared" si="301"/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302"/>
        <v>101.55199999999999</v>
      </c>
      <c r="R3252" s="18">
        <f t="shared" si="303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6">
        <f t="shared" si="300"/>
        <v>42146.731087962966</v>
      </c>
      <c r="L3253" s="16">
        <f t="shared" si="301"/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302"/>
        <v>110.73333333333333</v>
      </c>
      <c r="R3253" s="18">
        <f t="shared" si="303"/>
        <v>83.05</v>
      </c>
      <c r="S3253" t="str">
        <f t="shared" si="304"/>
        <v>theater</v>
      </c>
      <c r="T3253" t="str">
        <f t="shared" si="305"/>
        <v>plays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6">
        <f t="shared" si="300"/>
        <v>42590.472685185188</v>
      </c>
      <c r="L3254" s="16">
        <f t="shared" si="301"/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302"/>
        <v>127.82222222222221</v>
      </c>
      <c r="R3254" s="18">
        <f t="shared" si="303"/>
        <v>57.52</v>
      </c>
      <c r="S3254" t="str">
        <f t="shared" si="304"/>
        <v>theater</v>
      </c>
      <c r="T3254" t="str">
        <f t="shared" si="305"/>
        <v>plays</v>
      </c>
    </row>
    <row r="3255" spans="1:20" ht="32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6">
        <f t="shared" si="300"/>
        <v>42602.576712962968</v>
      </c>
      <c r="L3255" s="16">
        <f t="shared" si="301"/>
        <v>42621.15625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302"/>
        <v>101.82500000000002</v>
      </c>
      <c r="R3255" s="18">
        <f t="shared" si="303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6">
        <f t="shared" si="300"/>
        <v>42059.085752314815</v>
      </c>
      <c r="L3256" s="16">
        <f t="shared" si="301"/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302"/>
        <v>101.25769230769231</v>
      </c>
      <c r="R3256" s="18">
        <f t="shared" si="303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6">
        <f t="shared" si="300"/>
        <v>41889.768229166664</v>
      </c>
      <c r="L3257" s="16">
        <f t="shared" si="301"/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302"/>
        <v>175</v>
      </c>
      <c r="R3257" s="18">
        <f t="shared" si="303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32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6">
        <f t="shared" si="300"/>
        <v>42144.573807870373</v>
      </c>
      <c r="L3258" s="16">
        <f t="shared" si="301"/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302"/>
        <v>128.06</v>
      </c>
      <c r="R3258" s="18">
        <f t="shared" si="303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6">
        <f t="shared" si="300"/>
        <v>42758.559629629628</v>
      </c>
      <c r="L3259" s="16">
        <f t="shared" si="301"/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302"/>
        <v>106.29949999999999</v>
      </c>
      <c r="R3259" s="18">
        <f t="shared" si="303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6">
        <f t="shared" si="300"/>
        <v>41982.887280092589</v>
      </c>
      <c r="L3260" s="16">
        <f t="shared" si="301"/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302"/>
        <v>105.21428571428571</v>
      </c>
      <c r="R3260" s="18">
        <f t="shared" si="303"/>
        <v>98.2</v>
      </c>
      <c r="S3260" t="str">
        <f t="shared" si="304"/>
        <v>theater</v>
      </c>
      <c r="T3260" t="str">
        <f t="shared" si="305"/>
        <v>plays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6">
        <f t="shared" si="300"/>
        <v>42614.760937500003</v>
      </c>
      <c r="L3261" s="16">
        <f t="shared" si="301"/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302"/>
        <v>106.16782608695652</v>
      </c>
      <c r="R3261" s="18">
        <f t="shared" si="303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6">
        <f t="shared" si="300"/>
        <v>42303.672662037032</v>
      </c>
      <c r="L3262" s="16">
        <f t="shared" si="301"/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302"/>
        <v>109.24000000000001</v>
      </c>
      <c r="R3262" s="18">
        <f t="shared" si="303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6">
        <f t="shared" si="300"/>
        <v>42171.725416666668</v>
      </c>
      <c r="L3263" s="16">
        <f t="shared" si="301"/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302"/>
        <v>100.45454545454547</v>
      </c>
      <c r="R3263" s="18">
        <f t="shared" si="303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6">
        <f t="shared" si="300"/>
        <v>41964.315532407403</v>
      </c>
      <c r="L3264" s="16">
        <f t="shared" si="301"/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302"/>
        <v>103.04098360655738</v>
      </c>
      <c r="R3264" s="18">
        <f t="shared" si="303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6">
        <f t="shared" si="300"/>
        <v>42284.516064814816</v>
      </c>
      <c r="L3265" s="16">
        <f t="shared" si="301"/>
        <v>42307.875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302"/>
        <v>112.1664</v>
      </c>
      <c r="R3265" s="18">
        <f t="shared" si="303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6">
        <f t="shared" si="300"/>
        <v>42016.800208333334</v>
      </c>
      <c r="L3266" s="16">
        <f t="shared" si="301"/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6">
        <f t="shared" si="302"/>
        <v>103</v>
      </c>
      <c r="R3266" s="18">
        <f t="shared" si="303"/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32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6">
        <f t="shared" ref="K3267:K3330" si="306">(J3267/86400)+DATE(1970,1,1)</f>
        <v>42311.711979166663</v>
      </c>
      <c r="L3267" s="16">
        <f t="shared" ref="L3267:L3330" si="307">(I3267/86400)+DATE(1970,1,1)</f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6">
        <f t="shared" ref="Q3267:Q3330" si="308">E3267/D3267*100</f>
        <v>164</v>
      </c>
      <c r="R3267" s="18">
        <f t="shared" ref="R3267:R3330" si="309">IF(E3267=0, 0, E3267/N3267)</f>
        <v>70.285714285714292</v>
      </c>
      <c r="S3267" t="str">
        <f t="shared" ref="S3267:S3330" si="310">LEFT(P3267,FIND("/",P3267)-1)</f>
        <v>theater</v>
      </c>
      <c r="T3267" t="str">
        <f t="shared" ref="T3267:T3330" si="311">RIGHT(P3267,LEN(P3267)-FIND("/",P3267))</f>
        <v>plays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6">
        <f t="shared" si="306"/>
        <v>42136.536134259259</v>
      </c>
      <c r="L3268" s="16">
        <f t="shared" si="307"/>
        <v>42167.875</v>
      </c>
      <c r="M3268" t="b">
        <v>1</v>
      </c>
      <c r="N3268">
        <v>163</v>
      </c>
      <c r="O3268" t="b">
        <v>1</v>
      </c>
      <c r="P3268" t="s">
        <v>8271</v>
      </c>
      <c r="Q3268" s="6">
        <f t="shared" si="308"/>
        <v>131.28333333333333</v>
      </c>
      <c r="R3268" s="18">
        <f t="shared" si="309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6">
        <f t="shared" si="306"/>
        <v>42172.757638888885</v>
      </c>
      <c r="L3269" s="16">
        <f t="shared" si="307"/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308"/>
        <v>102.1</v>
      </c>
      <c r="R3269" s="18">
        <f t="shared" si="309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6">
        <f t="shared" si="306"/>
        <v>42590.90425925926</v>
      </c>
      <c r="L3270" s="16">
        <f t="shared" si="307"/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308"/>
        <v>128</v>
      </c>
      <c r="R3270" s="18">
        <f t="shared" si="309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6">
        <f t="shared" si="306"/>
        <v>42137.395798611113</v>
      </c>
      <c r="L3271" s="16">
        <f t="shared" si="307"/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308"/>
        <v>101.49999999999999</v>
      </c>
      <c r="R3271" s="18">
        <f t="shared" si="309"/>
        <v>116</v>
      </c>
      <c r="S3271" t="str">
        <f t="shared" si="310"/>
        <v>theater</v>
      </c>
      <c r="T3271" t="str">
        <f t="shared" si="311"/>
        <v>plays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6">
        <f t="shared" si="306"/>
        <v>42167.533159722225</v>
      </c>
      <c r="L3272" s="16">
        <f t="shared" si="307"/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308"/>
        <v>101.66666666666666</v>
      </c>
      <c r="R3272" s="18">
        <f t="shared" si="309"/>
        <v>61</v>
      </c>
      <c r="S3272" t="str">
        <f t="shared" si="310"/>
        <v>theater</v>
      </c>
      <c r="T3272" t="str">
        <f t="shared" si="311"/>
        <v>plays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6">
        <f t="shared" si="306"/>
        <v>41915.437210648146</v>
      </c>
      <c r="L3273" s="16">
        <f t="shared" si="307"/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308"/>
        <v>130</v>
      </c>
      <c r="R3273" s="18">
        <f t="shared" si="309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6">
        <f t="shared" si="306"/>
        <v>42284.500104166669</v>
      </c>
      <c r="L3274" s="16">
        <f t="shared" si="307"/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308"/>
        <v>154.43</v>
      </c>
      <c r="R3274" s="18">
        <f t="shared" si="309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6">
        <f t="shared" si="306"/>
        <v>42611.801412037035</v>
      </c>
      <c r="L3275" s="16">
        <f t="shared" si="307"/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308"/>
        <v>107.4</v>
      </c>
      <c r="R3275" s="18">
        <f t="shared" si="309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6">
        <f t="shared" si="306"/>
        <v>42400.704537037032</v>
      </c>
      <c r="L3276" s="16">
        <f t="shared" si="307"/>
        <v>42444.875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308"/>
        <v>101.32258064516128</v>
      </c>
      <c r="R3276" s="18">
        <f t="shared" si="309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6">
        <f t="shared" si="306"/>
        <v>42017.88045138889</v>
      </c>
      <c r="L3277" s="16">
        <f t="shared" si="307"/>
        <v>42044.1875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308"/>
        <v>100.27777777777777</v>
      </c>
      <c r="R3277" s="18">
        <f t="shared" si="309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6">
        <f t="shared" si="306"/>
        <v>42426.949988425928</v>
      </c>
      <c r="L3278" s="16">
        <f t="shared" si="307"/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308"/>
        <v>116.84444444444443</v>
      </c>
      <c r="R3278" s="18">
        <f t="shared" si="309"/>
        <v>52.58</v>
      </c>
      <c r="S3278" t="str">
        <f t="shared" si="310"/>
        <v>theater</v>
      </c>
      <c r="T3278" t="str">
        <f t="shared" si="311"/>
        <v>plays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6">
        <f t="shared" si="306"/>
        <v>41931.682939814811</v>
      </c>
      <c r="L3279" s="16">
        <f t="shared" si="307"/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308"/>
        <v>108.60000000000001</v>
      </c>
      <c r="R3279" s="18">
        <f t="shared" si="309"/>
        <v>54.3</v>
      </c>
      <c r="S3279" t="str">
        <f t="shared" si="310"/>
        <v>theater</v>
      </c>
      <c r="T3279" t="str">
        <f t="shared" si="311"/>
        <v>plays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6">
        <f t="shared" si="306"/>
        <v>42124.848414351851</v>
      </c>
      <c r="L3280" s="16">
        <f t="shared" si="307"/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308"/>
        <v>103.4</v>
      </c>
      <c r="R3280" s="18">
        <f t="shared" si="309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6">
        <f t="shared" si="306"/>
        <v>42431.102534722224</v>
      </c>
      <c r="L3281" s="16">
        <f t="shared" si="307"/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308"/>
        <v>114.27586206896552</v>
      </c>
      <c r="R3281" s="18">
        <f t="shared" si="309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6">
        <f t="shared" si="306"/>
        <v>42121.756921296299</v>
      </c>
      <c r="L3282" s="16">
        <f t="shared" si="307"/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308"/>
        <v>103</v>
      </c>
      <c r="R3282" s="18">
        <f t="shared" si="309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6">
        <f t="shared" si="306"/>
        <v>42219.019733796296</v>
      </c>
      <c r="L3283" s="16">
        <f t="shared" si="307"/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308"/>
        <v>121.6</v>
      </c>
      <c r="R3283" s="18">
        <f t="shared" si="309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6">
        <f t="shared" si="306"/>
        <v>42445.19430555556</v>
      </c>
      <c r="L3284" s="16">
        <f t="shared" si="307"/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308"/>
        <v>102.6467741935484</v>
      </c>
      <c r="R3284" s="18">
        <f t="shared" si="309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6">
        <f t="shared" si="306"/>
        <v>42379.74418981481</v>
      </c>
      <c r="L3285" s="16">
        <f t="shared" si="307"/>
        <v>42410.875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308"/>
        <v>104.75000000000001</v>
      </c>
      <c r="R3285" s="18">
        <f t="shared" si="309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6">
        <f t="shared" si="306"/>
        <v>42380.884872685187</v>
      </c>
      <c r="L3286" s="16">
        <f t="shared" si="307"/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308"/>
        <v>101.6</v>
      </c>
      <c r="R3286" s="18">
        <f t="shared" si="309"/>
        <v>203.2</v>
      </c>
      <c r="S3286" t="str">
        <f t="shared" si="310"/>
        <v>theater</v>
      </c>
      <c r="T3286" t="str">
        <f t="shared" si="311"/>
        <v>plays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6">
        <f t="shared" si="306"/>
        <v>42762.942430555559</v>
      </c>
      <c r="L3287" s="16">
        <f t="shared" si="307"/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308"/>
        <v>112.10242048409683</v>
      </c>
      <c r="R3287" s="18">
        <f t="shared" si="309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6">
        <f t="shared" si="306"/>
        <v>42567.840069444443</v>
      </c>
      <c r="L3288" s="16">
        <f t="shared" si="307"/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308"/>
        <v>101.76666666666667</v>
      </c>
      <c r="R3288" s="18">
        <f t="shared" si="309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6">
        <f t="shared" si="306"/>
        <v>42311.750324074077</v>
      </c>
      <c r="L3289" s="16">
        <f t="shared" si="307"/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308"/>
        <v>100</v>
      </c>
      <c r="R3289" s="18">
        <f t="shared" si="309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6">
        <f t="shared" si="306"/>
        <v>42505.774479166663</v>
      </c>
      <c r="L3290" s="16">
        <f t="shared" si="307"/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308"/>
        <v>100.26489999999998</v>
      </c>
      <c r="R3290" s="18">
        <f t="shared" si="309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6">
        <f t="shared" si="306"/>
        <v>42758.368078703701</v>
      </c>
      <c r="L3291" s="16">
        <f t="shared" si="307"/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308"/>
        <v>133.04200000000003</v>
      </c>
      <c r="R3291" s="18">
        <f t="shared" si="309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64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6">
        <f t="shared" si="306"/>
        <v>42775.51494212963</v>
      </c>
      <c r="L3292" s="16">
        <f t="shared" si="307"/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308"/>
        <v>121.2</v>
      </c>
      <c r="R3292" s="18">
        <f t="shared" si="309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6">
        <f t="shared" si="306"/>
        <v>42232.702546296292</v>
      </c>
      <c r="L3293" s="16">
        <f t="shared" si="307"/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308"/>
        <v>113.99999999999999</v>
      </c>
      <c r="R3293" s="18">
        <f t="shared" si="309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6">
        <f t="shared" si="306"/>
        <v>42282.770231481481</v>
      </c>
      <c r="L3294" s="16">
        <f t="shared" si="307"/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308"/>
        <v>286.13861386138615</v>
      </c>
      <c r="R3294" s="18">
        <f t="shared" si="309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6">
        <f t="shared" si="306"/>
        <v>42768.425370370373</v>
      </c>
      <c r="L3295" s="16">
        <f t="shared" si="307"/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308"/>
        <v>170.44444444444446</v>
      </c>
      <c r="R3295" s="18">
        <f t="shared" si="309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6">
        <f t="shared" si="306"/>
        <v>42141.541134259256</v>
      </c>
      <c r="L3296" s="16">
        <f t="shared" si="307"/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308"/>
        <v>118.33333333333333</v>
      </c>
      <c r="R3296" s="18">
        <f t="shared" si="309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6">
        <f t="shared" si="306"/>
        <v>42609.442465277782</v>
      </c>
      <c r="L3297" s="16">
        <f t="shared" si="307"/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308"/>
        <v>102.85857142857142</v>
      </c>
      <c r="R3297" s="18">
        <f t="shared" si="309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6">
        <f t="shared" si="306"/>
        <v>42309.756620370375</v>
      </c>
      <c r="L3298" s="16">
        <f t="shared" si="307"/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308"/>
        <v>144.06666666666666</v>
      </c>
      <c r="R3298" s="18">
        <f t="shared" si="309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6">
        <f t="shared" si="306"/>
        <v>42193.771481481483</v>
      </c>
      <c r="L3299" s="16">
        <f t="shared" si="307"/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308"/>
        <v>100.07272727272726</v>
      </c>
      <c r="R3299" s="18">
        <f t="shared" si="309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6">
        <f t="shared" si="306"/>
        <v>42239.957962962959</v>
      </c>
      <c r="L3300" s="16">
        <f t="shared" si="307"/>
        <v>42260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308"/>
        <v>101.73</v>
      </c>
      <c r="R3300" s="18">
        <f t="shared" si="309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6">
        <f t="shared" si="306"/>
        <v>42261.917395833334</v>
      </c>
      <c r="L3301" s="16">
        <f t="shared" si="307"/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308"/>
        <v>116.19999999999999</v>
      </c>
      <c r="R3301" s="18">
        <f t="shared" si="309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32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6">
        <f t="shared" si="306"/>
        <v>42102.743773148148</v>
      </c>
      <c r="L3302" s="16">
        <f t="shared" si="307"/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308"/>
        <v>136.16666666666666</v>
      </c>
      <c r="R3302" s="18">
        <f t="shared" si="309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6">
        <f t="shared" si="306"/>
        <v>42538.735833333332</v>
      </c>
      <c r="L3303" s="16">
        <f t="shared" si="307"/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308"/>
        <v>133.46666666666667</v>
      </c>
      <c r="R3303" s="18">
        <f t="shared" si="309"/>
        <v>57.2</v>
      </c>
      <c r="S3303" t="str">
        <f t="shared" si="310"/>
        <v>theater</v>
      </c>
      <c r="T3303" t="str">
        <f t="shared" si="311"/>
        <v>plays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6">
        <f t="shared" si="306"/>
        <v>42681.35157407407</v>
      </c>
      <c r="L3304" s="16">
        <f t="shared" si="307"/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308"/>
        <v>103.39285714285715</v>
      </c>
      <c r="R3304" s="18">
        <f t="shared" si="309"/>
        <v>173.7</v>
      </c>
      <c r="S3304" t="str">
        <f t="shared" si="310"/>
        <v>theater</v>
      </c>
      <c r="T3304" t="str">
        <f t="shared" si="311"/>
        <v>plays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6">
        <f t="shared" si="306"/>
        <v>42056.65143518518</v>
      </c>
      <c r="L3305" s="16">
        <f t="shared" si="307"/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308"/>
        <v>115.88888888888889</v>
      </c>
      <c r="R3305" s="18">
        <f t="shared" si="309"/>
        <v>59.6</v>
      </c>
      <c r="S3305" t="str">
        <f t="shared" si="310"/>
        <v>theater</v>
      </c>
      <c r="T3305" t="str">
        <f t="shared" si="311"/>
        <v>plays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6">
        <f t="shared" si="306"/>
        <v>42696.624444444446</v>
      </c>
      <c r="L3306" s="16">
        <f t="shared" si="307"/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308"/>
        <v>104.51666666666665</v>
      </c>
      <c r="R3306" s="18">
        <f t="shared" si="309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6">
        <f t="shared" si="306"/>
        <v>42186.855879629627</v>
      </c>
      <c r="L3307" s="16">
        <f t="shared" si="307"/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308"/>
        <v>102.02500000000001</v>
      </c>
      <c r="R3307" s="18">
        <f t="shared" si="309"/>
        <v>204.05</v>
      </c>
      <c r="S3307" t="str">
        <f t="shared" si="310"/>
        <v>theater</v>
      </c>
      <c r="T3307" t="str">
        <f t="shared" si="311"/>
        <v>plays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6">
        <f t="shared" si="306"/>
        <v>42493.219236111108</v>
      </c>
      <c r="L3308" s="16">
        <f t="shared" si="307"/>
        <v>42531.125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308"/>
        <v>175.33333333333334</v>
      </c>
      <c r="R3308" s="18">
        <f t="shared" si="309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6">
        <f t="shared" si="306"/>
        <v>42475.057164351849</v>
      </c>
      <c r="L3309" s="16">
        <f t="shared" si="307"/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308"/>
        <v>106.67999999999999</v>
      </c>
      <c r="R3309" s="18">
        <f t="shared" si="309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6">
        <f t="shared" si="306"/>
        <v>42452.876909722225</v>
      </c>
      <c r="L3310" s="16">
        <f t="shared" si="307"/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308"/>
        <v>122.28571428571429</v>
      </c>
      <c r="R3310" s="18">
        <f t="shared" si="309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6">
        <f t="shared" si="306"/>
        <v>42628.650208333333</v>
      </c>
      <c r="L3311" s="16">
        <f t="shared" si="307"/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308"/>
        <v>159.42857142857144</v>
      </c>
      <c r="R3311" s="18">
        <f t="shared" si="309"/>
        <v>18</v>
      </c>
      <c r="S3311" t="str">
        <f t="shared" si="310"/>
        <v>theater</v>
      </c>
      <c r="T3311" t="str">
        <f t="shared" si="311"/>
        <v>plays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6">
        <f t="shared" si="306"/>
        <v>42253.928530092591</v>
      </c>
      <c r="L3312" s="16">
        <f t="shared" si="307"/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308"/>
        <v>100.07692307692308</v>
      </c>
      <c r="R3312" s="18">
        <f t="shared" si="309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6">
        <f t="shared" si="306"/>
        <v>42264.29178240741</v>
      </c>
      <c r="L3313" s="16">
        <f t="shared" si="307"/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308"/>
        <v>109.84</v>
      </c>
      <c r="R3313" s="18">
        <f t="shared" si="309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6">
        <f t="shared" si="306"/>
        <v>42664.809560185182</v>
      </c>
      <c r="L3314" s="16">
        <f t="shared" si="307"/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308"/>
        <v>100.03999999999999</v>
      </c>
      <c r="R3314" s="18">
        <f t="shared" si="309"/>
        <v>61</v>
      </c>
      <c r="S3314" t="str">
        <f t="shared" si="310"/>
        <v>theater</v>
      </c>
      <c r="T3314" t="str">
        <f t="shared" si="311"/>
        <v>plays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6">
        <f t="shared" si="306"/>
        <v>42382.244409722218</v>
      </c>
      <c r="L3315" s="16">
        <f t="shared" si="307"/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308"/>
        <v>116.05000000000001</v>
      </c>
      <c r="R3315" s="18">
        <f t="shared" si="309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6">
        <f t="shared" si="306"/>
        <v>42105.267488425925</v>
      </c>
      <c r="L3316" s="16">
        <f t="shared" si="307"/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308"/>
        <v>210.75</v>
      </c>
      <c r="R3316" s="18">
        <f t="shared" si="309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6">
        <f t="shared" si="306"/>
        <v>42466.303715277776</v>
      </c>
      <c r="L3317" s="16">
        <f t="shared" si="307"/>
        <v>42496.303715277776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308"/>
        <v>110.00000000000001</v>
      </c>
      <c r="R3317" s="18">
        <f t="shared" si="309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48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6">
        <f t="shared" si="306"/>
        <v>41826.871238425927</v>
      </c>
      <c r="L3318" s="16">
        <f t="shared" si="307"/>
        <v>41859.579166666663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308"/>
        <v>100.08673425918037</v>
      </c>
      <c r="R3318" s="18">
        <f t="shared" si="309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32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6">
        <f t="shared" si="306"/>
        <v>42499.039629629631</v>
      </c>
      <c r="L3319" s="16">
        <f t="shared" si="307"/>
        <v>42529.039629629631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308"/>
        <v>106.19047619047619</v>
      </c>
      <c r="R3319" s="18">
        <f t="shared" si="309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6">
        <f t="shared" si="306"/>
        <v>42431.302002314813</v>
      </c>
      <c r="L3320" s="16">
        <f t="shared" si="307"/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308"/>
        <v>125.6</v>
      </c>
      <c r="R3320" s="18">
        <f t="shared" si="309"/>
        <v>78.5</v>
      </c>
      <c r="S3320" t="str">
        <f t="shared" si="310"/>
        <v>theater</v>
      </c>
      <c r="T3320" t="str">
        <f t="shared" si="311"/>
        <v>plays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6">
        <f t="shared" si="306"/>
        <v>41990.585486111115</v>
      </c>
      <c r="L3321" s="16">
        <f t="shared" si="307"/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308"/>
        <v>108</v>
      </c>
      <c r="R3321" s="18">
        <f t="shared" si="309"/>
        <v>33.75</v>
      </c>
      <c r="S3321" t="str">
        <f t="shared" si="310"/>
        <v>theater</v>
      </c>
      <c r="T3321" t="str">
        <f t="shared" si="311"/>
        <v>plays</v>
      </c>
    </row>
    <row r="3322" spans="1:20" ht="32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6">
        <f t="shared" si="306"/>
        <v>42513.045798611114</v>
      </c>
      <c r="L3322" s="16">
        <f t="shared" si="307"/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308"/>
        <v>101</v>
      </c>
      <c r="R3322" s="18">
        <f t="shared" si="309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6">
        <f t="shared" si="306"/>
        <v>41914.100289351853</v>
      </c>
      <c r="L3323" s="16">
        <f t="shared" si="307"/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308"/>
        <v>107.4</v>
      </c>
      <c r="R3323" s="18">
        <f t="shared" si="309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6">
        <f t="shared" si="306"/>
        <v>42521.010370370372</v>
      </c>
      <c r="L3324" s="16">
        <f t="shared" si="307"/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308"/>
        <v>101.51515151515152</v>
      </c>
      <c r="R3324" s="18">
        <f t="shared" si="309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6">
        <f t="shared" si="306"/>
        <v>42608.36583333333</v>
      </c>
      <c r="L3325" s="16">
        <f t="shared" si="307"/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308"/>
        <v>125.89999999999999</v>
      </c>
      <c r="R3325" s="18">
        <f t="shared" si="309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6">
        <f t="shared" si="306"/>
        <v>42512.58321759259</v>
      </c>
      <c r="L3326" s="16">
        <f t="shared" si="307"/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308"/>
        <v>101.66666666666666</v>
      </c>
      <c r="R3326" s="18">
        <f t="shared" si="309"/>
        <v>152.5</v>
      </c>
      <c r="S3326" t="str">
        <f t="shared" si="310"/>
        <v>theater</v>
      </c>
      <c r="T3326" t="str">
        <f t="shared" si="311"/>
        <v>plays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6">
        <f t="shared" si="306"/>
        <v>42064.785613425927</v>
      </c>
      <c r="L3327" s="16">
        <f t="shared" si="307"/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308"/>
        <v>112.5</v>
      </c>
      <c r="R3327" s="18">
        <f t="shared" si="309"/>
        <v>30</v>
      </c>
      <c r="S3327" t="str">
        <f t="shared" si="310"/>
        <v>theater</v>
      </c>
      <c r="T3327" t="str">
        <f t="shared" si="311"/>
        <v>plays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6">
        <f t="shared" si="306"/>
        <v>42041.714178240742</v>
      </c>
      <c r="L3328" s="16">
        <f t="shared" si="307"/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308"/>
        <v>101.375</v>
      </c>
      <c r="R3328" s="18">
        <f t="shared" si="309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6">
        <f t="shared" si="306"/>
        <v>42468.374606481477</v>
      </c>
      <c r="L3329" s="16">
        <f t="shared" si="307"/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308"/>
        <v>101.25</v>
      </c>
      <c r="R3329" s="18">
        <f t="shared" si="309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6">
        <f t="shared" si="306"/>
        <v>41822.57503472222</v>
      </c>
      <c r="L3330" s="16">
        <f t="shared" si="307"/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6">
        <f t="shared" si="308"/>
        <v>146.38888888888889</v>
      </c>
      <c r="R3330" s="18">
        <f t="shared" si="309"/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6">
        <f t="shared" ref="K3331:K3394" si="312">(J3331/86400)+DATE(1970,1,1)</f>
        <v>41837.323009259257</v>
      </c>
      <c r="L3331" s="16">
        <f t="shared" ref="L3331:L3394" si="313">(I3331/86400)+DATE(1970,1,1)</f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6">
        <f t="shared" ref="Q3331:Q3394" si="314">E3331/D3331*100</f>
        <v>116.8</v>
      </c>
      <c r="R3331" s="18">
        <f t="shared" ref="R3331:R3394" si="315">IF(E3331=0, 0, E3331/N3331)</f>
        <v>44.92307692307692</v>
      </c>
      <c r="S3331" t="str">
        <f t="shared" ref="S3331:S3394" si="316">LEFT(P3331,FIND("/",P3331)-1)</f>
        <v>theater</v>
      </c>
      <c r="T3331" t="str">
        <f t="shared" ref="T3331:T3394" si="317">RIGHT(P3331,LEN(P3331)-FIND("/",P3331))</f>
        <v>plays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6">
        <f t="shared" si="312"/>
        <v>42065.887361111112</v>
      </c>
      <c r="L3332" s="16">
        <f t="shared" si="313"/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6">
        <f t="shared" si="314"/>
        <v>106.26666666666667</v>
      </c>
      <c r="R3332" s="18">
        <f t="shared" si="315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6">
        <f t="shared" si="312"/>
        <v>42248.697754629626</v>
      </c>
      <c r="L3333" s="16">
        <f t="shared" si="313"/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314"/>
        <v>104.52</v>
      </c>
      <c r="R3333" s="18">
        <f t="shared" si="315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6">
        <f t="shared" si="312"/>
        <v>41809.860300925924</v>
      </c>
      <c r="L3334" s="16">
        <f t="shared" si="313"/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314"/>
        <v>100</v>
      </c>
      <c r="R3334" s="18">
        <f t="shared" si="315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6">
        <f t="shared" si="312"/>
        <v>42148.676851851851</v>
      </c>
      <c r="L3335" s="16">
        <f t="shared" si="313"/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314"/>
        <v>104.57142857142858</v>
      </c>
      <c r="R3335" s="18">
        <f t="shared" si="315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6">
        <f t="shared" si="312"/>
        <v>42185.521087962959</v>
      </c>
      <c r="L3336" s="16">
        <f t="shared" si="313"/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314"/>
        <v>138.62051149573753</v>
      </c>
      <c r="R3336" s="18">
        <f t="shared" si="315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6">
        <f t="shared" si="312"/>
        <v>41827.674143518518</v>
      </c>
      <c r="L3337" s="16">
        <f t="shared" si="313"/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314"/>
        <v>100.32000000000001</v>
      </c>
      <c r="R3337" s="18">
        <f t="shared" si="315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6">
        <f t="shared" si="312"/>
        <v>42437.398680555554</v>
      </c>
      <c r="L3338" s="16">
        <f t="shared" si="313"/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314"/>
        <v>100</v>
      </c>
      <c r="R3338" s="18">
        <f t="shared" si="315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6">
        <f t="shared" si="312"/>
        <v>41901.282025462962</v>
      </c>
      <c r="L3339" s="16">
        <f t="shared" si="313"/>
        <v>41922.875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314"/>
        <v>110.2</v>
      </c>
      <c r="R3339" s="18">
        <f t="shared" si="315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6">
        <f t="shared" si="312"/>
        <v>42769.574999999997</v>
      </c>
      <c r="L3340" s="16">
        <f t="shared" si="313"/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314"/>
        <v>102.18</v>
      </c>
      <c r="R3340" s="18">
        <f t="shared" si="315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6">
        <f t="shared" si="312"/>
        <v>42549.665717592594</v>
      </c>
      <c r="L3341" s="16">
        <f t="shared" si="313"/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314"/>
        <v>104.35000000000001</v>
      </c>
      <c r="R3341" s="18">
        <f t="shared" si="315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6">
        <f t="shared" si="312"/>
        <v>42685.974004629628</v>
      </c>
      <c r="L3342" s="16">
        <f t="shared" si="313"/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314"/>
        <v>138.16666666666666</v>
      </c>
      <c r="R3342" s="18">
        <f t="shared" si="315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6">
        <f t="shared" si="312"/>
        <v>42510.798854166671</v>
      </c>
      <c r="L3343" s="16">
        <f t="shared" si="313"/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314"/>
        <v>100</v>
      </c>
      <c r="R3343" s="18">
        <f t="shared" si="315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6">
        <f t="shared" si="312"/>
        <v>42062.296412037038</v>
      </c>
      <c r="L3344" s="16">
        <f t="shared" si="313"/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314"/>
        <v>101.66666666666666</v>
      </c>
      <c r="R3344" s="18">
        <f t="shared" si="315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6">
        <f t="shared" si="312"/>
        <v>42452.916481481487</v>
      </c>
      <c r="L3345" s="16">
        <f t="shared" si="313"/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314"/>
        <v>171.42857142857142</v>
      </c>
      <c r="R3345" s="18">
        <f t="shared" si="315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6">
        <f t="shared" si="312"/>
        <v>41851.200150462959</v>
      </c>
      <c r="L3346" s="16">
        <f t="shared" si="313"/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314"/>
        <v>101.44444444444444</v>
      </c>
      <c r="R3346" s="18">
        <f t="shared" si="315"/>
        <v>114.125</v>
      </c>
      <c r="S3346" t="str">
        <f t="shared" si="316"/>
        <v>theater</v>
      </c>
      <c r="T3346" t="str">
        <f t="shared" si="317"/>
        <v>plays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6">
        <f t="shared" si="312"/>
        <v>42053.106111111112</v>
      </c>
      <c r="L3347" s="16">
        <f t="shared" si="313"/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314"/>
        <v>130</v>
      </c>
      <c r="R3347" s="18">
        <f t="shared" si="315"/>
        <v>50</v>
      </c>
      <c r="S3347" t="str">
        <f t="shared" si="316"/>
        <v>theater</v>
      </c>
      <c r="T3347" t="str">
        <f t="shared" si="317"/>
        <v>plays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6">
        <f t="shared" si="312"/>
        <v>42054.024421296301</v>
      </c>
      <c r="L3348" s="16">
        <f t="shared" si="313"/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314"/>
        <v>110.00000000000001</v>
      </c>
      <c r="R3348" s="18">
        <f t="shared" si="315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6">
        <f t="shared" si="312"/>
        <v>42484.551550925928</v>
      </c>
      <c r="L3349" s="16">
        <f t="shared" si="313"/>
        <v>42498.875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314"/>
        <v>119.44999999999999</v>
      </c>
      <c r="R3349" s="18">
        <f t="shared" si="315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6">
        <f t="shared" si="312"/>
        <v>42466.558796296296</v>
      </c>
      <c r="L3350" s="16">
        <f t="shared" si="313"/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314"/>
        <v>100.2909090909091</v>
      </c>
      <c r="R3350" s="18">
        <f t="shared" si="315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6">
        <f t="shared" si="312"/>
        <v>42513.110787037032</v>
      </c>
      <c r="L3351" s="16">
        <f t="shared" si="313"/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314"/>
        <v>153.4</v>
      </c>
      <c r="R3351" s="18">
        <f t="shared" si="315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6">
        <f t="shared" si="312"/>
        <v>42302.701516203699</v>
      </c>
      <c r="L3352" s="16">
        <f t="shared" si="313"/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314"/>
        <v>104.42857142857143</v>
      </c>
      <c r="R3352" s="18">
        <f t="shared" si="315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6">
        <f t="shared" si="312"/>
        <v>41806.395428240743</v>
      </c>
      <c r="L3353" s="16">
        <f t="shared" si="313"/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314"/>
        <v>101.1</v>
      </c>
      <c r="R3353" s="18">
        <f t="shared" si="315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6">
        <f t="shared" si="312"/>
        <v>42495.992800925931</v>
      </c>
      <c r="L3354" s="16">
        <f t="shared" si="313"/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314"/>
        <v>107.52</v>
      </c>
      <c r="R3354" s="18">
        <f t="shared" si="315"/>
        <v>76.8</v>
      </c>
      <c r="S3354" t="str">
        <f t="shared" si="316"/>
        <v>theater</v>
      </c>
      <c r="T3354" t="str">
        <f t="shared" si="317"/>
        <v>plays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6">
        <f t="shared" si="312"/>
        <v>42479.432291666672</v>
      </c>
      <c r="L3355" s="16">
        <f t="shared" si="313"/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314"/>
        <v>315</v>
      </c>
      <c r="R3355" s="18">
        <f t="shared" si="315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6">
        <f t="shared" si="312"/>
        <v>42270.7269212963</v>
      </c>
      <c r="L3356" s="16">
        <f t="shared" si="313"/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314"/>
        <v>101.93333333333334</v>
      </c>
      <c r="R3356" s="18">
        <f t="shared" si="315"/>
        <v>55.6</v>
      </c>
      <c r="S3356" t="str">
        <f t="shared" si="316"/>
        <v>theater</v>
      </c>
      <c r="T3356" t="str">
        <f t="shared" si="317"/>
        <v>plays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6">
        <f t="shared" si="312"/>
        <v>42489.619525462964</v>
      </c>
      <c r="L3357" s="16">
        <f t="shared" si="313"/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314"/>
        <v>126.28571428571429</v>
      </c>
      <c r="R3357" s="18">
        <f t="shared" si="315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6">
        <f t="shared" si="312"/>
        <v>42536.815648148149</v>
      </c>
      <c r="L3358" s="16">
        <f t="shared" si="313"/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314"/>
        <v>101.4</v>
      </c>
      <c r="R3358" s="18">
        <f t="shared" si="315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6">
        <f t="shared" si="312"/>
        <v>41822.417939814812</v>
      </c>
      <c r="L3359" s="16">
        <f t="shared" si="313"/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314"/>
        <v>101</v>
      </c>
      <c r="R3359" s="18">
        <f t="shared" si="315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6">
        <f t="shared" si="312"/>
        <v>41932.311099537037</v>
      </c>
      <c r="L3360" s="16">
        <f t="shared" si="313"/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314"/>
        <v>102.99000000000001</v>
      </c>
      <c r="R3360" s="18">
        <f t="shared" si="315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6">
        <f t="shared" si="312"/>
        <v>42746.057106481487</v>
      </c>
      <c r="L3361" s="16">
        <f t="shared" si="313"/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314"/>
        <v>106.25</v>
      </c>
      <c r="R3361" s="18">
        <f t="shared" si="315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6">
        <f t="shared" si="312"/>
        <v>42697.082673611112</v>
      </c>
      <c r="L3362" s="16">
        <f t="shared" si="313"/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314"/>
        <v>101.37777777777779</v>
      </c>
      <c r="R3362" s="18">
        <f t="shared" si="315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6">
        <f t="shared" si="312"/>
        <v>41866.025347222225</v>
      </c>
      <c r="L3363" s="16">
        <f t="shared" si="313"/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314"/>
        <v>113.46000000000001</v>
      </c>
      <c r="R3363" s="18">
        <f t="shared" si="315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6">
        <f t="shared" si="312"/>
        <v>42056.091631944444</v>
      </c>
      <c r="L3364" s="16">
        <f t="shared" si="313"/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314"/>
        <v>218.00000000000003</v>
      </c>
      <c r="R3364" s="18">
        <f t="shared" si="315"/>
        <v>54.5</v>
      </c>
      <c r="S3364" t="str">
        <f t="shared" si="316"/>
        <v>theater</v>
      </c>
      <c r="T3364" t="str">
        <f t="shared" si="317"/>
        <v>plays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6">
        <f t="shared" si="312"/>
        <v>41851.771354166667</v>
      </c>
      <c r="L3365" s="16">
        <f t="shared" si="313"/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314"/>
        <v>101.41935483870968</v>
      </c>
      <c r="R3365" s="18">
        <f t="shared" si="315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6">
        <f t="shared" si="312"/>
        <v>42422.977418981478</v>
      </c>
      <c r="L3366" s="16">
        <f t="shared" si="313"/>
        <v>42444.875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314"/>
        <v>105.93333333333332</v>
      </c>
      <c r="R3366" s="18">
        <f t="shared" si="315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6">
        <f t="shared" si="312"/>
        <v>42321.101759259254</v>
      </c>
      <c r="L3367" s="16">
        <f t="shared" si="313"/>
        <v>42351.101759259254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314"/>
        <v>104</v>
      </c>
      <c r="R3367" s="18">
        <f t="shared" si="315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6">
        <f t="shared" si="312"/>
        <v>42107.067557870367</v>
      </c>
      <c r="L3368" s="16">
        <f t="shared" si="313"/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314"/>
        <v>221</v>
      </c>
      <c r="R3368" s="18">
        <f t="shared" si="315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6">
        <f t="shared" si="312"/>
        <v>42192.933958333335</v>
      </c>
      <c r="L3369" s="16">
        <f t="shared" si="313"/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314"/>
        <v>118.66666666666667</v>
      </c>
      <c r="R3369" s="18">
        <f t="shared" si="315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32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6">
        <f t="shared" si="312"/>
        <v>41969.199756944443</v>
      </c>
      <c r="L3370" s="16">
        <f t="shared" si="313"/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314"/>
        <v>104.60000000000001</v>
      </c>
      <c r="R3370" s="18">
        <f t="shared" si="315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6">
        <f t="shared" si="312"/>
        <v>42690.041435185187</v>
      </c>
      <c r="L3371" s="16">
        <f t="shared" si="313"/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314"/>
        <v>103.89999999999999</v>
      </c>
      <c r="R3371" s="18">
        <f t="shared" si="315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6">
        <f t="shared" si="312"/>
        <v>42690.334317129629</v>
      </c>
      <c r="L3372" s="16">
        <f t="shared" si="313"/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314"/>
        <v>117.73333333333333</v>
      </c>
      <c r="R3372" s="18">
        <f t="shared" si="315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6">
        <f t="shared" si="312"/>
        <v>42312.874594907407</v>
      </c>
      <c r="L3373" s="16">
        <f t="shared" si="313"/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314"/>
        <v>138.5</v>
      </c>
      <c r="R3373" s="18">
        <f t="shared" si="315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32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6">
        <f t="shared" si="312"/>
        <v>41855.548101851848</v>
      </c>
      <c r="L3374" s="16">
        <f t="shared" si="313"/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314"/>
        <v>103.49999999999999</v>
      </c>
      <c r="R3374" s="18">
        <f t="shared" si="315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6">
        <f t="shared" si="312"/>
        <v>42179.854629629626</v>
      </c>
      <c r="L3375" s="16">
        <f t="shared" si="313"/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314"/>
        <v>100.25</v>
      </c>
      <c r="R3375" s="18">
        <f t="shared" si="315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6">
        <f t="shared" si="312"/>
        <v>42275.731666666667</v>
      </c>
      <c r="L3376" s="16">
        <f t="shared" si="313"/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314"/>
        <v>106.57142857142856</v>
      </c>
      <c r="R3376" s="18">
        <f t="shared" si="315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6">
        <f t="shared" si="312"/>
        <v>41765.610798611109</v>
      </c>
      <c r="L3377" s="16">
        <f t="shared" si="313"/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314"/>
        <v>100</v>
      </c>
      <c r="R3377" s="18">
        <f t="shared" si="315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6">
        <f t="shared" si="312"/>
        <v>42059.701319444444</v>
      </c>
      <c r="L3378" s="16">
        <f t="shared" si="313"/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314"/>
        <v>100.01249999999999</v>
      </c>
      <c r="R3378" s="18">
        <f t="shared" si="315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6">
        <f t="shared" si="312"/>
        <v>42053.732627314814</v>
      </c>
      <c r="L3379" s="16">
        <f t="shared" si="313"/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314"/>
        <v>101.05</v>
      </c>
      <c r="R3379" s="18">
        <f t="shared" si="315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6">
        <f t="shared" si="312"/>
        <v>41858.355393518519</v>
      </c>
      <c r="L3380" s="16">
        <f t="shared" si="313"/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314"/>
        <v>107.63636363636364</v>
      </c>
      <c r="R3380" s="18">
        <f t="shared" si="315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6">
        <f t="shared" si="312"/>
        <v>42225.513888888891</v>
      </c>
      <c r="L3381" s="16">
        <f t="shared" si="313"/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314"/>
        <v>103.64999999999999</v>
      </c>
      <c r="R3381" s="18">
        <f t="shared" si="315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6">
        <f t="shared" si="312"/>
        <v>41937.953449074077</v>
      </c>
      <c r="L3382" s="16">
        <f t="shared" si="313"/>
        <v>41972.995115740741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314"/>
        <v>104.43333333333334</v>
      </c>
      <c r="R3382" s="18">
        <f t="shared" si="315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6">
        <f t="shared" si="312"/>
        <v>42044.184988425928</v>
      </c>
      <c r="L3383" s="16">
        <f t="shared" si="313"/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314"/>
        <v>102.25</v>
      </c>
      <c r="R3383" s="18">
        <f t="shared" si="315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6">
        <f t="shared" si="312"/>
        <v>42559.431203703702</v>
      </c>
      <c r="L3384" s="16">
        <f t="shared" si="313"/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314"/>
        <v>100.74285714285713</v>
      </c>
      <c r="R3384" s="18">
        <f t="shared" si="315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6">
        <f t="shared" si="312"/>
        <v>42524.782638888893</v>
      </c>
      <c r="L3385" s="16">
        <f t="shared" si="313"/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314"/>
        <v>111.71428571428572</v>
      </c>
      <c r="R3385" s="18">
        <f t="shared" si="315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6">
        <f t="shared" si="312"/>
        <v>42292.087592592594</v>
      </c>
      <c r="L3386" s="16">
        <f t="shared" si="313"/>
        <v>42329.125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314"/>
        <v>100.01100000000001</v>
      </c>
      <c r="R3386" s="18">
        <f t="shared" si="315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6">
        <f t="shared" si="312"/>
        <v>41953.8675</v>
      </c>
      <c r="L3387" s="16">
        <f t="shared" si="313"/>
        <v>41983.8675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314"/>
        <v>100</v>
      </c>
      <c r="R3387" s="18">
        <f t="shared" si="315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6">
        <f t="shared" si="312"/>
        <v>41946.644745370373</v>
      </c>
      <c r="L3388" s="16">
        <f t="shared" si="313"/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314"/>
        <v>105</v>
      </c>
      <c r="R3388" s="18">
        <f t="shared" si="315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6">
        <f t="shared" si="312"/>
        <v>41947.762592592597</v>
      </c>
      <c r="L3389" s="16">
        <f t="shared" si="313"/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314"/>
        <v>116.86666666666667</v>
      </c>
      <c r="R3389" s="18">
        <f t="shared" si="315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6">
        <f t="shared" si="312"/>
        <v>42143.461122685185</v>
      </c>
      <c r="L3390" s="16">
        <f t="shared" si="313"/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314"/>
        <v>103.8</v>
      </c>
      <c r="R3390" s="18">
        <f t="shared" si="315"/>
        <v>34.6</v>
      </c>
      <c r="S3390" t="str">
        <f t="shared" si="316"/>
        <v>theater</v>
      </c>
      <c r="T3390" t="str">
        <f t="shared" si="317"/>
        <v>plays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6">
        <f t="shared" si="312"/>
        <v>42494.563449074078</v>
      </c>
      <c r="L3391" s="16">
        <f t="shared" si="313"/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314"/>
        <v>114.5</v>
      </c>
      <c r="R3391" s="18">
        <f t="shared" si="315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6">
        <f t="shared" si="312"/>
        <v>41815.774826388893</v>
      </c>
      <c r="L3392" s="16">
        <f t="shared" si="313"/>
        <v>41830.774826388893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314"/>
        <v>102.4</v>
      </c>
      <c r="R3392" s="18">
        <f t="shared" si="315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6">
        <f t="shared" si="312"/>
        <v>41830.545694444445</v>
      </c>
      <c r="L3393" s="16">
        <f t="shared" si="313"/>
        <v>41859.936111111107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314"/>
        <v>223</v>
      </c>
      <c r="R3393" s="18">
        <f t="shared" si="315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6">
        <f t="shared" si="312"/>
        <v>42446.845543981486</v>
      </c>
      <c r="L3394" s="16">
        <f t="shared" si="313"/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6">
        <f t="shared" si="314"/>
        <v>100</v>
      </c>
      <c r="R3394" s="18">
        <f t="shared" si="315"/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6">
        <f t="shared" ref="K3395:K3458" si="318">(J3395/86400)+DATE(1970,1,1)</f>
        <v>41923.921643518523</v>
      </c>
      <c r="L3395" s="16">
        <f t="shared" ref="L3395:L3458" si="319">(I3395/86400)+DATE(1970,1,1)</f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6">
        <f t="shared" ref="Q3395:Q3458" si="320">E3395/D3395*100</f>
        <v>105.80000000000001</v>
      </c>
      <c r="R3395" s="18">
        <f t="shared" ref="R3395:R3458" si="321">IF(E3395=0, 0, E3395/N3395)</f>
        <v>36.06818181818182</v>
      </c>
      <c r="S3395" t="str">
        <f t="shared" ref="S3395:S3458" si="322">LEFT(P3395,FIND("/",P3395)-1)</f>
        <v>theater</v>
      </c>
      <c r="T3395" t="str">
        <f t="shared" ref="T3395:T3458" si="323">RIGHT(P3395,LEN(P3395)-FIND("/",P3395))</f>
        <v>plays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6">
        <f t="shared" si="318"/>
        <v>41817.59542824074</v>
      </c>
      <c r="L3396" s="16">
        <f t="shared" si="319"/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6">
        <f t="shared" si="320"/>
        <v>142.36363636363635</v>
      </c>
      <c r="R3396" s="18">
        <f t="shared" si="321"/>
        <v>29</v>
      </c>
      <c r="S3396" t="str">
        <f t="shared" si="322"/>
        <v>theater</v>
      </c>
      <c r="T3396" t="str">
        <f t="shared" si="323"/>
        <v>plays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6">
        <f t="shared" si="318"/>
        <v>42140.712314814809</v>
      </c>
      <c r="L3397" s="16">
        <f t="shared" si="319"/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320"/>
        <v>184</v>
      </c>
      <c r="R3397" s="18">
        <f t="shared" si="321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6">
        <f t="shared" si="318"/>
        <v>41764.446631944447</v>
      </c>
      <c r="L3398" s="16">
        <f t="shared" si="319"/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320"/>
        <v>104.33333333333333</v>
      </c>
      <c r="R3398" s="18">
        <f t="shared" si="321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6">
        <f t="shared" si="318"/>
        <v>42378.478344907402</v>
      </c>
      <c r="L3399" s="16">
        <f t="shared" si="319"/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320"/>
        <v>112.00000000000001</v>
      </c>
      <c r="R3399" s="18">
        <f t="shared" si="321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6">
        <f t="shared" si="318"/>
        <v>41941.752037037033</v>
      </c>
      <c r="L3400" s="16">
        <f t="shared" si="319"/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320"/>
        <v>111.07499999999999</v>
      </c>
      <c r="R3400" s="18">
        <f t="shared" si="321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6">
        <f t="shared" si="318"/>
        <v>42026.920428240745</v>
      </c>
      <c r="L3401" s="16">
        <f t="shared" si="319"/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320"/>
        <v>103.75000000000001</v>
      </c>
      <c r="R3401" s="18">
        <f t="shared" si="321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6">
        <f t="shared" si="318"/>
        <v>41834.953865740739</v>
      </c>
      <c r="L3402" s="16">
        <f t="shared" si="319"/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320"/>
        <v>100.41</v>
      </c>
      <c r="R3402" s="18">
        <f t="shared" si="321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6">
        <f t="shared" si="318"/>
        <v>42193.723912037036</v>
      </c>
      <c r="L3403" s="16">
        <f t="shared" si="319"/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320"/>
        <v>101.86206896551724</v>
      </c>
      <c r="R3403" s="18">
        <f t="shared" si="321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6">
        <f t="shared" si="318"/>
        <v>42290.61855324074</v>
      </c>
      <c r="L3404" s="16">
        <f t="shared" si="319"/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320"/>
        <v>109.76666666666665</v>
      </c>
      <c r="R3404" s="18">
        <f t="shared" si="321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6">
        <f t="shared" si="318"/>
        <v>42150.462083333332</v>
      </c>
      <c r="L3405" s="16">
        <f t="shared" si="319"/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320"/>
        <v>100</v>
      </c>
      <c r="R3405" s="18">
        <f t="shared" si="321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6">
        <f t="shared" si="318"/>
        <v>42152.503495370373</v>
      </c>
      <c r="L3406" s="16">
        <f t="shared" si="319"/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320"/>
        <v>122</v>
      </c>
      <c r="R3406" s="18">
        <f t="shared" si="321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6">
        <f t="shared" si="318"/>
        <v>42410.017199074078</v>
      </c>
      <c r="L3407" s="16">
        <f t="shared" si="319"/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320"/>
        <v>137.57142857142856</v>
      </c>
      <c r="R3407" s="18">
        <f t="shared" si="321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6">
        <f t="shared" si="318"/>
        <v>41791.492777777778</v>
      </c>
      <c r="L3408" s="16">
        <f t="shared" si="319"/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320"/>
        <v>100.31000000000002</v>
      </c>
      <c r="R3408" s="18">
        <f t="shared" si="321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48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6">
        <f t="shared" si="318"/>
        <v>41796.422326388885</v>
      </c>
      <c r="L3409" s="16">
        <f t="shared" si="319"/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320"/>
        <v>107.1</v>
      </c>
      <c r="R3409" s="18">
        <f t="shared" si="321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6">
        <f t="shared" si="318"/>
        <v>41808.991944444446</v>
      </c>
      <c r="L3410" s="16">
        <f t="shared" si="319"/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320"/>
        <v>211</v>
      </c>
      <c r="R3410" s="18">
        <f t="shared" si="321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32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6">
        <f t="shared" si="318"/>
        <v>42544.814328703702</v>
      </c>
      <c r="L3411" s="16">
        <f t="shared" si="319"/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320"/>
        <v>123.6</v>
      </c>
      <c r="R3411" s="18">
        <f t="shared" si="321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6">
        <f t="shared" si="318"/>
        <v>42500.041550925926</v>
      </c>
      <c r="L3412" s="16">
        <f t="shared" si="319"/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320"/>
        <v>108.5</v>
      </c>
      <c r="R3412" s="18">
        <f t="shared" si="321"/>
        <v>81.375</v>
      </c>
      <c r="S3412" t="str">
        <f t="shared" si="322"/>
        <v>theater</v>
      </c>
      <c r="T3412" t="str">
        <f t="shared" si="323"/>
        <v>plays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6">
        <f t="shared" si="318"/>
        <v>42265.022824074069</v>
      </c>
      <c r="L3413" s="16">
        <f t="shared" si="319"/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320"/>
        <v>103.56666666666668</v>
      </c>
      <c r="R3413" s="18">
        <f t="shared" si="321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6">
        <f t="shared" si="318"/>
        <v>41879.959050925929</v>
      </c>
      <c r="L3414" s="16">
        <f t="shared" si="319"/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320"/>
        <v>100</v>
      </c>
      <c r="R3414" s="18">
        <f t="shared" si="321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6">
        <f t="shared" si="318"/>
        <v>42053.733078703706</v>
      </c>
      <c r="L3415" s="16">
        <f t="shared" si="319"/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320"/>
        <v>130</v>
      </c>
      <c r="R3415" s="18">
        <f t="shared" si="321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6">
        <f t="shared" si="318"/>
        <v>42675.832465277781</v>
      </c>
      <c r="L3416" s="16">
        <f t="shared" si="319"/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320"/>
        <v>103.49999999999999</v>
      </c>
      <c r="R3416" s="18">
        <f t="shared" si="321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6">
        <f t="shared" si="318"/>
        <v>42467.144166666665</v>
      </c>
      <c r="L3417" s="16">
        <f t="shared" si="319"/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320"/>
        <v>100</v>
      </c>
      <c r="R3417" s="18">
        <f t="shared" si="321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6">
        <f t="shared" si="318"/>
        <v>42089.412557870368</v>
      </c>
      <c r="L3418" s="16">
        <f t="shared" si="319"/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320"/>
        <v>119.6</v>
      </c>
      <c r="R3418" s="18">
        <f t="shared" si="321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6">
        <f t="shared" si="318"/>
        <v>41894.91375</v>
      </c>
      <c r="L3419" s="16">
        <f t="shared" si="319"/>
        <v>41938.029861111107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320"/>
        <v>100.00058823529412</v>
      </c>
      <c r="R3419" s="18">
        <f t="shared" si="321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6">
        <f t="shared" si="318"/>
        <v>41752.83457175926</v>
      </c>
      <c r="L3420" s="16">
        <f t="shared" si="319"/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320"/>
        <v>100.875</v>
      </c>
      <c r="R3420" s="18">
        <f t="shared" si="321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48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6">
        <f t="shared" si="318"/>
        <v>42448.821585648147</v>
      </c>
      <c r="L3421" s="16">
        <f t="shared" si="319"/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320"/>
        <v>106.54545454545455</v>
      </c>
      <c r="R3421" s="18">
        <f t="shared" si="321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32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6">
        <f t="shared" si="318"/>
        <v>42405.090300925927</v>
      </c>
      <c r="L3422" s="16">
        <f t="shared" si="319"/>
        <v>42414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320"/>
        <v>138</v>
      </c>
      <c r="R3422" s="18">
        <f t="shared" si="321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6">
        <f t="shared" si="318"/>
        <v>42037.791238425925</v>
      </c>
      <c r="L3423" s="16">
        <f t="shared" si="319"/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320"/>
        <v>101.15</v>
      </c>
      <c r="R3423" s="18">
        <f t="shared" si="321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6">
        <f t="shared" si="318"/>
        <v>42323.562222222223</v>
      </c>
      <c r="L3424" s="16">
        <f t="shared" si="319"/>
        <v>42352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320"/>
        <v>109.1</v>
      </c>
      <c r="R3424" s="18">
        <f t="shared" si="321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32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6">
        <f t="shared" si="318"/>
        <v>42088.911354166667</v>
      </c>
      <c r="L3425" s="16">
        <f t="shared" si="319"/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320"/>
        <v>140</v>
      </c>
      <c r="R3425" s="18">
        <f t="shared" si="321"/>
        <v>35</v>
      </c>
      <c r="S3425" t="str">
        <f t="shared" si="322"/>
        <v>theater</v>
      </c>
      <c r="T3425" t="str">
        <f t="shared" si="323"/>
        <v>plays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6">
        <f t="shared" si="318"/>
        <v>42018.676898148144</v>
      </c>
      <c r="L3426" s="16">
        <f t="shared" si="319"/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320"/>
        <v>103.58333333333334</v>
      </c>
      <c r="R3426" s="18">
        <f t="shared" si="321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6">
        <f t="shared" si="318"/>
        <v>41884.617314814815</v>
      </c>
      <c r="L3427" s="16">
        <f t="shared" si="319"/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320"/>
        <v>102.97033333333331</v>
      </c>
      <c r="R3427" s="18">
        <f t="shared" si="321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6">
        <f t="shared" si="318"/>
        <v>41884.056747685187</v>
      </c>
      <c r="L3428" s="16">
        <f t="shared" si="319"/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320"/>
        <v>108.13333333333333</v>
      </c>
      <c r="R3428" s="18">
        <f t="shared" si="321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6">
        <f t="shared" si="318"/>
        <v>41792.645277777774</v>
      </c>
      <c r="L3429" s="16">
        <f t="shared" si="319"/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320"/>
        <v>100</v>
      </c>
      <c r="R3429" s="18">
        <f t="shared" si="321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6">
        <f t="shared" si="318"/>
        <v>42038.720451388886</v>
      </c>
      <c r="L3430" s="16">
        <f t="shared" si="319"/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320"/>
        <v>102.75000000000001</v>
      </c>
      <c r="R3430" s="18">
        <f t="shared" si="321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6">
        <f t="shared" si="318"/>
        <v>42662.021539351852</v>
      </c>
      <c r="L3431" s="16">
        <f t="shared" si="319"/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320"/>
        <v>130</v>
      </c>
      <c r="R3431" s="18">
        <f t="shared" si="321"/>
        <v>16.25</v>
      </c>
      <c r="S3431" t="str">
        <f t="shared" si="322"/>
        <v>theater</v>
      </c>
      <c r="T3431" t="str">
        <f t="shared" si="323"/>
        <v>plays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6">
        <f t="shared" si="318"/>
        <v>41820.945613425924</v>
      </c>
      <c r="L3432" s="16">
        <f t="shared" si="319"/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320"/>
        <v>108.54949999999999</v>
      </c>
      <c r="R3432" s="18">
        <f t="shared" si="321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6">
        <f t="shared" si="318"/>
        <v>41839.730937500004</v>
      </c>
      <c r="L3433" s="16">
        <f t="shared" si="319"/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320"/>
        <v>100</v>
      </c>
      <c r="R3433" s="18">
        <f t="shared" si="321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6">
        <f t="shared" si="318"/>
        <v>42380.581180555557</v>
      </c>
      <c r="L3434" s="16">
        <f t="shared" si="319"/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320"/>
        <v>109.65</v>
      </c>
      <c r="R3434" s="18">
        <f t="shared" si="321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6">
        <f t="shared" si="318"/>
        <v>41776.06313657407</v>
      </c>
      <c r="L3435" s="16">
        <f t="shared" si="319"/>
        <v>41807.125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320"/>
        <v>100.26315789473684</v>
      </c>
      <c r="R3435" s="18">
        <f t="shared" si="321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6">
        <f t="shared" si="318"/>
        <v>41800.380428240736</v>
      </c>
      <c r="L3436" s="16">
        <f t="shared" si="319"/>
        <v>41830.380428240736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320"/>
        <v>105.55000000000001</v>
      </c>
      <c r="R3436" s="18">
        <f t="shared" si="321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6">
        <f t="shared" si="318"/>
        <v>42572.61681712963</v>
      </c>
      <c r="L3437" s="16">
        <f t="shared" si="319"/>
        <v>42589.125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320"/>
        <v>112.00000000000001</v>
      </c>
      <c r="R3437" s="18">
        <f t="shared" si="321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6">
        <f t="shared" si="318"/>
        <v>41851.541585648149</v>
      </c>
      <c r="L3438" s="16">
        <f t="shared" si="319"/>
        <v>41872.686111111107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320"/>
        <v>105.89999999999999</v>
      </c>
      <c r="R3438" s="18">
        <f t="shared" si="321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6">
        <f t="shared" si="318"/>
        <v>42205.710879629631</v>
      </c>
      <c r="L3439" s="16">
        <f t="shared" si="319"/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320"/>
        <v>101</v>
      </c>
      <c r="R3439" s="18">
        <f t="shared" si="321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6">
        <f t="shared" si="318"/>
        <v>42100.927858796298</v>
      </c>
      <c r="L3440" s="16">
        <f t="shared" si="319"/>
        <v>42126.875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320"/>
        <v>104.2</v>
      </c>
      <c r="R3440" s="18">
        <f t="shared" si="321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6">
        <f t="shared" si="318"/>
        <v>42374.911226851851</v>
      </c>
      <c r="L3441" s="16">
        <f t="shared" si="319"/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320"/>
        <v>134.67833333333334</v>
      </c>
      <c r="R3441" s="18">
        <f t="shared" si="321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6">
        <f t="shared" si="318"/>
        <v>41809.12300925926</v>
      </c>
      <c r="L3442" s="16">
        <f t="shared" si="319"/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320"/>
        <v>105.2184</v>
      </c>
      <c r="R3442" s="18">
        <f t="shared" si="321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6">
        <f t="shared" si="318"/>
        <v>42294.429641203707</v>
      </c>
      <c r="L3443" s="16">
        <f t="shared" si="319"/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320"/>
        <v>102.60000000000001</v>
      </c>
      <c r="R3443" s="18">
        <f t="shared" si="321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6">
        <f t="shared" si="318"/>
        <v>42124.841111111113</v>
      </c>
      <c r="L3444" s="16">
        <f t="shared" si="319"/>
        <v>42154.841111111113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320"/>
        <v>100</v>
      </c>
      <c r="R3444" s="18">
        <f t="shared" si="321"/>
        <v>31.25</v>
      </c>
      <c r="S3444" t="str">
        <f t="shared" si="322"/>
        <v>theater</v>
      </c>
      <c r="T3444" t="str">
        <f t="shared" si="323"/>
        <v>plays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6">
        <f t="shared" si="318"/>
        <v>41861.524837962963</v>
      </c>
      <c r="L3445" s="16">
        <f t="shared" si="319"/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320"/>
        <v>185.5</v>
      </c>
      <c r="R3445" s="18">
        <f t="shared" si="321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6">
        <f t="shared" si="318"/>
        <v>42521.291504629626</v>
      </c>
      <c r="L3446" s="16">
        <f t="shared" si="319"/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320"/>
        <v>289</v>
      </c>
      <c r="R3446" s="18">
        <f t="shared" si="321"/>
        <v>43.35</v>
      </c>
      <c r="S3446" t="str">
        <f t="shared" si="322"/>
        <v>theater</v>
      </c>
      <c r="T3446" t="str">
        <f t="shared" si="323"/>
        <v>plays</v>
      </c>
    </row>
    <row r="3447" spans="1:20" ht="32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6">
        <f t="shared" si="318"/>
        <v>42272.530509259261</v>
      </c>
      <c r="L3447" s="16">
        <f t="shared" si="319"/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320"/>
        <v>100</v>
      </c>
      <c r="R3447" s="18">
        <f t="shared" si="321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6">
        <f t="shared" si="318"/>
        <v>42016.832465277781</v>
      </c>
      <c r="L3448" s="16">
        <f t="shared" si="319"/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320"/>
        <v>108.2</v>
      </c>
      <c r="R3448" s="18">
        <f t="shared" si="321"/>
        <v>43.28</v>
      </c>
      <c r="S3448" t="str">
        <f t="shared" si="322"/>
        <v>theater</v>
      </c>
      <c r="T3448" t="str">
        <f t="shared" si="323"/>
        <v>plays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6">
        <f t="shared" si="318"/>
        <v>42402.889027777783</v>
      </c>
      <c r="L3449" s="16">
        <f t="shared" si="319"/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320"/>
        <v>107.80000000000001</v>
      </c>
      <c r="R3449" s="18">
        <f t="shared" si="321"/>
        <v>77</v>
      </c>
      <c r="S3449" t="str">
        <f t="shared" si="322"/>
        <v>theater</v>
      </c>
      <c r="T3449" t="str">
        <f t="shared" si="323"/>
        <v>plays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6">
        <f t="shared" si="318"/>
        <v>41960.119085648148</v>
      </c>
      <c r="L3450" s="16">
        <f t="shared" si="319"/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320"/>
        <v>109.76190476190477</v>
      </c>
      <c r="R3450" s="18">
        <f t="shared" si="321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6">
        <f t="shared" si="318"/>
        <v>42532.052523148144</v>
      </c>
      <c r="L3451" s="16">
        <f t="shared" si="319"/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320"/>
        <v>170.625</v>
      </c>
      <c r="R3451" s="18">
        <f t="shared" si="321"/>
        <v>68.25</v>
      </c>
      <c r="S3451" t="str">
        <f t="shared" si="322"/>
        <v>theater</v>
      </c>
      <c r="T3451" t="str">
        <f t="shared" si="323"/>
        <v>plays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6">
        <f t="shared" si="318"/>
        <v>42036.704525462963</v>
      </c>
      <c r="L3452" s="16">
        <f t="shared" si="319"/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320"/>
        <v>152</v>
      </c>
      <c r="R3452" s="18">
        <f t="shared" si="321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6">
        <f t="shared" si="318"/>
        <v>42088.723692129628</v>
      </c>
      <c r="L3453" s="16">
        <f t="shared" si="319"/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320"/>
        <v>101.23076923076924</v>
      </c>
      <c r="R3453" s="18">
        <f t="shared" si="321"/>
        <v>41.125</v>
      </c>
      <c r="S3453" t="str">
        <f t="shared" si="322"/>
        <v>theater</v>
      </c>
      <c r="T3453" t="str">
        <f t="shared" si="323"/>
        <v>plays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6">
        <f t="shared" si="318"/>
        <v>41820.639189814814</v>
      </c>
      <c r="L3454" s="16">
        <f t="shared" si="319"/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320"/>
        <v>153.19999999999999</v>
      </c>
      <c r="R3454" s="18">
        <f t="shared" si="321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6">
        <f t="shared" si="318"/>
        <v>42535.97865740741</v>
      </c>
      <c r="L3455" s="16">
        <f t="shared" si="319"/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320"/>
        <v>128.33333333333334</v>
      </c>
      <c r="R3455" s="18">
        <f t="shared" si="321"/>
        <v>27.5</v>
      </c>
      <c r="S3455" t="str">
        <f t="shared" si="322"/>
        <v>theater</v>
      </c>
      <c r="T3455" t="str">
        <f t="shared" si="323"/>
        <v>plays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6">
        <f t="shared" si="318"/>
        <v>41821.698599537034</v>
      </c>
      <c r="L3456" s="16">
        <f t="shared" si="319"/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320"/>
        <v>100.71428571428571</v>
      </c>
      <c r="R3456" s="18">
        <f t="shared" si="321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6">
        <f t="shared" si="318"/>
        <v>42626.7503125</v>
      </c>
      <c r="L3457" s="16">
        <f t="shared" si="319"/>
        <v>42656.7503125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320"/>
        <v>100.64999999999999</v>
      </c>
      <c r="R3457" s="18">
        <f t="shared" si="321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6">
        <f t="shared" si="318"/>
        <v>41821.205636574072</v>
      </c>
      <c r="L3458" s="16">
        <f t="shared" si="319"/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6">
        <f t="shared" si="320"/>
        <v>191.3</v>
      </c>
      <c r="R3458" s="18">
        <f t="shared" si="321"/>
        <v>358.6875</v>
      </c>
      <c r="S3458" t="str">
        <f t="shared" si="322"/>
        <v>theater</v>
      </c>
      <c r="T3458" t="str">
        <f t="shared" si="323"/>
        <v>plays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6">
        <f t="shared" ref="K3459:K3522" si="324">(J3459/86400)+DATE(1970,1,1)</f>
        <v>42016.706678240742</v>
      </c>
      <c r="L3459" s="16">
        <f t="shared" ref="L3459:L3522" si="325">(I3459/86400)+DATE(1970,1,1)</f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6">
        <f t="shared" ref="Q3459:Q3522" si="326">E3459/D3459*100</f>
        <v>140.19999999999999</v>
      </c>
      <c r="R3459" s="18">
        <f t="shared" ref="R3459:R3522" si="327">IF(E3459=0, 0, E3459/N3459)</f>
        <v>50.981818181818184</v>
      </c>
      <c r="S3459" t="str">
        <f t="shared" ref="S3459:S3522" si="328">LEFT(P3459,FIND("/",P3459)-1)</f>
        <v>theater</v>
      </c>
      <c r="T3459" t="str">
        <f t="shared" ref="T3459:T3522" si="329">RIGHT(P3459,LEN(P3459)-FIND("/",P3459))</f>
        <v>plays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6">
        <f t="shared" si="324"/>
        <v>42011.202581018515</v>
      </c>
      <c r="L3460" s="16">
        <f t="shared" si="325"/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6">
        <f t="shared" si="326"/>
        <v>124.33537832310839</v>
      </c>
      <c r="R3460" s="18">
        <f t="shared" si="327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6">
        <f t="shared" si="324"/>
        <v>42480.479861111111</v>
      </c>
      <c r="L3461" s="16">
        <f t="shared" si="325"/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326"/>
        <v>126.2</v>
      </c>
      <c r="R3461" s="18">
        <f t="shared" si="327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6">
        <f t="shared" si="324"/>
        <v>41852.527222222227</v>
      </c>
      <c r="L3462" s="16">
        <f t="shared" si="325"/>
        <v>41866.527222222227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326"/>
        <v>190</v>
      </c>
      <c r="R3462" s="18">
        <f t="shared" si="327"/>
        <v>50</v>
      </c>
      <c r="S3462" t="str">
        <f t="shared" si="328"/>
        <v>theater</v>
      </c>
      <c r="T3462" t="str">
        <f t="shared" si="329"/>
        <v>plays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6">
        <f t="shared" si="324"/>
        <v>42643.632858796293</v>
      </c>
      <c r="L3463" s="16">
        <f t="shared" si="325"/>
        <v>42672.125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326"/>
        <v>139</v>
      </c>
      <c r="R3463" s="18">
        <f t="shared" si="327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32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6">
        <f t="shared" si="324"/>
        <v>42179.898472222223</v>
      </c>
      <c r="L3464" s="16">
        <f t="shared" si="325"/>
        <v>42195.75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326"/>
        <v>202</v>
      </c>
      <c r="R3464" s="18">
        <f t="shared" si="327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6">
        <f t="shared" si="324"/>
        <v>42612.918807870374</v>
      </c>
      <c r="L3465" s="16">
        <f t="shared" si="325"/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326"/>
        <v>103.38000000000001</v>
      </c>
      <c r="R3465" s="18">
        <f t="shared" si="327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6">
        <f t="shared" si="324"/>
        <v>42575.130057870367</v>
      </c>
      <c r="L3466" s="16">
        <f t="shared" si="325"/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326"/>
        <v>102.3236</v>
      </c>
      <c r="R3466" s="18">
        <f t="shared" si="327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6">
        <f t="shared" si="324"/>
        <v>42200.625833333332</v>
      </c>
      <c r="L3467" s="16">
        <f t="shared" si="325"/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326"/>
        <v>103</v>
      </c>
      <c r="R3467" s="18">
        <f t="shared" si="327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6">
        <f t="shared" si="324"/>
        <v>42420.019097222219</v>
      </c>
      <c r="L3468" s="16">
        <f t="shared" si="325"/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326"/>
        <v>127.14285714285714</v>
      </c>
      <c r="R3468" s="18">
        <f t="shared" si="327"/>
        <v>72.950819672131146</v>
      </c>
      <c r="S3468" t="str">
        <f t="shared" si="328"/>
        <v>theater</v>
      </c>
      <c r="T3468" t="str">
        <f t="shared" si="329"/>
        <v>plays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6">
        <f t="shared" si="324"/>
        <v>42053.671666666662</v>
      </c>
      <c r="L3469" s="16">
        <f t="shared" si="325"/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326"/>
        <v>101</v>
      </c>
      <c r="R3469" s="18">
        <f t="shared" si="327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32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6">
        <f t="shared" si="324"/>
        <v>42605.765381944446</v>
      </c>
      <c r="L3470" s="16">
        <f t="shared" si="325"/>
        <v>42634.125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326"/>
        <v>121.78</v>
      </c>
      <c r="R3470" s="18">
        <f t="shared" si="327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6">
        <f t="shared" si="324"/>
        <v>42458.641724537039</v>
      </c>
      <c r="L3471" s="16">
        <f t="shared" si="325"/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326"/>
        <v>113.39285714285714</v>
      </c>
      <c r="R3471" s="18">
        <f t="shared" si="327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6">
        <f t="shared" si="324"/>
        <v>42529.022013888884</v>
      </c>
      <c r="L3472" s="16">
        <f t="shared" si="325"/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326"/>
        <v>150</v>
      </c>
      <c r="R3472" s="18">
        <f t="shared" si="327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6">
        <f t="shared" si="324"/>
        <v>41841.820486111115</v>
      </c>
      <c r="L3473" s="16">
        <f t="shared" si="325"/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326"/>
        <v>214.6</v>
      </c>
      <c r="R3473" s="18">
        <f t="shared" si="327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6">
        <f t="shared" si="324"/>
        <v>41928.170497685183</v>
      </c>
      <c r="L3474" s="16">
        <f t="shared" si="325"/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326"/>
        <v>102.05</v>
      </c>
      <c r="R3474" s="18">
        <f t="shared" si="327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6">
        <f t="shared" si="324"/>
        <v>42062.834444444445</v>
      </c>
      <c r="L3475" s="16">
        <f t="shared" si="325"/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326"/>
        <v>100</v>
      </c>
      <c r="R3475" s="18">
        <f t="shared" si="327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6">
        <f t="shared" si="324"/>
        <v>42541.501516203702</v>
      </c>
      <c r="L3476" s="16">
        <f t="shared" si="325"/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326"/>
        <v>101</v>
      </c>
      <c r="R3476" s="18">
        <f t="shared" si="327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6">
        <f t="shared" si="324"/>
        <v>41918.880833333329</v>
      </c>
      <c r="L3477" s="16">
        <f t="shared" si="325"/>
        <v>41946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326"/>
        <v>113.33333333333333</v>
      </c>
      <c r="R3477" s="18">
        <f t="shared" si="327"/>
        <v>20</v>
      </c>
      <c r="S3477" t="str">
        <f t="shared" si="328"/>
        <v>theater</v>
      </c>
      <c r="T3477" t="str">
        <f t="shared" si="329"/>
        <v>plays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6">
        <f t="shared" si="324"/>
        <v>41921.279976851853</v>
      </c>
      <c r="L3478" s="16">
        <f t="shared" si="325"/>
        <v>41939.125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326"/>
        <v>104</v>
      </c>
      <c r="R3478" s="18">
        <f t="shared" si="327"/>
        <v>52</v>
      </c>
      <c r="S3478" t="str">
        <f t="shared" si="328"/>
        <v>theater</v>
      </c>
      <c r="T3478" t="str">
        <f t="shared" si="329"/>
        <v>plays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6">
        <f t="shared" si="324"/>
        <v>42128.736608796295</v>
      </c>
      <c r="L3479" s="16">
        <f t="shared" si="325"/>
        <v>42141.125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326"/>
        <v>115.33333333333333</v>
      </c>
      <c r="R3479" s="18">
        <f t="shared" si="327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6">
        <f t="shared" si="324"/>
        <v>42053.916921296295</v>
      </c>
      <c r="L3480" s="16">
        <f t="shared" si="325"/>
        <v>42079.875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326"/>
        <v>112.85000000000001</v>
      </c>
      <c r="R3480" s="18">
        <f t="shared" si="327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6">
        <f t="shared" si="324"/>
        <v>41781.855092592596</v>
      </c>
      <c r="L3481" s="16">
        <f t="shared" si="325"/>
        <v>41811.855092592596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326"/>
        <v>127.86666666666666</v>
      </c>
      <c r="R3481" s="18">
        <f t="shared" si="327"/>
        <v>34.25</v>
      </c>
      <c r="S3481" t="str">
        <f t="shared" si="328"/>
        <v>theater</v>
      </c>
      <c r="T3481" t="str">
        <f t="shared" si="329"/>
        <v>plays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6">
        <f t="shared" si="324"/>
        <v>42171.317442129628</v>
      </c>
      <c r="L3482" s="16">
        <f t="shared" si="325"/>
        <v>42195.875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326"/>
        <v>142.66666666666669</v>
      </c>
      <c r="R3482" s="18">
        <f t="shared" si="327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6">
        <f t="shared" si="324"/>
        <v>41989.247546296298</v>
      </c>
      <c r="L3483" s="16">
        <f t="shared" si="325"/>
        <v>42006.247546296298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326"/>
        <v>118.8</v>
      </c>
      <c r="R3483" s="18">
        <f t="shared" si="327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6">
        <f t="shared" si="324"/>
        <v>41796.771597222221</v>
      </c>
      <c r="L3484" s="16">
        <f t="shared" si="325"/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326"/>
        <v>138.33333333333334</v>
      </c>
      <c r="R3484" s="18">
        <f t="shared" si="327"/>
        <v>51.875</v>
      </c>
      <c r="S3484" t="str">
        <f t="shared" si="328"/>
        <v>theater</v>
      </c>
      <c r="T3484" t="str">
        <f t="shared" si="329"/>
        <v>plays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6">
        <f t="shared" si="324"/>
        <v>41793.668761574074</v>
      </c>
      <c r="L3485" s="16">
        <f t="shared" si="325"/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326"/>
        <v>159.9402985074627</v>
      </c>
      <c r="R3485" s="18">
        <f t="shared" si="327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6">
        <f t="shared" si="324"/>
        <v>42506.760405092587</v>
      </c>
      <c r="L3486" s="16">
        <f t="shared" si="325"/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326"/>
        <v>114.24000000000001</v>
      </c>
      <c r="R3486" s="18">
        <f t="shared" si="327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6">
        <f t="shared" si="324"/>
        <v>42372.693055555559</v>
      </c>
      <c r="L3487" s="16">
        <f t="shared" si="325"/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326"/>
        <v>100.60606060606061</v>
      </c>
      <c r="R3487" s="18">
        <f t="shared" si="327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6">
        <f t="shared" si="324"/>
        <v>42126.87501157407</v>
      </c>
      <c r="L3488" s="16">
        <f t="shared" si="325"/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326"/>
        <v>155.20000000000002</v>
      </c>
      <c r="R3488" s="18">
        <f t="shared" si="327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6">
        <f t="shared" si="324"/>
        <v>42149.940416666665</v>
      </c>
      <c r="L3489" s="16">
        <f t="shared" si="325"/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326"/>
        <v>127.75000000000001</v>
      </c>
      <c r="R3489" s="18">
        <f t="shared" si="327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6">
        <f t="shared" si="324"/>
        <v>42087.768055555556</v>
      </c>
      <c r="L3490" s="16">
        <f t="shared" si="325"/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326"/>
        <v>121.2</v>
      </c>
      <c r="R3490" s="18">
        <f t="shared" si="327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6">
        <f t="shared" si="324"/>
        <v>41753.635775462964</v>
      </c>
      <c r="L3491" s="16">
        <f t="shared" si="325"/>
        <v>41783.875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326"/>
        <v>112.7</v>
      </c>
      <c r="R3491" s="18">
        <f t="shared" si="327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6">
        <f t="shared" si="324"/>
        <v>42443.802361111113</v>
      </c>
      <c r="L3492" s="16">
        <f t="shared" si="325"/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326"/>
        <v>127.49999999999999</v>
      </c>
      <c r="R3492" s="18">
        <f t="shared" si="327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6">
        <f t="shared" si="324"/>
        <v>42121.249814814815</v>
      </c>
      <c r="L3493" s="16">
        <f t="shared" si="325"/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326"/>
        <v>158.20000000000002</v>
      </c>
      <c r="R3493" s="18">
        <f t="shared" si="327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6">
        <f t="shared" si="324"/>
        <v>42268.009224537032</v>
      </c>
      <c r="L3494" s="16">
        <f t="shared" si="325"/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326"/>
        <v>105.26894736842105</v>
      </c>
      <c r="R3494" s="18">
        <f t="shared" si="327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6">
        <f t="shared" si="324"/>
        <v>41848.866157407407</v>
      </c>
      <c r="L3495" s="16">
        <f t="shared" si="325"/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326"/>
        <v>100</v>
      </c>
      <c r="R3495" s="18">
        <f t="shared" si="327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6">
        <f t="shared" si="324"/>
        <v>42689.214988425927</v>
      </c>
      <c r="L3496" s="16">
        <f t="shared" si="325"/>
        <v>42700.25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326"/>
        <v>100</v>
      </c>
      <c r="R3496" s="18">
        <f t="shared" si="327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6">
        <f t="shared" si="324"/>
        <v>41915.762835648144</v>
      </c>
      <c r="L3497" s="16">
        <f t="shared" si="325"/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326"/>
        <v>106.86</v>
      </c>
      <c r="R3497" s="18">
        <f t="shared" si="327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6">
        <f t="shared" si="324"/>
        <v>42584.846828703703</v>
      </c>
      <c r="L3498" s="16">
        <f t="shared" si="325"/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326"/>
        <v>124.4</v>
      </c>
      <c r="R3498" s="18">
        <f t="shared" si="327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6">
        <f t="shared" si="324"/>
        <v>42511.741944444446</v>
      </c>
      <c r="L3499" s="16">
        <f t="shared" si="325"/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326"/>
        <v>108.70406189555126</v>
      </c>
      <c r="R3499" s="18">
        <f t="shared" si="327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6">
        <f t="shared" si="324"/>
        <v>42459.15861111111</v>
      </c>
      <c r="L3500" s="16">
        <f t="shared" si="325"/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326"/>
        <v>102.42424242424242</v>
      </c>
      <c r="R3500" s="18">
        <f t="shared" si="327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6">
        <f t="shared" si="324"/>
        <v>42132.036168981482</v>
      </c>
      <c r="L3501" s="16">
        <f t="shared" si="325"/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326"/>
        <v>105.5</v>
      </c>
      <c r="R3501" s="18">
        <f t="shared" si="327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6">
        <f t="shared" si="324"/>
        <v>42419.919421296298</v>
      </c>
      <c r="L3502" s="16">
        <f t="shared" si="325"/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326"/>
        <v>106.3</v>
      </c>
      <c r="R3502" s="18">
        <f t="shared" si="327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6">
        <f t="shared" si="324"/>
        <v>42233.763831018514</v>
      </c>
      <c r="L3503" s="16">
        <f t="shared" si="325"/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326"/>
        <v>100.66666666666666</v>
      </c>
      <c r="R3503" s="18">
        <f t="shared" si="327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6">
        <f t="shared" si="324"/>
        <v>42430.839398148149</v>
      </c>
      <c r="L3504" s="16">
        <f t="shared" si="325"/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326"/>
        <v>105.4</v>
      </c>
      <c r="R3504" s="18">
        <f t="shared" si="327"/>
        <v>136</v>
      </c>
      <c r="S3504" t="str">
        <f t="shared" si="328"/>
        <v>theater</v>
      </c>
      <c r="T3504" t="str">
        <f t="shared" si="329"/>
        <v>plays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6">
        <f t="shared" si="324"/>
        <v>42545.478333333333</v>
      </c>
      <c r="L3505" s="16">
        <f t="shared" si="325"/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326"/>
        <v>107.55999999999999</v>
      </c>
      <c r="R3505" s="18">
        <f t="shared" si="327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6">
        <f t="shared" si="324"/>
        <v>42297.748738425929</v>
      </c>
      <c r="L3506" s="16">
        <f t="shared" si="325"/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326"/>
        <v>100</v>
      </c>
      <c r="R3506" s="18">
        <f t="shared" si="327"/>
        <v>125</v>
      </c>
      <c r="S3506" t="str">
        <f t="shared" si="328"/>
        <v>theater</v>
      </c>
      <c r="T3506" t="str">
        <f t="shared" si="329"/>
        <v>plays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6">
        <f t="shared" si="324"/>
        <v>41760.935706018521</v>
      </c>
      <c r="L3507" s="16">
        <f t="shared" si="325"/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326"/>
        <v>103.76</v>
      </c>
      <c r="R3507" s="18">
        <f t="shared" si="327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6">
        <f t="shared" si="324"/>
        <v>41829.734259259261</v>
      </c>
      <c r="L3508" s="16">
        <f t="shared" si="325"/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326"/>
        <v>101.49999999999999</v>
      </c>
      <c r="R3508" s="18">
        <f t="shared" si="327"/>
        <v>105</v>
      </c>
      <c r="S3508" t="str">
        <f t="shared" si="328"/>
        <v>theater</v>
      </c>
      <c r="T3508" t="str">
        <f t="shared" si="329"/>
        <v>plays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6">
        <f t="shared" si="324"/>
        <v>42491.92288194444</v>
      </c>
      <c r="L3509" s="16">
        <f t="shared" si="325"/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326"/>
        <v>104.4</v>
      </c>
      <c r="R3509" s="18">
        <f t="shared" si="327"/>
        <v>145</v>
      </c>
      <c r="S3509" t="str">
        <f t="shared" si="328"/>
        <v>theater</v>
      </c>
      <c r="T3509" t="str">
        <f t="shared" si="329"/>
        <v>plays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6">
        <f t="shared" si="324"/>
        <v>42477.729780092588</v>
      </c>
      <c r="L3510" s="16">
        <f t="shared" si="325"/>
        <v>42500.875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326"/>
        <v>180</v>
      </c>
      <c r="R3510" s="18">
        <f t="shared" si="327"/>
        <v>12</v>
      </c>
      <c r="S3510" t="str">
        <f t="shared" si="328"/>
        <v>theater</v>
      </c>
      <c r="T3510" t="str">
        <f t="shared" si="329"/>
        <v>plays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6">
        <f t="shared" si="324"/>
        <v>41950.859560185185</v>
      </c>
      <c r="L3511" s="16">
        <f t="shared" si="325"/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326"/>
        <v>106.33333333333333</v>
      </c>
      <c r="R3511" s="18">
        <f t="shared" si="327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6">
        <f t="shared" si="324"/>
        <v>41802.62090277778</v>
      </c>
      <c r="L3512" s="16">
        <f t="shared" si="325"/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326"/>
        <v>100.55555555555556</v>
      </c>
      <c r="R3512" s="18">
        <f t="shared" si="327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32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6">
        <f t="shared" si="324"/>
        <v>41927.873784722222</v>
      </c>
      <c r="L3513" s="16">
        <f t="shared" si="325"/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326"/>
        <v>101.2</v>
      </c>
      <c r="R3513" s="18">
        <f t="shared" si="327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6">
        <f t="shared" si="324"/>
        <v>42057.536944444444</v>
      </c>
      <c r="L3514" s="16">
        <f t="shared" si="325"/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326"/>
        <v>100</v>
      </c>
      <c r="R3514" s="18">
        <f t="shared" si="327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6">
        <f t="shared" si="324"/>
        <v>41781.096203703702</v>
      </c>
      <c r="L3515" s="16">
        <f t="shared" si="325"/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326"/>
        <v>118.39285714285714</v>
      </c>
      <c r="R3515" s="18">
        <f t="shared" si="327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6">
        <f t="shared" si="324"/>
        <v>42020.846666666665</v>
      </c>
      <c r="L3516" s="16">
        <f t="shared" si="325"/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326"/>
        <v>110.00000000000001</v>
      </c>
      <c r="R3516" s="18">
        <f t="shared" si="327"/>
        <v>55</v>
      </c>
      <c r="S3516" t="str">
        <f t="shared" si="328"/>
        <v>theater</v>
      </c>
      <c r="T3516" t="str">
        <f t="shared" si="329"/>
        <v>plays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6">
        <f t="shared" si="324"/>
        <v>42125.772812499999</v>
      </c>
      <c r="L3517" s="16">
        <f t="shared" si="325"/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326"/>
        <v>102.66666666666666</v>
      </c>
      <c r="R3517" s="18">
        <f t="shared" si="327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6">
        <f t="shared" si="324"/>
        <v>41856.010069444441</v>
      </c>
      <c r="L3518" s="16">
        <f t="shared" si="325"/>
        <v>41890.125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326"/>
        <v>100</v>
      </c>
      <c r="R3518" s="18">
        <f t="shared" si="327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6">
        <f t="shared" si="324"/>
        <v>41794.817523148144</v>
      </c>
      <c r="L3519" s="16">
        <f t="shared" si="325"/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326"/>
        <v>100</v>
      </c>
      <c r="R3519" s="18">
        <f t="shared" si="327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6">
        <f t="shared" si="324"/>
        <v>41893.783553240741</v>
      </c>
      <c r="L3520" s="16">
        <f t="shared" si="325"/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326"/>
        <v>110.04599999999999</v>
      </c>
      <c r="R3520" s="18">
        <f t="shared" si="327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32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6">
        <f t="shared" si="324"/>
        <v>42037.598958333328</v>
      </c>
      <c r="L3521" s="16">
        <f t="shared" si="325"/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326"/>
        <v>101.35000000000001</v>
      </c>
      <c r="R3521" s="18">
        <f t="shared" si="327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6">
        <f t="shared" si="324"/>
        <v>42227.824212962965</v>
      </c>
      <c r="L3522" s="16">
        <f t="shared" si="325"/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6">
        <f t="shared" si="326"/>
        <v>100.75</v>
      </c>
      <c r="R3522" s="18">
        <f t="shared" si="327"/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6">
        <f t="shared" ref="K3523:K3586" si="330">(J3523/86400)+DATE(1970,1,1)</f>
        <v>41881.361342592594</v>
      </c>
      <c r="L3523" s="16">
        <f t="shared" ref="L3523:L3586" si="331">(I3523/86400)+DATE(1970,1,1)</f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6">
        <f t="shared" ref="Q3523:Q3586" si="332">E3523/D3523*100</f>
        <v>169.42857142857144</v>
      </c>
      <c r="R3523" s="18">
        <f t="shared" ref="R3523:R3586" si="333">IF(E3523=0, 0, E3523/N3523)</f>
        <v>45.615384615384613</v>
      </c>
      <c r="S3523" t="str">
        <f t="shared" ref="S3523:S3586" si="334">LEFT(P3523,FIND("/",P3523)-1)</f>
        <v>theater</v>
      </c>
      <c r="T3523" t="str">
        <f t="shared" ref="T3523:T3586" si="335">RIGHT(P3523,LEN(P3523)-FIND("/",P3523))</f>
        <v>plays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6">
        <f t="shared" si="330"/>
        <v>42234.789884259255</v>
      </c>
      <c r="L3524" s="16">
        <f t="shared" si="331"/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6">
        <f t="shared" si="332"/>
        <v>100</v>
      </c>
      <c r="R3524" s="18">
        <f t="shared" si="333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6">
        <f t="shared" si="330"/>
        <v>42581.397546296299</v>
      </c>
      <c r="L3525" s="16">
        <f t="shared" si="331"/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332"/>
        <v>113.65</v>
      </c>
      <c r="R3525" s="18">
        <f t="shared" si="333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6">
        <f t="shared" si="330"/>
        <v>41880.76357638889</v>
      </c>
      <c r="L3526" s="16">
        <f t="shared" si="331"/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332"/>
        <v>101.56</v>
      </c>
      <c r="R3526" s="18">
        <f t="shared" si="333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6">
        <f t="shared" si="330"/>
        <v>42214.6956712963</v>
      </c>
      <c r="L3527" s="16">
        <f t="shared" si="331"/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332"/>
        <v>106</v>
      </c>
      <c r="R3527" s="18">
        <f t="shared" si="333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6">
        <f t="shared" si="330"/>
        <v>42460.335312499999</v>
      </c>
      <c r="L3528" s="16">
        <f t="shared" si="331"/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332"/>
        <v>102</v>
      </c>
      <c r="R3528" s="18">
        <f t="shared" si="333"/>
        <v>99</v>
      </c>
      <c r="S3528" t="str">
        <f t="shared" si="334"/>
        <v>theater</v>
      </c>
      <c r="T3528" t="str">
        <f t="shared" si="335"/>
        <v>plays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6">
        <f t="shared" si="330"/>
        <v>42167.023206018523</v>
      </c>
      <c r="L3529" s="16">
        <f t="shared" si="331"/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332"/>
        <v>116.91666666666667</v>
      </c>
      <c r="R3529" s="18">
        <f t="shared" si="333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6">
        <f t="shared" si="330"/>
        <v>42733.50136574074</v>
      </c>
      <c r="L3530" s="16">
        <f t="shared" si="331"/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332"/>
        <v>101.15151515151514</v>
      </c>
      <c r="R3530" s="18">
        <f t="shared" si="333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6">
        <f t="shared" si="330"/>
        <v>42177.761782407411</v>
      </c>
      <c r="L3531" s="16">
        <f t="shared" si="331"/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332"/>
        <v>132</v>
      </c>
      <c r="R3531" s="18">
        <f t="shared" si="333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6">
        <f t="shared" si="330"/>
        <v>42442.623344907406</v>
      </c>
      <c r="L3532" s="16">
        <f t="shared" si="331"/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332"/>
        <v>100</v>
      </c>
      <c r="R3532" s="18">
        <f t="shared" si="333"/>
        <v>125</v>
      </c>
      <c r="S3532" t="str">
        <f t="shared" si="334"/>
        <v>theater</v>
      </c>
      <c r="T3532" t="str">
        <f t="shared" si="335"/>
        <v>plays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6">
        <f t="shared" si="330"/>
        <v>42521.654328703706</v>
      </c>
      <c r="L3533" s="16">
        <f t="shared" si="331"/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332"/>
        <v>128</v>
      </c>
      <c r="R3533" s="18">
        <f t="shared" si="333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6">
        <f t="shared" si="330"/>
        <v>41884.599849537037</v>
      </c>
      <c r="L3534" s="16">
        <f t="shared" si="331"/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332"/>
        <v>118.95833333333334</v>
      </c>
      <c r="R3534" s="18">
        <f t="shared" si="333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6">
        <f t="shared" si="330"/>
        <v>42289.761192129634</v>
      </c>
      <c r="L3535" s="16">
        <f t="shared" si="331"/>
        <v>42319.802858796298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332"/>
        <v>126.2</v>
      </c>
      <c r="R3535" s="18">
        <f t="shared" si="333"/>
        <v>78.875</v>
      </c>
      <c r="S3535" t="str">
        <f t="shared" si="334"/>
        <v>theater</v>
      </c>
      <c r="T3535" t="str">
        <f t="shared" si="335"/>
        <v>plays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6">
        <f t="shared" si="330"/>
        <v>42243.6252662037</v>
      </c>
      <c r="L3536" s="16">
        <f t="shared" si="331"/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332"/>
        <v>156.20000000000002</v>
      </c>
      <c r="R3536" s="18">
        <f t="shared" si="333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6">
        <f t="shared" si="330"/>
        <v>42248.640162037038</v>
      </c>
      <c r="L3537" s="16">
        <f t="shared" si="331"/>
        <v>42279.75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332"/>
        <v>103.15</v>
      </c>
      <c r="R3537" s="18">
        <f t="shared" si="333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6">
        <f t="shared" si="330"/>
        <v>42328.727141203708</v>
      </c>
      <c r="L3538" s="16">
        <f t="shared" si="331"/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332"/>
        <v>153.33333333333334</v>
      </c>
      <c r="R3538" s="18">
        <f t="shared" si="333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6">
        <f t="shared" si="330"/>
        <v>41923.354351851856</v>
      </c>
      <c r="L3539" s="16">
        <f t="shared" si="331"/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332"/>
        <v>180.44444444444446</v>
      </c>
      <c r="R3539" s="18">
        <f t="shared" si="333"/>
        <v>43.5</v>
      </c>
      <c r="S3539" t="str">
        <f t="shared" si="334"/>
        <v>theater</v>
      </c>
      <c r="T3539" t="str">
        <f t="shared" si="335"/>
        <v>plays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6">
        <f t="shared" si="330"/>
        <v>42571.420601851853</v>
      </c>
      <c r="L3540" s="16">
        <f t="shared" si="331"/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332"/>
        <v>128.44999999999999</v>
      </c>
      <c r="R3540" s="18">
        <f t="shared" si="333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6">
        <f t="shared" si="330"/>
        <v>42600.756041666667</v>
      </c>
      <c r="L3541" s="16">
        <f t="shared" si="331"/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332"/>
        <v>119.66666666666667</v>
      </c>
      <c r="R3541" s="18">
        <f t="shared" si="333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6">
        <f t="shared" si="330"/>
        <v>42517.003368055557</v>
      </c>
      <c r="L3542" s="16">
        <f t="shared" si="331"/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332"/>
        <v>123</v>
      </c>
      <c r="R3542" s="18">
        <f t="shared" si="333"/>
        <v>46.125</v>
      </c>
      <c r="S3542" t="str">
        <f t="shared" si="334"/>
        <v>theater</v>
      </c>
      <c r="T3542" t="str">
        <f t="shared" si="335"/>
        <v>plays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6">
        <f t="shared" si="330"/>
        <v>42222.730034722219</v>
      </c>
      <c r="L3543" s="16">
        <f t="shared" si="331"/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332"/>
        <v>105</v>
      </c>
      <c r="R3543" s="18">
        <f t="shared" si="333"/>
        <v>39.375</v>
      </c>
      <c r="S3543" t="str">
        <f t="shared" si="334"/>
        <v>theater</v>
      </c>
      <c r="T3543" t="str">
        <f t="shared" si="335"/>
        <v>plays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6">
        <f t="shared" si="330"/>
        <v>41829.599791666667</v>
      </c>
      <c r="L3544" s="16">
        <f t="shared" si="331"/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332"/>
        <v>102.23636363636363</v>
      </c>
      <c r="R3544" s="18">
        <f t="shared" si="333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32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6">
        <f t="shared" si="330"/>
        <v>42150.755312499998</v>
      </c>
      <c r="L3545" s="16">
        <f t="shared" si="331"/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332"/>
        <v>104.66666666666666</v>
      </c>
      <c r="R3545" s="18">
        <f t="shared" si="333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6">
        <f t="shared" si="330"/>
        <v>42040.831678240742</v>
      </c>
      <c r="L3546" s="16">
        <f t="shared" si="331"/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332"/>
        <v>100</v>
      </c>
      <c r="R3546" s="18">
        <f t="shared" si="333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6">
        <f t="shared" si="330"/>
        <v>42075.807395833333</v>
      </c>
      <c r="L3547" s="16">
        <f t="shared" si="331"/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332"/>
        <v>100.4</v>
      </c>
      <c r="R3547" s="18">
        <f t="shared" si="333"/>
        <v>31.375</v>
      </c>
      <c r="S3547" t="str">
        <f t="shared" si="334"/>
        <v>theater</v>
      </c>
      <c r="T3547" t="str">
        <f t="shared" si="335"/>
        <v>plays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6">
        <f t="shared" si="330"/>
        <v>42073.660694444443</v>
      </c>
      <c r="L3548" s="16">
        <f t="shared" si="331"/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332"/>
        <v>102.27272727272727</v>
      </c>
      <c r="R3548" s="18">
        <f t="shared" si="333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6">
        <f t="shared" si="330"/>
        <v>42480.078715277778</v>
      </c>
      <c r="L3549" s="16">
        <f t="shared" si="331"/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332"/>
        <v>114.40928571428573</v>
      </c>
      <c r="R3549" s="18">
        <f t="shared" si="333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6">
        <f t="shared" si="330"/>
        <v>42411.942291666666</v>
      </c>
      <c r="L3550" s="16">
        <f t="shared" si="331"/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332"/>
        <v>101.9047619047619</v>
      </c>
      <c r="R3550" s="18">
        <f t="shared" si="333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6">
        <f t="shared" si="330"/>
        <v>42223.394363425927</v>
      </c>
      <c r="L3551" s="16">
        <f t="shared" si="331"/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332"/>
        <v>102</v>
      </c>
      <c r="R3551" s="18">
        <f t="shared" si="333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6">
        <f t="shared" si="330"/>
        <v>42462.893495370372</v>
      </c>
      <c r="L3552" s="16">
        <f t="shared" si="331"/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332"/>
        <v>104.80000000000001</v>
      </c>
      <c r="R3552" s="18">
        <f t="shared" si="333"/>
        <v>40.9375</v>
      </c>
      <c r="S3552" t="str">
        <f t="shared" si="334"/>
        <v>theater</v>
      </c>
      <c r="T3552" t="str">
        <f t="shared" si="335"/>
        <v>plays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6">
        <f t="shared" si="330"/>
        <v>41753.515856481477</v>
      </c>
      <c r="L3553" s="16">
        <f t="shared" si="331"/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332"/>
        <v>101.83333333333333</v>
      </c>
      <c r="R3553" s="18">
        <f t="shared" si="333"/>
        <v>61.1</v>
      </c>
      <c r="S3553" t="str">
        <f t="shared" si="334"/>
        <v>theater</v>
      </c>
      <c r="T3553" t="str">
        <f t="shared" si="335"/>
        <v>plays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6">
        <f t="shared" si="330"/>
        <v>41788.587083333332</v>
      </c>
      <c r="L3554" s="16">
        <f t="shared" si="331"/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332"/>
        <v>100</v>
      </c>
      <c r="R3554" s="18">
        <f t="shared" si="333"/>
        <v>38.65</v>
      </c>
      <c r="S3554" t="str">
        <f t="shared" si="334"/>
        <v>theater</v>
      </c>
      <c r="T3554" t="str">
        <f t="shared" si="335"/>
        <v>plays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6">
        <f t="shared" si="330"/>
        <v>42196.028703703705</v>
      </c>
      <c r="L3555" s="16">
        <f t="shared" si="331"/>
        <v>42228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332"/>
        <v>106.27272727272728</v>
      </c>
      <c r="R3555" s="18">
        <f t="shared" si="333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6">
        <f t="shared" si="330"/>
        <v>42016.050451388888</v>
      </c>
      <c r="L3556" s="16">
        <f t="shared" si="331"/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332"/>
        <v>113.42219999999999</v>
      </c>
      <c r="R3556" s="18">
        <f t="shared" si="333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6">
        <f t="shared" si="330"/>
        <v>42661.442060185189</v>
      </c>
      <c r="L3557" s="16">
        <f t="shared" si="331"/>
        <v>42691.483726851853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332"/>
        <v>100</v>
      </c>
      <c r="R3557" s="18">
        <f t="shared" si="333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6">
        <f t="shared" si="330"/>
        <v>41808.649583333332</v>
      </c>
      <c r="L3558" s="16">
        <f t="shared" si="331"/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332"/>
        <v>100.45454545454547</v>
      </c>
      <c r="R3558" s="18">
        <f t="shared" si="333"/>
        <v>110.5</v>
      </c>
      <c r="S3558" t="str">
        <f t="shared" si="334"/>
        <v>theater</v>
      </c>
      <c r="T3558" t="str">
        <f t="shared" si="335"/>
        <v>plays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6">
        <f t="shared" si="330"/>
        <v>41730.276747685188</v>
      </c>
      <c r="L3559" s="16">
        <f t="shared" si="331"/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332"/>
        <v>100.03599999999999</v>
      </c>
      <c r="R3559" s="18">
        <f t="shared" si="333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6">
        <f t="shared" si="330"/>
        <v>42139.816840277781</v>
      </c>
      <c r="L3560" s="16">
        <f t="shared" si="331"/>
        <v>42181.875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332"/>
        <v>144</v>
      </c>
      <c r="R3560" s="18">
        <f t="shared" si="333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6">
        <f t="shared" si="330"/>
        <v>42194.096157407403</v>
      </c>
      <c r="L3561" s="16">
        <f t="shared" si="331"/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332"/>
        <v>103.49999999999999</v>
      </c>
      <c r="R3561" s="18">
        <f t="shared" si="333"/>
        <v>43.125</v>
      </c>
      <c r="S3561" t="str">
        <f t="shared" si="334"/>
        <v>theater</v>
      </c>
      <c r="T3561" t="str">
        <f t="shared" si="335"/>
        <v>plays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6">
        <f t="shared" si="330"/>
        <v>42115.889652777776</v>
      </c>
      <c r="L3562" s="16">
        <f t="shared" si="331"/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332"/>
        <v>108.43750000000001</v>
      </c>
      <c r="R3562" s="18">
        <f t="shared" si="333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6">
        <f t="shared" si="330"/>
        <v>42203.680300925931</v>
      </c>
      <c r="L3563" s="16">
        <f t="shared" si="331"/>
        <v>42221.775000000001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332"/>
        <v>102.4</v>
      </c>
      <c r="R3563" s="18">
        <f t="shared" si="333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6">
        <f t="shared" si="330"/>
        <v>42433.761886574073</v>
      </c>
      <c r="L3564" s="16">
        <f t="shared" si="331"/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332"/>
        <v>148.88888888888889</v>
      </c>
      <c r="R3564" s="18">
        <f t="shared" si="333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6">
        <f t="shared" si="330"/>
        <v>42555.671944444446</v>
      </c>
      <c r="L3565" s="16">
        <f t="shared" si="331"/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332"/>
        <v>105.49000000000002</v>
      </c>
      <c r="R3565" s="18">
        <f t="shared" si="333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6">
        <f t="shared" si="330"/>
        <v>42236.623252314814</v>
      </c>
      <c r="L3566" s="16">
        <f t="shared" si="331"/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332"/>
        <v>100.49999999999999</v>
      </c>
      <c r="R3566" s="18">
        <f t="shared" si="333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6">
        <f t="shared" si="330"/>
        <v>41974.743148148147</v>
      </c>
      <c r="L3567" s="16">
        <f t="shared" si="331"/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332"/>
        <v>130.55555555555557</v>
      </c>
      <c r="R3567" s="18">
        <f t="shared" si="333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6">
        <f t="shared" si="330"/>
        <v>41997.507905092592</v>
      </c>
      <c r="L3568" s="16">
        <f t="shared" si="331"/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332"/>
        <v>104.75000000000001</v>
      </c>
      <c r="R3568" s="18">
        <f t="shared" si="333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6">
        <f t="shared" si="330"/>
        <v>42135.810694444444</v>
      </c>
      <c r="L3569" s="16">
        <f t="shared" si="331"/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332"/>
        <v>108.80000000000001</v>
      </c>
      <c r="R3569" s="18">
        <f t="shared" si="333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6">
        <f t="shared" si="330"/>
        <v>41869.740671296298</v>
      </c>
      <c r="L3570" s="16">
        <f t="shared" si="331"/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332"/>
        <v>111.00000000000001</v>
      </c>
      <c r="R3570" s="18">
        <f t="shared" si="333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6">
        <f t="shared" si="330"/>
        <v>41982.688611111109</v>
      </c>
      <c r="L3571" s="16">
        <f t="shared" si="331"/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332"/>
        <v>100.47999999999999</v>
      </c>
      <c r="R3571" s="18">
        <f t="shared" si="333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6">
        <f t="shared" si="330"/>
        <v>41976.331979166665</v>
      </c>
      <c r="L3572" s="16">
        <f t="shared" si="331"/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332"/>
        <v>114.35</v>
      </c>
      <c r="R3572" s="18">
        <f t="shared" si="333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6">
        <f t="shared" si="330"/>
        <v>41912.858946759261</v>
      </c>
      <c r="L3573" s="16">
        <f t="shared" si="331"/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332"/>
        <v>122.06666666666666</v>
      </c>
      <c r="R3573" s="18">
        <f t="shared" si="333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6">
        <f t="shared" si="330"/>
        <v>42146.570393518516</v>
      </c>
      <c r="L3574" s="16">
        <f t="shared" si="331"/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332"/>
        <v>100</v>
      </c>
      <c r="R3574" s="18">
        <f t="shared" si="333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6">
        <f t="shared" si="330"/>
        <v>41921.375532407408</v>
      </c>
      <c r="L3575" s="16">
        <f t="shared" si="331"/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332"/>
        <v>102.8</v>
      </c>
      <c r="R3575" s="18">
        <f t="shared" si="333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6">
        <f t="shared" si="330"/>
        <v>41926.942685185189</v>
      </c>
      <c r="L3576" s="16">
        <f t="shared" si="331"/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332"/>
        <v>106.12068965517241</v>
      </c>
      <c r="R3576" s="18">
        <f t="shared" si="333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6">
        <f t="shared" si="330"/>
        <v>42561.783877314811</v>
      </c>
      <c r="L3577" s="16">
        <f t="shared" si="331"/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332"/>
        <v>101.33000000000001</v>
      </c>
      <c r="R3577" s="18">
        <f t="shared" si="333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6">
        <f t="shared" si="330"/>
        <v>42649.54923611111</v>
      </c>
      <c r="L3578" s="16">
        <f t="shared" si="331"/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332"/>
        <v>100</v>
      </c>
      <c r="R3578" s="18">
        <f t="shared" si="333"/>
        <v>20</v>
      </c>
      <c r="S3578" t="str">
        <f t="shared" si="334"/>
        <v>theater</v>
      </c>
      <c r="T3578" t="str">
        <f t="shared" si="335"/>
        <v>plays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6">
        <f t="shared" si="330"/>
        <v>42093.786840277782</v>
      </c>
      <c r="L3579" s="16">
        <f t="shared" si="331"/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332"/>
        <v>130</v>
      </c>
      <c r="R3579" s="18">
        <f t="shared" si="333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6">
        <f t="shared" si="330"/>
        <v>42460.733530092592</v>
      </c>
      <c r="L3580" s="16">
        <f t="shared" si="331"/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332"/>
        <v>100.01333333333334</v>
      </c>
      <c r="R3580" s="18">
        <f t="shared" si="333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6">
        <f t="shared" si="330"/>
        <v>42430.762222222227</v>
      </c>
      <c r="L3581" s="16">
        <f t="shared" si="331"/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332"/>
        <v>100</v>
      </c>
      <c r="R3581" s="18">
        <f t="shared" si="333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6">
        <f t="shared" si="330"/>
        <v>42026.176180555558</v>
      </c>
      <c r="L3582" s="16">
        <f t="shared" si="331"/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332"/>
        <v>113.88888888888889</v>
      </c>
      <c r="R3582" s="18">
        <f t="shared" si="333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6">
        <f t="shared" si="330"/>
        <v>41836.471180555556</v>
      </c>
      <c r="L3583" s="16">
        <f t="shared" si="331"/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332"/>
        <v>100</v>
      </c>
      <c r="R3583" s="18">
        <f t="shared" si="333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6">
        <f t="shared" si="330"/>
        <v>42451.095856481479</v>
      </c>
      <c r="L3584" s="16">
        <f t="shared" si="331"/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332"/>
        <v>287</v>
      </c>
      <c r="R3584" s="18">
        <f t="shared" si="333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6">
        <f t="shared" si="330"/>
        <v>42418.425983796296</v>
      </c>
      <c r="L3585" s="16">
        <f t="shared" si="331"/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332"/>
        <v>108.5</v>
      </c>
      <c r="R3585" s="18">
        <f t="shared" si="333"/>
        <v>135.625</v>
      </c>
      <c r="S3585" t="str">
        <f t="shared" si="334"/>
        <v>theater</v>
      </c>
      <c r="T3585" t="str">
        <f t="shared" si="335"/>
        <v>plays</v>
      </c>
    </row>
    <row r="3586" spans="1:20" ht="8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6">
        <f t="shared" si="330"/>
        <v>42168.316481481481</v>
      </c>
      <c r="L3586" s="16">
        <f t="shared" si="331"/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6">
        <f t="shared" si="332"/>
        <v>115.5</v>
      </c>
      <c r="R3586" s="18">
        <f t="shared" si="333"/>
        <v>30.9375</v>
      </c>
      <c r="S3586" t="str">
        <f t="shared" si="334"/>
        <v>theater</v>
      </c>
      <c r="T3586" t="str">
        <f t="shared" si="335"/>
        <v>plays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6">
        <f t="shared" ref="K3587:K3650" si="336">(J3587/86400)+DATE(1970,1,1)</f>
        <v>41964.716319444444</v>
      </c>
      <c r="L3587" s="16">
        <f t="shared" ref="L3587:L3650" si="337">(I3587/86400)+DATE(1970,1,1)</f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6">
        <f t="shared" ref="Q3587:Q3650" si="338">E3587/D3587*100</f>
        <v>119.11764705882352</v>
      </c>
      <c r="R3587" s="18">
        <f t="shared" ref="R3587:R3650" si="339">IF(E3587=0, 0, E3587/N3587)</f>
        <v>176.08695652173913</v>
      </c>
      <c r="S3587" t="str">
        <f t="shared" ref="S3587:S3650" si="340">LEFT(P3587,FIND("/",P3587)-1)</f>
        <v>theater</v>
      </c>
      <c r="T3587" t="str">
        <f t="shared" ref="T3587:T3650" si="341">RIGHT(P3587,LEN(P3587)-FIND("/",P3587))</f>
        <v>plays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6">
        <f t="shared" si="336"/>
        <v>42576.697569444441</v>
      </c>
      <c r="L3588" s="16">
        <f t="shared" si="337"/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6">
        <f t="shared" si="338"/>
        <v>109.42666666666668</v>
      </c>
      <c r="R3588" s="18">
        <f t="shared" si="339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6">
        <f t="shared" si="336"/>
        <v>42503.539976851855</v>
      </c>
      <c r="L3589" s="16">
        <f t="shared" si="337"/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338"/>
        <v>126.6</v>
      </c>
      <c r="R3589" s="18">
        <f t="shared" si="339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6">
        <f t="shared" si="336"/>
        <v>42101.828819444447</v>
      </c>
      <c r="L3590" s="16">
        <f t="shared" si="337"/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338"/>
        <v>100.49999999999999</v>
      </c>
      <c r="R3590" s="18">
        <f t="shared" si="339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6">
        <f t="shared" si="336"/>
        <v>42125.647534722222</v>
      </c>
      <c r="L3591" s="16">
        <f t="shared" si="337"/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338"/>
        <v>127.49999999999999</v>
      </c>
      <c r="R3591" s="18">
        <f t="shared" si="339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6">
        <f t="shared" si="336"/>
        <v>41902.333726851852</v>
      </c>
      <c r="L3592" s="16">
        <f t="shared" si="337"/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338"/>
        <v>100.05999999999999</v>
      </c>
      <c r="R3592" s="18">
        <f t="shared" si="339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6">
        <f t="shared" si="336"/>
        <v>42003.948425925926</v>
      </c>
      <c r="L3593" s="16">
        <f t="shared" si="337"/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338"/>
        <v>175</v>
      </c>
      <c r="R3593" s="18">
        <f t="shared" si="339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6">
        <f t="shared" si="336"/>
        <v>41988.829942129625</v>
      </c>
      <c r="L3594" s="16">
        <f t="shared" si="337"/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338"/>
        <v>127.25</v>
      </c>
      <c r="R3594" s="18">
        <f t="shared" si="339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6">
        <f t="shared" si="336"/>
        <v>41974.898599537039</v>
      </c>
      <c r="L3595" s="16">
        <f t="shared" si="337"/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338"/>
        <v>110.63333333333334</v>
      </c>
      <c r="R3595" s="18">
        <f t="shared" si="339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6">
        <f t="shared" si="336"/>
        <v>42592.066921296297</v>
      </c>
      <c r="L3596" s="16">
        <f t="shared" si="337"/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338"/>
        <v>125.93749999999999</v>
      </c>
      <c r="R3596" s="18">
        <f t="shared" si="339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6">
        <f t="shared" si="336"/>
        <v>42050.008368055554</v>
      </c>
      <c r="L3597" s="16">
        <f t="shared" si="337"/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338"/>
        <v>118.5</v>
      </c>
      <c r="R3597" s="18">
        <f t="shared" si="339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6">
        <f t="shared" si="336"/>
        <v>41856.715069444443</v>
      </c>
      <c r="L3598" s="16">
        <f t="shared" si="337"/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338"/>
        <v>107.72727272727273</v>
      </c>
      <c r="R3598" s="18">
        <f t="shared" si="339"/>
        <v>79</v>
      </c>
      <c r="S3598" t="str">
        <f t="shared" si="340"/>
        <v>theater</v>
      </c>
      <c r="T3598" t="str">
        <f t="shared" si="341"/>
        <v>plays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6">
        <f t="shared" si="336"/>
        <v>42417.585532407407</v>
      </c>
      <c r="L3599" s="16">
        <f t="shared" si="337"/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338"/>
        <v>102.60000000000001</v>
      </c>
      <c r="R3599" s="18">
        <f t="shared" si="339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32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6">
        <f t="shared" si="336"/>
        <v>41866.79886574074</v>
      </c>
      <c r="L3600" s="16">
        <f t="shared" si="337"/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338"/>
        <v>110.1</v>
      </c>
      <c r="R3600" s="18">
        <f t="shared" si="339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6">
        <f t="shared" si="336"/>
        <v>42220.79487268519</v>
      </c>
      <c r="L3601" s="16">
        <f t="shared" si="337"/>
        <v>42246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338"/>
        <v>202</v>
      </c>
      <c r="R3601" s="18">
        <f t="shared" si="339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6">
        <f t="shared" si="336"/>
        <v>42628.849120370374</v>
      </c>
      <c r="L3602" s="16">
        <f t="shared" si="337"/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338"/>
        <v>130</v>
      </c>
      <c r="R3602" s="18">
        <f t="shared" si="339"/>
        <v>3.25</v>
      </c>
      <c r="S3602" t="str">
        <f t="shared" si="340"/>
        <v>theater</v>
      </c>
      <c r="T3602" t="str">
        <f t="shared" si="341"/>
        <v>plays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6">
        <f t="shared" si="336"/>
        <v>41990.99863425926</v>
      </c>
      <c r="L3603" s="16">
        <f t="shared" si="337"/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338"/>
        <v>104.35000000000001</v>
      </c>
      <c r="R3603" s="18">
        <f t="shared" si="339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6">
        <f t="shared" si="336"/>
        <v>42447.894432870366</v>
      </c>
      <c r="L3604" s="16">
        <f t="shared" si="337"/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338"/>
        <v>100.05</v>
      </c>
      <c r="R3604" s="18">
        <f t="shared" si="339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6">
        <f t="shared" si="336"/>
        <v>42283.864351851851</v>
      </c>
      <c r="L3605" s="16">
        <f t="shared" si="337"/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338"/>
        <v>170.66666666666669</v>
      </c>
      <c r="R3605" s="18">
        <f t="shared" si="339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6">
        <f t="shared" si="336"/>
        <v>42483.015694444446</v>
      </c>
      <c r="L3606" s="16">
        <f t="shared" si="337"/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338"/>
        <v>112.83333333333334</v>
      </c>
      <c r="R3606" s="18">
        <f t="shared" si="339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6">
        <f t="shared" si="336"/>
        <v>42383.793124999997</v>
      </c>
      <c r="L3607" s="16">
        <f t="shared" si="337"/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338"/>
        <v>184</v>
      </c>
      <c r="R3607" s="18">
        <f t="shared" si="339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6">
        <f t="shared" si="336"/>
        <v>42566.604826388888</v>
      </c>
      <c r="L3608" s="16">
        <f t="shared" si="337"/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338"/>
        <v>130.26666666666665</v>
      </c>
      <c r="R3608" s="18">
        <f t="shared" si="339"/>
        <v>61.0625</v>
      </c>
      <c r="S3608" t="str">
        <f t="shared" si="340"/>
        <v>theater</v>
      </c>
      <c r="T3608" t="str">
        <f t="shared" si="341"/>
        <v>plays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6">
        <f t="shared" si="336"/>
        <v>42338.963912037041</v>
      </c>
      <c r="L3609" s="16">
        <f t="shared" si="337"/>
        <v>42353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338"/>
        <v>105.45454545454544</v>
      </c>
      <c r="R3609" s="18">
        <f t="shared" si="339"/>
        <v>29</v>
      </c>
      <c r="S3609" t="str">
        <f t="shared" si="340"/>
        <v>theater</v>
      </c>
      <c r="T3609" t="str">
        <f t="shared" si="341"/>
        <v>plays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6">
        <f t="shared" si="336"/>
        <v>42506.709374999999</v>
      </c>
      <c r="L3610" s="16">
        <f t="shared" si="337"/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338"/>
        <v>100</v>
      </c>
      <c r="R3610" s="18">
        <f t="shared" si="339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6">
        <f t="shared" si="336"/>
        <v>42429.991724537038</v>
      </c>
      <c r="L3611" s="16">
        <f t="shared" si="337"/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338"/>
        <v>153.31632653061226</v>
      </c>
      <c r="R3611" s="18">
        <f t="shared" si="339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6">
        <f t="shared" si="336"/>
        <v>42203.432129629626</v>
      </c>
      <c r="L3612" s="16">
        <f t="shared" si="337"/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338"/>
        <v>162.30000000000001</v>
      </c>
      <c r="R3612" s="18">
        <f t="shared" si="339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6">
        <f t="shared" si="336"/>
        <v>42072.370381944449</v>
      </c>
      <c r="L3613" s="16">
        <f t="shared" si="337"/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338"/>
        <v>136</v>
      </c>
      <c r="R3613" s="18">
        <f t="shared" si="339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6">
        <f t="shared" si="336"/>
        <v>41789.726979166662</v>
      </c>
      <c r="L3614" s="16">
        <f t="shared" si="337"/>
        <v>41799.726979166662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338"/>
        <v>144.4</v>
      </c>
      <c r="R3614" s="18">
        <f t="shared" si="339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6">
        <f t="shared" si="336"/>
        <v>41788.58997685185</v>
      </c>
      <c r="L3615" s="16">
        <f t="shared" si="337"/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338"/>
        <v>100</v>
      </c>
      <c r="R3615" s="18">
        <f t="shared" si="339"/>
        <v>62.5</v>
      </c>
      <c r="S3615" t="str">
        <f t="shared" si="340"/>
        <v>theater</v>
      </c>
      <c r="T3615" t="str">
        <f t="shared" si="341"/>
        <v>plays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6">
        <f t="shared" si="336"/>
        <v>42144.041851851856</v>
      </c>
      <c r="L3616" s="16">
        <f t="shared" si="337"/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338"/>
        <v>100.8</v>
      </c>
      <c r="R3616" s="18">
        <f t="shared" si="339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6">
        <f t="shared" si="336"/>
        <v>42318.593703703707</v>
      </c>
      <c r="L3617" s="16">
        <f t="shared" si="337"/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338"/>
        <v>106.80000000000001</v>
      </c>
      <c r="R3617" s="18">
        <f t="shared" si="339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6">
        <f t="shared" si="336"/>
        <v>42052.949814814812</v>
      </c>
      <c r="L3618" s="16">
        <f t="shared" si="337"/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338"/>
        <v>124.8</v>
      </c>
      <c r="R3618" s="18">
        <f t="shared" si="339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6">
        <f t="shared" si="336"/>
        <v>42779.610289351855</v>
      </c>
      <c r="L3619" s="16">
        <f t="shared" si="337"/>
        <v>42794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338"/>
        <v>118.91891891891892</v>
      </c>
      <c r="R3619" s="18">
        <f t="shared" si="339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6">
        <f t="shared" si="336"/>
        <v>42128.627893518518</v>
      </c>
      <c r="L3620" s="16">
        <f t="shared" si="337"/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338"/>
        <v>101</v>
      </c>
      <c r="R3620" s="18">
        <f t="shared" si="339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6">
        <f t="shared" si="336"/>
        <v>42661.132245370369</v>
      </c>
      <c r="L3621" s="16">
        <f t="shared" si="337"/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338"/>
        <v>112.99999999999999</v>
      </c>
      <c r="R3621" s="18">
        <f t="shared" si="339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6">
        <f t="shared" si="336"/>
        <v>42037.938206018516</v>
      </c>
      <c r="L3622" s="16">
        <f t="shared" si="337"/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338"/>
        <v>105.19047619047619</v>
      </c>
      <c r="R3622" s="18">
        <f t="shared" si="339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6">
        <f t="shared" si="336"/>
        <v>42619.935694444444</v>
      </c>
      <c r="L3623" s="16">
        <f t="shared" si="337"/>
        <v>42643.875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338"/>
        <v>109.73333333333332</v>
      </c>
      <c r="R3623" s="18">
        <f t="shared" si="339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6">
        <f t="shared" si="336"/>
        <v>41877.221886574072</v>
      </c>
      <c r="L3624" s="16">
        <f t="shared" si="337"/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338"/>
        <v>100.099</v>
      </c>
      <c r="R3624" s="18">
        <f t="shared" si="339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6">
        <f t="shared" si="336"/>
        <v>41828.736921296295</v>
      </c>
      <c r="L3625" s="16">
        <f t="shared" si="337"/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338"/>
        <v>120</v>
      </c>
      <c r="R3625" s="18">
        <f t="shared" si="339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6">
        <f t="shared" si="336"/>
        <v>42545.774189814816</v>
      </c>
      <c r="L3626" s="16">
        <f t="shared" si="337"/>
        <v>42605.774189814816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338"/>
        <v>104.93333333333332</v>
      </c>
      <c r="R3626" s="18">
        <f t="shared" si="339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6">
        <f t="shared" si="336"/>
        <v>42157.652511574073</v>
      </c>
      <c r="L3627" s="16">
        <f t="shared" si="337"/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338"/>
        <v>102.66666666666666</v>
      </c>
      <c r="R3627" s="18">
        <f t="shared" si="339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6">
        <f t="shared" si="336"/>
        <v>41846.667326388888</v>
      </c>
      <c r="L3628" s="16">
        <f t="shared" si="337"/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338"/>
        <v>101.82500000000002</v>
      </c>
      <c r="R3628" s="18">
        <f t="shared" si="339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6">
        <f t="shared" si="336"/>
        <v>42460.741747685184</v>
      </c>
      <c r="L3629" s="16">
        <f t="shared" si="337"/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338"/>
        <v>100</v>
      </c>
      <c r="R3629" s="18">
        <f t="shared" si="339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6">
        <f t="shared" si="336"/>
        <v>42291.833287037036</v>
      </c>
      <c r="L3630" s="16">
        <f t="shared" si="337"/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338"/>
        <v>0</v>
      </c>
      <c r="R3630" s="18">
        <f t="shared" si="339"/>
        <v>0</v>
      </c>
      <c r="S3630" t="str">
        <f t="shared" si="340"/>
        <v>theater</v>
      </c>
      <c r="T3630" t="str">
        <f t="shared" si="341"/>
        <v>musical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6">
        <f t="shared" si="336"/>
        <v>42437.094490740739</v>
      </c>
      <c r="L3631" s="16">
        <f t="shared" si="337"/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338"/>
        <v>1.9999999999999998E-4</v>
      </c>
      <c r="R3631" s="18">
        <f t="shared" si="339"/>
        <v>1</v>
      </c>
      <c r="S3631" t="str">
        <f t="shared" si="340"/>
        <v>theater</v>
      </c>
      <c r="T3631" t="str">
        <f t="shared" si="341"/>
        <v>musical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6">
        <f t="shared" si="336"/>
        <v>41942.84710648148</v>
      </c>
      <c r="L3632" s="16">
        <f t="shared" si="337"/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338"/>
        <v>3.3333333333333333E-2</v>
      </c>
      <c r="R3632" s="18">
        <f t="shared" si="339"/>
        <v>1</v>
      </c>
      <c r="S3632" t="str">
        <f t="shared" si="340"/>
        <v>theater</v>
      </c>
      <c r="T3632" t="str">
        <f t="shared" si="341"/>
        <v>musical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6">
        <f t="shared" si="336"/>
        <v>41880.753437499996</v>
      </c>
      <c r="L3633" s="16">
        <f t="shared" si="337"/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338"/>
        <v>51.023391812865491</v>
      </c>
      <c r="R3633" s="18">
        <f t="shared" si="339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6">
        <f t="shared" si="336"/>
        <v>41946.936909722222</v>
      </c>
      <c r="L3634" s="16">
        <f t="shared" si="337"/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338"/>
        <v>20</v>
      </c>
      <c r="R3634" s="18">
        <f t="shared" si="339"/>
        <v>100</v>
      </c>
      <c r="S3634" t="str">
        <f t="shared" si="340"/>
        <v>theater</v>
      </c>
      <c r="T3634" t="str">
        <f t="shared" si="341"/>
        <v>musical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6">
        <f t="shared" si="336"/>
        <v>42649.623460648145</v>
      </c>
      <c r="L3635" s="16">
        <f t="shared" si="337"/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338"/>
        <v>35.24</v>
      </c>
      <c r="R3635" s="18">
        <f t="shared" si="339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6">
        <f t="shared" si="336"/>
        <v>42701.166365740741</v>
      </c>
      <c r="L3636" s="16">
        <f t="shared" si="337"/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338"/>
        <v>4.246666666666667</v>
      </c>
      <c r="R3636" s="18">
        <f t="shared" si="339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6">
        <f t="shared" si="336"/>
        <v>42450.88282407407</v>
      </c>
      <c r="L3637" s="16">
        <f t="shared" si="337"/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338"/>
        <v>36.457142857142856</v>
      </c>
      <c r="R3637" s="18">
        <f t="shared" si="339"/>
        <v>127.6</v>
      </c>
      <c r="S3637" t="str">
        <f t="shared" si="340"/>
        <v>theater</v>
      </c>
      <c r="T3637" t="str">
        <f t="shared" si="341"/>
        <v>musical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6">
        <f t="shared" si="336"/>
        <v>42226.694780092592</v>
      </c>
      <c r="L3638" s="16">
        <f t="shared" si="337"/>
        <v>42261.694780092592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338"/>
        <v>0</v>
      </c>
      <c r="R3638" s="18">
        <f t="shared" si="339"/>
        <v>0</v>
      </c>
      <c r="S3638" t="str">
        <f t="shared" si="340"/>
        <v>theater</v>
      </c>
      <c r="T3638" t="str">
        <f t="shared" si="341"/>
        <v>musical</v>
      </c>
    </row>
    <row r="3639" spans="1:20" ht="48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6">
        <f t="shared" si="336"/>
        <v>41975.700636574074</v>
      </c>
      <c r="L3639" s="16">
        <f t="shared" si="337"/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338"/>
        <v>30.866666666666664</v>
      </c>
      <c r="R3639" s="18">
        <f t="shared" si="339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6">
        <f t="shared" si="336"/>
        <v>42053.672824074078</v>
      </c>
      <c r="L3640" s="16">
        <f t="shared" si="337"/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338"/>
        <v>6.5454545454545459</v>
      </c>
      <c r="R3640" s="18">
        <f t="shared" si="339"/>
        <v>108</v>
      </c>
      <c r="S3640" t="str">
        <f t="shared" si="340"/>
        <v>theater</v>
      </c>
      <c r="T3640" t="str">
        <f t="shared" si="341"/>
        <v>musical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6">
        <f t="shared" si="336"/>
        <v>42590.677152777775</v>
      </c>
      <c r="L3641" s="16">
        <f t="shared" si="337"/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338"/>
        <v>4.0000000000000001E-3</v>
      </c>
      <c r="R3641" s="18">
        <f t="shared" si="339"/>
        <v>1</v>
      </c>
      <c r="S3641" t="str">
        <f t="shared" si="340"/>
        <v>theater</v>
      </c>
      <c r="T3641" t="str">
        <f t="shared" si="341"/>
        <v>musical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6">
        <f t="shared" si="336"/>
        <v>42104.781597222223</v>
      </c>
      <c r="L3642" s="16">
        <f t="shared" si="337"/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338"/>
        <v>5.5</v>
      </c>
      <c r="R3642" s="18">
        <f t="shared" si="339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6">
        <f t="shared" si="336"/>
        <v>41899.627071759256</v>
      </c>
      <c r="L3643" s="16">
        <f t="shared" si="337"/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338"/>
        <v>0</v>
      </c>
      <c r="R3643" s="18">
        <f t="shared" si="339"/>
        <v>0</v>
      </c>
      <c r="S3643" t="str">
        <f t="shared" si="340"/>
        <v>theater</v>
      </c>
      <c r="T3643" t="str">
        <f t="shared" si="341"/>
        <v>musical</v>
      </c>
    </row>
    <row r="3644" spans="1:20" ht="48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6">
        <f t="shared" si="336"/>
        <v>42297.816284722227</v>
      </c>
      <c r="L3644" s="16">
        <f t="shared" si="337"/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338"/>
        <v>2.1428571428571428</v>
      </c>
      <c r="R3644" s="18">
        <f t="shared" si="339"/>
        <v>7.5</v>
      </c>
      <c r="S3644" t="str">
        <f t="shared" si="340"/>
        <v>theater</v>
      </c>
      <c r="T3644" t="str">
        <f t="shared" si="341"/>
        <v>musical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6">
        <f t="shared" si="336"/>
        <v>42285.143969907411</v>
      </c>
      <c r="L3645" s="16">
        <f t="shared" si="337"/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338"/>
        <v>0</v>
      </c>
      <c r="R3645" s="18">
        <f t="shared" si="339"/>
        <v>0</v>
      </c>
      <c r="S3645" t="str">
        <f t="shared" si="340"/>
        <v>theater</v>
      </c>
      <c r="T3645" t="str">
        <f t="shared" si="341"/>
        <v>musical</v>
      </c>
    </row>
    <row r="3646" spans="1:20" ht="32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6">
        <f t="shared" si="336"/>
        <v>42409.241747685184</v>
      </c>
      <c r="L3646" s="16">
        <f t="shared" si="337"/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338"/>
        <v>16.420000000000002</v>
      </c>
      <c r="R3646" s="18">
        <f t="shared" si="339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6">
        <f t="shared" si="336"/>
        <v>42665.970347222217</v>
      </c>
      <c r="L3647" s="16">
        <f t="shared" si="337"/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338"/>
        <v>0.1</v>
      </c>
      <c r="R3647" s="18">
        <f t="shared" si="339"/>
        <v>1</v>
      </c>
      <c r="S3647" t="str">
        <f t="shared" si="340"/>
        <v>theater</v>
      </c>
      <c r="T3647" t="str">
        <f t="shared" si="341"/>
        <v>musical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6">
        <f t="shared" si="336"/>
        <v>42140.421319444446</v>
      </c>
      <c r="L3648" s="16">
        <f t="shared" si="337"/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338"/>
        <v>4.8099999999999996</v>
      </c>
      <c r="R3648" s="18">
        <f t="shared" si="339"/>
        <v>60.125</v>
      </c>
      <c r="S3648" t="str">
        <f t="shared" si="340"/>
        <v>theater</v>
      </c>
      <c r="T3648" t="str">
        <f t="shared" si="341"/>
        <v>musical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6">
        <f t="shared" si="336"/>
        <v>42598.749155092592</v>
      </c>
      <c r="L3649" s="16">
        <f t="shared" si="337"/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338"/>
        <v>6</v>
      </c>
      <c r="R3649" s="18">
        <f t="shared" si="339"/>
        <v>15</v>
      </c>
      <c r="S3649" t="str">
        <f t="shared" si="340"/>
        <v>theater</v>
      </c>
      <c r="T3649" t="str">
        <f t="shared" si="341"/>
        <v>musical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6">
        <f t="shared" si="336"/>
        <v>41887.292187500003</v>
      </c>
      <c r="L3650" s="16">
        <f t="shared" si="337"/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6">
        <f t="shared" si="338"/>
        <v>100.38249999999999</v>
      </c>
      <c r="R3650" s="18">
        <f t="shared" si="339"/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6">
        <f t="shared" ref="K3651:K3714" si="342">(J3651/86400)+DATE(1970,1,1)</f>
        <v>41780.712893518517</v>
      </c>
      <c r="L3651" s="16">
        <f t="shared" ref="L3651:L3714" si="343">(I3651/86400)+DATE(1970,1,1)</f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6">
        <f t="shared" ref="Q3651:Q3714" si="344">E3651/D3651*100</f>
        <v>104</v>
      </c>
      <c r="R3651" s="18">
        <f t="shared" ref="R3651:R3714" si="345">IF(E3651=0, 0, E3651/N3651)</f>
        <v>97.5</v>
      </c>
      <c r="S3651" t="str">
        <f t="shared" ref="S3651:S3714" si="346">LEFT(P3651,FIND("/",P3651)-1)</f>
        <v>theater</v>
      </c>
      <c r="T3651" t="str">
        <f t="shared" ref="T3651:T3714" si="347">RIGHT(P3651,LEN(P3651)-FIND("/",P3651))</f>
        <v>plays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6">
        <f t="shared" si="342"/>
        <v>42381.478981481487</v>
      </c>
      <c r="L3652" s="16">
        <f t="shared" si="343"/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6">
        <f t="shared" si="344"/>
        <v>100</v>
      </c>
      <c r="R3652" s="18">
        <f t="shared" si="345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6">
        <f t="shared" si="342"/>
        <v>41828.646319444444</v>
      </c>
      <c r="L3653" s="16">
        <f t="shared" si="343"/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344"/>
        <v>104</v>
      </c>
      <c r="R3653" s="18">
        <f t="shared" si="345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6">
        <f t="shared" si="342"/>
        <v>42596.644699074073</v>
      </c>
      <c r="L3654" s="16">
        <f t="shared" si="343"/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344"/>
        <v>250.66666666666669</v>
      </c>
      <c r="R3654" s="18">
        <f t="shared" si="345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6">
        <f t="shared" si="342"/>
        <v>42191.363506944443</v>
      </c>
      <c r="L3655" s="16">
        <f t="shared" si="343"/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344"/>
        <v>100.49999999999999</v>
      </c>
      <c r="R3655" s="18">
        <f t="shared" si="345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6">
        <f t="shared" si="342"/>
        <v>42440.416504629626</v>
      </c>
      <c r="L3656" s="16">
        <f t="shared" si="343"/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344"/>
        <v>174.4</v>
      </c>
      <c r="R3656" s="18">
        <f t="shared" si="345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6">
        <f t="shared" si="342"/>
        <v>42173.803217592591</v>
      </c>
      <c r="L3657" s="16">
        <f t="shared" si="343"/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344"/>
        <v>116.26</v>
      </c>
      <c r="R3657" s="18">
        <f t="shared" si="345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6">
        <f t="shared" si="342"/>
        <v>42737.910138888888</v>
      </c>
      <c r="L3658" s="16">
        <f t="shared" si="343"/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344"/>
        <v>105.82000000000001</v>
      </c>
      <c r="R3658" s="18">
        <f t="shared" si="345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6">
        <f t="shared" si="342"/>
        <v>42499.629849537036</v>
      </c>
      <c r="L3659" s="16">
        <f t="shared" si="343"/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344"/>
        <v>110.75</v>
      </c>
      <c r="R3659" s="18">
        <f t="shared" si="345"/>
        <v>110.75</v>
      </c>
      <c r="S3659" t="str">
        <f t="shared" si="346"/>
        <v>theater</v>
      </c>
      <c r="T3659" t="str">
        <f t="shared" si="347"/>
        <v>plays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6">
        <f t="shared" si="342"/>
        <v>41775.858564814815</v>
      </c>
      <c r="L3660" s="16">
        <f t="shared" si="343"/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344"/>
        <v>100.66666666666666</v>
      </c>
      <c r="R3660" s="18">
        <f t="shared" si="345"/>
        <v>75.5</v>
      </c>
      <c r="S3660" t="str">
        <f t="shared" si="346"/>
        <v>theater</v>
      </c>
      <c r="T3660" t="str">
        <f t="shared" si="347"/>
        <v>plays</v>
      </c>
    </row>
    <row r="3661" spans="1:20" ht="32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6">
        <f t="shared" si="342"/>
        <v>42055.277199074073</v>
      </c>
      <c r="L3661" s="16">
        <f t="shared" si="343"/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344"/>
        <v>102.03333333333333</v>
      </c>
      <c r="R3661" s="18">
        <f t="shared" si="345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6">
        <f t="shared" si="342"/>
        <v>41971.881076388891</v>
      </c>
      <c r="L3662" s="16">
        <f t="shared" si="343"/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344"/>
        <v>100</v>
      </c>
      <c r="R3662" s="18">
        <f t="shared" si="345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6">
        <f t="shared" si="342"/>
        <v>42447.896666666667</v>
      </c>
      <c r="L3663" s="16">
        <f t="shared" si="343"/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344"/>
        <v>111.00000000000001</v>
      </c>
      <c r="R3663" s="18">
        <f t="shared" si="345"/>
        <v>92.5</v>
      </c>
      <c r="S3663" t="str">
        <f t="shared" si="346"/>
        <v>theater</v>
      </c>
      <c r="T3663" t="str">
        <f t="shared" si="347"/>
        <v>plays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6">
        <f t="shared" si="342"/>
        <v>42064.220069444447</v>
      </c>
      <c r="L3664" s="16">
        <f t="shared" si="343"/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344"/>
        <v>101.42500000000001</v>
      </c>
      <c r="R3664" s="18">
        <f t="shared" si="345"/>
        <v>202.85</v>
      </c>
      <c r="S3664" t="str">
        <f t="shared" si="346"/>
        <v>theater</v>
      </c>
      <c r="T3664" t="str">
        <f t="shared" si="347"/>
        <v>plays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6">
        <f t="shared" si="342"/>
        <v>42665.451736111107</v>
      </c>
      <c r="L3665" s="16">
        <f t="shared" si="343"/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344"/>
        <v>104</v>
      </c>
      <c r="R3665" s="18">
        <f t="shared" si="345"/>
        <v>26</v>
      </c>
      <c r="S3665" t="str">
        <f t="shared" si="346"/>
        <v>theater</v>
      </c>
      <c r="T3665" t="str">
        <f t="shared" si="347"/>
        <v>plays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6">
        <f t="shared" si="342"/>
        <v>42523.248715277776</v>
      </c>
      <c r="L3666" s="16">
        <f t="shared" si="343"/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344"/>
        <v>109.375</v>
      </c>
      <c r="R3666" s="18">
        <f t="shared" si="345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6">
        <f t="shared" si="342"/>
        <v>42294.808124999996</v>
      </c>
      <c r="L3667" s="16">
        <f t="shared" si="343"/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344"/>
        <v>115.16129032258064</v>
      </c>
      <c r="R3667" s="18">
        <f t="shared" si="345"/>
        <v>51</v>
      </c>
      <c r="S3667" t="str">
        <f t="shared" si="346"/>
        <v>theater</v>
      </c>
      <c r="T3667" t="str">
        <f t="shared" si="347"/>
        <v>plays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6">
        <f t="shared" si="342"/>
        <v>41822.90488425926</v>
      </c>
      <c r="L3668" s="16">
        <f t="shared" si="343"/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344"/>
        <v>100</v>
      </c>
      <c r="R3668" s="18">
        <f t="shared" si="345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6">
        <f t="shared" si="342"/>
        <v>42173.970127314809</v>
      </c>
      <c r="L3669" s="16">
        <f t="shared" si="343"/>
        <v>42203.970127314809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344"/>
        <v>103.17033333333335</v>
      </c>
      <c r="R3669" s="18">
        <f t="shared" si="345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6">
        <f t="shared" si="342"/>
        <v>42185.556157407409</v>
      </c>
      <c r="L3670" s="16">
        <f t="shared" si="343"/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344"/>
        <v>103.49999999999999</v>
      </c>
      <c r="R3670" s="18">
        <f t="shared" si="345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6">
        <f t="shared" si="342"/>
        <v>42136.675196759257</v>
      </c>
      <c r="L3671" s="16">
        <f t="shared" si="343"/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344"/>
        <v>138.19999999999999</v>
      </c>
      <c r="R3671" s="18">
        <f t="shared" si="345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6">
        <f t="shared" si="342"/>
        <v>42142.514016203699</v>
      </c>
      <c r="L3672" s="16">
        <f t="shared" si="343"/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344"/>
        <v>109.54545454545455</v>
      </c>
      <c r="R3672" s="18">
        <f t="shared" si="345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6">
        <f t="shared" si="342"/>
        <v>41820.62809027778</v>
      </c>
      <c r="L3673" s="16">
        <f t="shared" si="343"/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344"/>
        <v>100.85714285714286</v>
      </c>
      <c r="R3673" s="18">
        <f t="shared" si="345"/>
        <v>88.25</v>
      </c>
      <c r="S3673" t="str">
        <f t="shared" si="346"/>
        <v>theater</v>
      </c>
      <c r="T3673" t="str">
        <f t="shared" si="347"/>
        <v>plays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6">
        <f t="shared" si="342"/>
        <v>41878.946574074071</v>
      </c>
      <c r="L3674" s="16">
        <f t="shared" si="343"/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344"/>
        <v>101.53333333333335</v>
      </c>
      <c r="R3674" s="18">
        <f t="shared" si="345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6">
        <f t="shared" si="342"/>
        <v>41914.295104166667</v>
      </c>
      <c r="L3675" s="16">
        <f t="shared" si="343"/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344"/>
        <v>113.625</v>
      </c>
      <c r="R3675" s="18">
        <f t="shared" si="345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6">
        <f t="shared" si="342"/>
        <v>42556.873020833329</v>
      </c>
      <c r="L3676" s="16">
        <f t="shared" si="343"/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344"/>
        <v>100</v>
      </c>
      <c r="R3676" s="18">
        <f t="shared" si="345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6">
        <f t="shared" si="342"/>
        <v>42493.597013888888</v>
      </c>
      <c r="L3677" s="16">
        <f t="shared" si="343"/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344"/>
        <v>140</v>
      </c>
      <c r="R3677" s="18">
        <f t="shared" si="345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6">
        <f t="shared" si="342"/>
        <v>41876.815787037034</v>
      </c>
      <c r="L3678" s="16">
        <f t="shared" si="343"/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344"/>
        <v>128.75</v>
      </c>
      <c r="R3678" s="18">
        <f t="shared" si="345"/>
        <v>64.375</v>
      </c>
      <c r="S3678" t="str">
        <f t="shared" si="346"/>
        <v>theater</v>
      </c>
      <c r="T3678" t="str">
        <f t="shared" si="347"/>
        <v>plays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6">
        <f t="shared" si="342"/>
        <v>41802.574282407411</v>
      </c>
      <c r="L3679" s="16">
        <f t="shared" si="343"/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344"/>
        <v>102.90416666666667</v>
      </c>
      <c r="R3679" s="18">
        <f t="shared" si="345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6">
        <f t="shared" si="342"/>
        <v>42120.531226851846</v>
      </c>
      <c r="L3680" s="16">
        <f t="shared" si="343"/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344"/>
        <v>102.49999999999999</v>
      </c>
      <c r="R3680" s="18">
        <f t="shared" si="345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6">
        <f t="shared" si="342"/>
        <v>41786.761354166665</v>
      </c>
      <c r="L3681" s="16">
        <f t="shared" si="343"/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344"/>
        <v>110.1</v>
      </c>
      <c r="R3681" s="18">
        <f t="shared" si="345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6">
        <f t="shared" si="342"/>
        <v>42627.454097222224</v>
      </c>
      <c r="L3682" s="16">
        <f t="shared" si="343"/>
        <v>42648.454097222224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344"/>
        <v>112.76666666666667</v>
      </c>
      <c r="R3682" s="18">
        <f t="shared" si="345"/>
        <v>99.5</v>
      </c>
      <c r="S3682" t="str">
        <f t="shared" si="346"/>
        <v>theater</v>
      </c>
      <c r="T3682" t="str">
        <f t="shared" si="347"/>
        <v>plays</v>
      </c>
    </row>
    <row r="3683" spans="1:20" ht="48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6">
        <f t="shared" si="342"/>
        <v>42374.651504629626</v>
      </c>
      <c r="L3683" s="16">
        <f t="shared" si="343"/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344"/>
        <v>111.9</v>
      </c>
      <c r="R3683" s="18">
        <f t="shared" si="345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6">
        <f t="shared" si="342"/>
        <v>41772.685393518521</v>
      </c>
      <c r="L3684" s="16">
        <f t="shared" si="343"/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344"/>
        <v>139.19999999999999</v>
      </c>
      <c r="R3684" s="18">
        <f t="shared" si="345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32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6">
        <f t="shared" si="342"/>
        <v>42633.116851851853</v>
      </c>
      <c r="L3685" s="16">
        <f t="shared" si="343"/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344"/>
        <v>110.85714285714286</v>
      </c>
      <c r="R3685" s="18">
        <f t="shared" si="345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6">
        <f t="shared" si="342"/>
        <v>42219.180393518516</v>
      </c>
      <c r="L3686" s="16">
        <f t="shared" si="343"/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344"/>
        <v>139.06666666666666</v>
      </c>
      <c r="R3686" s="18">
        <f t="shared" si="345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6">
        <f t="shared" si="342"/>
        <v>41753.593275462961</v>
      </c>
      <c r="L3687" s="16">
        <f t="shared" si="343"/>
        <v>41778.875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344"/>
        <v>105.69999999999999</v>
      </c>
      <c r="R3687" s="18">
        <f t="shared" si="345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32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6">
        <f t="shared" si="342"/>
        <v>42230.662731481483</v>
      </c>
      <c r="L3688" s="16">
        <f t="shared" si="343"/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344"/>
        <v>101.42857142857142</v>
      </c>
      <c r="R3688" s="18">
        <f t="shared" si="345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6">
        <f t="shared" si="342"/>
        <v>41787.218229166669</v>
      </c>
      <c r="L3689" s="16">
        <f t="shared" si="343"/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344"/>
        <v>100.245</v>
      </c>
      <c r="R3689" s="18">
        <f t="shared" si="345"/>
        <v>200.49</v>
      </c>
      <c r="S3689" t="str">
        <f t="shared" si="346"/>
        <v>theater</v>
      </c>
      <c r="T3689" t="str">
        <f t="shared" si="347"/>
        <v>plays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6">
        <f t="shared" si="342"/>
        <v>41829.787083333329</v>
      </c>
      <c r="L3690" s="16">
        <f t="shared" si="343"/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344"/>
        <v>109.16666666666666</v>
      </c>
      <c r="R3690" s="18">
        <f t="shared" si="345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6">
        <f t="shared" si="342"/>
        <v>42147.826840277776</v>
      </c>
      <c r="L3691" s="16">
        <f t="shared" si="343"/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344"/>
        <v>118.33333333333333</v>
      </c>
      <c r="R3691" s="18">
        <f t="shared" si="345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6">
        <f t="shared" si="342"/>
        <v>41940.598182870366</v>
      </c>
      <c r="L3692" s="16">
        <f t="shared" si="343"/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344"/>
        <v>120</v>
      </c>
      <c r="R3692" s="18">
        <f t="shared" si="345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6">
        <f t="shared" si="342"/>
        <v>42020.700567129628</v>
      </c>
      <c r="L3693" s="16">
        <f t="shared" si="343"/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344"/>
        <v>127.96000000000001</v>
      </c>
      <c r="R3693" s="18">
        <f t="shared" si="345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6">
        <f t="shared" si="342"/>
        <v>41891.96503472222</v>
      </c>
      <c r="L3694" s="16">
        <f t="shared" si="343"/>
        <v>41901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344"/>
        <v>126</v>
      </c>
      <c r="R3694" s="18">
        <f t="shared" si="345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6">
        <f t="shared" si="342"/>
        <v>42309.191307870366</v>
      </c>
      <c r="L3695" s="16">
        <f t="shared" si="343"/>
        <v>42338.9375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344"/>
        <v>129.12912912912913</v>
      </c>
      <c r="R3695" s="18">
        <f t="shared" si="345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6">
        <f t="shared" si="342"/>
        <v>42490.133877314816</v>
      </c>
      <c r="L3696" s="16">
        <f t="shared" si="343"/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344"/>
        <v>107.42857142857143</v>
      </c>
      <c r="R3696" s="18">
        <f t="shared" si="345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48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6">
        <f t="shared" si="342"/>
        <v>41995.870486111111</v>
      </c>
      <c r="L3697" s="16">
        <f t="shared" si="343"/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344"/>
        <v>100.125</v>
      </c>
      <c r="R3697" s="18">
        <f t="shared" si="345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32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6">
        <f t="shared" si="342"/>
        <v>41988.617083333331</v>
      </c>
      <c r="L3698" s="16">
        <f t="shared" si="343"/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344"/>
        <v>155</v>
      </c>
      <c r="R3698" s="18">
        <f t="shared" si="345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6">
        <f t="shared" si="342"/>
        <v>42479.465833333335</v>
      </c>
      <c r="L3699" s="16">
        <f t="shared" si="343"/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344"/>
        <v>108</v>
      </c>
      <c r="R3699" s="18">
        <f t="shared" si="345"/>
        <v>72</v>
      </c>
      <c r="S3699" t="str">
        <f t="shared" si="346"/>
        <v>theater</v>
      </c>
      <c r="T3699" t="str">
        <f t="shared" si="347"/>
        <v>plays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6">
        <f t="shared" si="342"/>
        <v>42401.806562500002</v>
      </c>
      <c r="L3700" s="16">
        <f t="shared" si="343"/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344"/>
        <v>110.52</v>
      </c>
      <c r="R3700" s="18">
        <f t="shared" si="345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6">
        <f t="shared" si="342"/>
        <v>41897.602037037039</v>
      </c>
      <c r="L3701" s="16">
        <f t="shared" si="343"/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344"/>
        <v>100.8</v>
      </c>
      <c r="R3701" s="18">
        <f t="shared" si="345"/>
        <v>63</v>
      </c>
      <c r="S3701" t="str">
        <f t="shared" si="346"/>
        <v>theater</v>
      </c>
      <c r="T3701" t="str">
        <f t="shared" si="347"/>
        <v>plays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6">
        <f t="shared" si="342"/>
        <v>41882.585648148146</v>
      </c>
      <c r="L3702" s="16">
        <f t="shared" si="343"/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344"/>
        <v>121.2</v>
      </c>
      <c r="R3702" s="18">
        <f t="shared" si="345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6">
        <f t="shared" si="342"/>
        <v>42129.541585648149</v>
      </c>
      <c r="L3703" s="16">
        <f t="shared" si="343"/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344"/>
        <v>100.33333333333334</v>
      </c>
      <c r="R3703" s="18">
        <f t="shared" si="345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6">
        <f t="shared" si="342"/>
        <v>42524.53800925926</v>
      </c>
      <c r="L3704" s="16">
        <f t="shared" si="343"/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344"/>
        <v>109.16666666666666</v>
      </c>
      <c r="R3704" s="18">
        <f t="shared" si="345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6">
        <f t="shared" si="342"/>
        <v>42556.504490740743</v>
      </c>
      <c r="L3705" s="16">
        <f t="shared" si="343"/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344"/>
        <v>123.42857142857142</v>
      </c>
      <c r="R3705" s="18">
        <f t="shared" si="345"/>
        <v>43.2</v>
      </c>
      <c r="S3705" t="str">
        <f t="shared" si="346"/>
        <v>theater</v>
      </c>
      <c r="T3705" t="str">
        <f t="shared" si="347"/>
        <v>plays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6">
        <f t="shared" si="342"/>
        <v>42461.689745370371</v>
      </c>
      <c r="L3706" s="16">
        <f t="shared" si="343"/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344"/>
        <v>136.33666666666667</v>
      </c>
      <c r="R3706" s="18">
        <f t="shared" si="345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6">
        <f t="shared" si="342"/>
        <v>41792.542986111112</v>
      </c>
      <c r="L3707" s="16">
        <f t="shared" si="343"/>
        <v>41813.75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344"/>
        <v>103.46657233816768</v>
      </c>
      <c r="R3707" s="18">
        <f t="shared" si="345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32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6">
        <f t="shared" si="342"/>
        <v>41879.913761574076</v>
      </c>
      <c r="L3708" s="16">
        <f t="shared" si="343"/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344"/>
        <v>121.33333333333334</v>
      </c>
      <c r="R3708" s="18">
        <f t="shared" si="345"/>
        <v>140</v>
      </c>
      <c r="S3708" t="str">
        <f t="shared" si="346"/>
        <v>theater</v>
      </c>
      <c r="T3708" t="str">
        <f t="shared" si="347"/>
        <v>plays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6">
        <f t="shared" si="342"/>
        <v>42552.048356481479</v>
      </c>
      <c r="L3709" s="16">
        <f t="shared" si="343"/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344"/>
        <v>186</v>
      </c>
      <c r="R3709" s="18">
        <f t="shared" si="345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6">
        <f t="shared" si="342"/>
        <v>41810.142199074078</v>
      </c>
      <c r="L3710" s="16">
        <f t="shared" si="343"/>
        <v>41824.142199074078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344"/>
        <v>300</v>
      </c>
      <c r="R3710" s="18">
        <f t="shared" si="345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6">
        <f t="shared" si="342"/>
        <v>41785.707708333335</v>
      </c>
      <c r="L3711" s="16">
        <f t="shared" si="343"/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344"/>
        <v>108.25</v>
      </c>
      <c r="R3711" s="18">
        <f t="shared" si="345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6">
        <f t="shared" si="342"/>
        <v>42072.576249999998</v>
      </c>
      <c r="L3712" s="16">
        <f t="shared" si="343"/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344"/>
        <v>141.15384615384616</v>
      </c>
      <c r="R3712" s="18">
        <f t="shared" si="345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6">
        <f t="shared" si="342"/>
        <v>41779.724224537036</v>
      </c>
      <c r="L3713" s="16">
        <f t="shared" si="343"/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344"/>
        <v>113.99999999999999</v>
      </c>
      <c r="R3713" s="18">
        <f t="shared" si="345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6">
        <f t="shared" si="342"/>
        <v>42134.172071759254</v>
      </c>
      <c r="L3714" s="16">
        <f t="shared" si="343"/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6">
        <f t="shared" si="344"/>
        <v>153.73333333333335</v>
      </c>
      <c r="R3714" s="18">
        <f t="shared" si="345"/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6">
        <f t="shared" ref="K3715:K3778" si="348">(J3715/86400)+DATE(1970,1,1)</f>
        <v>42505.738032407404</v>
      </c>
      <c r="L3715" s="16">
        <f t="shared" ref="L3715:L3778" si="349">(I3715/86400)+DATE(1970,1,1)</f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6">
        <f t="shared" ref="Q3715:Q3778" si="350">E3715/D3715*100</f>
        <v>101.49999999999999</v>
      </c>
      <c r="R3715" s="18">
        <f t="shared" ref="R3715:R3778" si="351">IF(E3715=0, 0, E3715/N3715)</f>
        <v>106.84210526315789</v>
      </c>
      <c r="S3715" t="str">
        <f t="shared" ref="S3715:S3778" si="352">LEFT(P3715,FIND("/",P3715)-1)</f>
        <v>theater</v>
      </c>
      <c r="T3715" t="str">
        <f t="shared" ref="T3715:T3778" si="353">RIGHT(P3715,LEN(P3715)-FIND("/",P3715))</f>
        <v>plays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6">
        <f t="shared" si="348"/>
        <v>42118.556331018517</v>
      </c>
      <c r="L3716" s="16">
        <f t="shared" si="349"/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6">
        <f t="shared" si="350"/>
        <v>102.35000000000001</v>
      </c>
      <c r="R3716" s="18">
        <f t="shared" si="351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6">
        <f t="shared" si="348"/>
        <v>42036.995590277773</v>
      </c>
      <c r="L3717" s="16">
        <f t="shared" si="349"/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350"/>
        <v>102.57142857142858</v>
      </c>
      <c r="R3717" s="18">
        <f t="shared" si="351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6">
        <f t="shared" si="348"/>
        <v>42360.887835648144</v>
      </c>
      <c r="L3718" s="16">
        <f t="shared" si="349"/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350"/>
        <v>155.75</v>
      </c>
      <c r="R3718" s="18">
        <f t="shared" si="351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6">
        <f t="shared" si="348"/>
        <v>42102.866307870368</v>
      </c>
      <c r="L3719" s="16">
        <f t="shared" si="349"/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350"/>
        <v>100.75</v>
      </c>
      <c r="R3719" s="18">
        <f t="shared" si="351"/>
        <v>310</v>
      </c>
      <c r="S3719" t="str">
        <f t="shared" si="352"/>
        <v>theater</v>
      </c>
      <c r="T3719" t="str">
        <f t="shared" si="353"/>
        <v>plays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6">
        <f t="shared" si="348"/>
        <v>42032.716145833328</v>
      </c>
      <c r="L3720" s="16">
        <f t="shared" si="349"/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350"/>
        <v>239.4</v>
      </c>
      <c r="R3720" s="18">
        <f t="shared" si="351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6">
        <f t="shared" si="348"/>
        <v>42147.729930555557</v>
      </c>
      <c r="L3721" s="16">
        <f t="shared" si="349"/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350"/>
        <v>210</v>
      </c>
      <c r="R3721" s="18">
        <f t="shared" si="351"/>
        <v>105</v>
      </c>
      <c r="S3721" t="str">
        <f t="shared" si="352"/>
        <v>theater</v>
      </c>
      <c r="T3721" t="str">
        <f t="shared" si="353"/>
        <v>plays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6">
        <f t="shared" si="348"/>
        <v>42165.993125000001</v>
      </c>
      <c r="L3722" s="16">
        <f t="shared" si="349"/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350"/>
        <v>104.51515151515152</v>
      </c>
      <c r="R3722" s="18">
        <f t="shared" si="351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6">
        <f t="shared" si="348"/>
        <v>41927.936157407406</v>
      </c>
      <c r="L3723" s="16">
        <f t="shared" si="349"/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350"/>
        <v>100.8</v>
      </c>
      <c r="R3723" s="18">
        <f t="shared" si="351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48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6">
        <f t="shared" si="348"/>
        <v>42381.671840277777</v>
      </c>
      <c r="L3724" s="16">
        <f t="shared" si="349"/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350"/>
        <v>111.20000000000002</v>
      </c>
      <c r="R3724" s="18">
        <f t="shared" si="351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6">
        <f t="shared" si="348"/>
        <v>41943.753032407403</v>
      </c>
      <c r="L3725" s="16">
        <f t="shared" si="349"/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350"/>
        <v>102.04444444444445</v>
      </c>
      <c r="R3725" s="18">
        <f t="shared" si="351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6">
        <f t="shared" si="348"/>
        <v>42465.491435185184</v>
      </c>
      <c r="L3726" s="16">
        <f t="shared" si="349"/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350"/>
        <v>102.54767441860466</v>
      </c>
      <c r="R3726" s="18">
        <f t="shared" si="351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6">
        <f t="shared" si="348"/>
        <v>42401.945219907408</v>
      </c>
      <c r="L3727" s="16">
        <f t="shared" si="349"/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350"/>
        <v>127</v>
      </c>
      <c r="R3727" s="18">
        <f t="shared" si="351"/>
        <v>25.4</v>
      </c>
      <c r="S3727" t="str">
        <f t="shared" si="352"/>
        <v>theater</v>
      </c>
      <c r="T3727" t="str">
        <f t="shared" si="353"/>
        <v>plays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6">
        <f t="shared" si="348"/>
        <v>42462.140868055554</v>
      </c>
      <c r="L3728" s="16">
        <f t="shared" si="349"/>
        <v>42489.875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350"/>
        <v>338.70588235294122</v>
      </c>
      <c r="R3728" s="18">
        <f t="shared" si="351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6">
        <f t="shared" si="348"/>
        <v>42632.348310185189</v>
      </c>
      <c r="L3729" s="16">
        <f t="shared" si="349"/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350"/>
        <v>100.75</v>
      </c>
      <c r="R3729" s="18">
        <f t="shared" si="351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6">
        <f t="shared" si="348"/>
        <v>42205.171018518522</v>
      </c>
      <c r="L3730" s="16">
        <f t="shared" si="349"/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350"/>
        <v>9.31</v>
      </c>
      <c r="R3730" s="18">
        <f t="shared" si="351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6">
        <f t="shared" si="348"/>
        <v>42041.205000000002</v>
      </c>
      <c r="L3731" s="16">
        <f t="shared" si="349"/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350"/>
        <v>7.24</v>
      </c>
      <c r="R3731" s="18">
        <f t="shared" si="351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6">
        <f t="shared" si="348"/>
        <v>42203.677766203706</v>
      </c>
      <c r="L3732" s="16">
        <f t="shared" si="349"/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350"/>
        <v>10</v>
      </c>
      <c r="R3732" s="18">
        <f t="shared" si="351"/>
        <v>100</v>
      </c>
      <c r="S3732" t="str">
        <f t="shared" si="352"/>
        <v>theater</v>
      </c>
      <c r="T3732" t="str">
        <f t="shared" si="353"/>
        <v>plays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6">
        <f t="shared" si="348"/>
        <v>41983.752847222218</v>
      </c>
      <c r="L3733" s="16">
        <f t="shared" si="349"/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350"/>
        <v>11.272727272727273</v>
      </c>
      <c r="R3733" s="18">
        <f t="shared" si="351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6">
        <f t="shared" si="348"/>
        <v>41968.677465277782</v>
      </c>
      <c r="L3734" s="16">
        <f t="shared" si="349"/>
        <v>42028.5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350"/>
        <v>15.411764705882353</v>
      </c>
      <c r="R3734" s="18">
        <f t="shared" si="351"/>
        <v>32.75</v>
      </c>
      <c r="S3734" t="str">
        <f t="shared" si="352"/>
        <v>theater</v>
      </c>
      <c r="T3734" t="str">
        <f t="shared" si="353"/>
        <v>plays</v>
      </c>
    </row>
    <row r="3735" spans="1:20" ht="32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6">
        <f t="shared" si="348"/>
        <v>42103.024398148147</v>
      </c>
      <c r="L3735" s="16">
        <f t="shared" si="349"/>
        <v>42112.9375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350"/>
        <v>0</v>
      </c>
      <c r="R3735" s="18">
        <f t="shared" si="351"/>
        <v>0</v>
      </c>
      <c r="S3735" t="str">
        <f t="shared" si="352"/>
        <v>theater</v>
      </c>
      <c r="T3735" t="str">
        <f t="shared" si="353"/>
        <v>plays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6">
        <f t="shared" si="348"/>
        <v>42089.901574074072</v>
      </c>
      <c r="L3736" s="16">
        <f t="shared" si="349"/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350"/>
        <v>28.466666666666669</v>
      </c>
      <c r="R3736" s="18">
        <f t="shared" si="351"/>
        <v>61</v>
      </c>
      <c r="S3736" t="str">
        <f t="shared" si="352"/>
        <v>theater</v>
      </c>
      <c r="T3736" t="str">
        <f t="shared" si="353"/>
        <v>plays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6">
        <f t="shared" si="348"/>
        <v>42122.693159722221</v>
      </c>
      <c r="L3737" s="16">
        <f t="shared" si="349"/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350"/>
        <v>13.333333333333334</v>
      </c>
      <c r="R3737" s="18">
        <f t="shared" si="351"/>
        <v>10</v>
      </c>
      <c r="S3737" t="str">
        <f t="shared" si="352"/>
        <v>theater</v>
      </c>
      <c r="T3737" t="str">
        <f t="shared" si="353"/>
        <v>plays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6">
        <f t="shared" si="348"/>
        <v>42048.711724537032</v>
      </c>
      <c r="L3738" s="16">
        <f t="shared" si="349"/>
        <v>42086.75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350"/>
        <v>0.66666666666666674</v>
      </c>
      <c r="R3738" s="18">
        <f t="shared" si="351"/>
        <v>10</v>
      </c>
      <c r="S3738" t="str">
        <f t="shared" si="352"/>
        <v>theater</v>
      </c>
      <c r="T3738" t="str">
        <f t="shared" si="353"/>
        <v>plays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6">
        <f t="shared" si="348"/>
        <v>42297.691006944442</v>
      </c>
      <c r="L3739" s="16">
        <f t="shared" si="349"/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350"/>
        <v>21.428571428571427</v>
      </c>
      <c r="R3739" s="18">
        <f t="shared" si="351"/>
        <v>37.5</v>
      </c>
      <c r="S3739" t="str">
        <f t="shared" si="352"/>
        <v>theater</v>
      </c>
      <c r="T3739" t="str">
        <f t="shared" si="353"/>
        <v>plays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6">
        <f t="shared" si="348"/>
        <v>41813.938715277778</v>
      </c>
      <c r="L3740" s="16">
        <f t="shared" si="349"/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350"/>
        <v>18</v>
      </c>
      <c r="R3740" s="18">
        <f t="shared" si="351"/>
        <v>45</v>
      </c>
      <c r="S3740" t="str">
        <f t="shared" si="352"/>
        <v>theater</v>
      </c>
      <c r="T3740" t="str">
        <f t="shared" si="353"/>
        <v>plays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6">
        <f t="shared" si="348"/>
        <v>42548.449861111112</v>
      </c>
      <c r="L3741" s="16">
        <f t="shared" si="349"/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350"/>
        <v>20.125</v>
      </c>
      <c r="R3741" s="18">
        <f t="shared" si="351"/>
        <v>100.625</v>
      </c>
      <c r="S3741" t="str">
        <f t="shared" si="352"/>
        <v>theater</v>
      </c>
      <c r="T3741" t="str">
        <f t="shared" si="353"/>
        <v>plays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6">
        <f t="shared" si="348"/>
        <v>41833.089756944442</v>
      </c>
      <c r="L3742" s="16">
        <f t="shared" si="349"/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350"/>
        <v>17.899999999999999</v>
      </c>
      <c r="R3742" s="18">
        <f t="shared" si="351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6">
        <f t="shared" si="348"/>
        <v>42325.920717592591</v>
      </c>
      <c r="L3743" s="16">
        <f t="shared" si="349"/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350"/>
        <v>0</v>
      </c>
      <c r="R3743" s="18">
        <f t="shared" si="351"/>
        <v>0</v>
      </c>
      <c r="S3743" t="str">
        <f t="shared" si="352"/>
        <v>theater</v>
      </c>
      <c r="T3743" t="str">
        <f t="shared" si="353"/>
        <v>plays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6">
        <f t="shared" si="348"/>
        <v>41858.214629629627</v>
      </c>
      <c r="L3744" s="16">
        <f t="shared" si="349"/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350"/>
        <v>2</v>
      </c>
      <c r="R3744" s="18">
        <f t="shared" si="351"/>
        <v>25</v>
      </c>
      <c r="S3744" t="str">
        <f t="shared" si="352"/>
        <v>theater</v>
      </c>
      <c r="T3744" t="str">
        <f t="shared" si="353"/>
        <v>plays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6">
        <f t="shared" si="348"/>
        <v>41793.710231481484</v>
      </c>
      <c r="L3745" s="16">
        <f t="shared" si="349"/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350"/>
        <v>0</v>
      </c>
      <c r="R3745" s="18">
        <f t="shared" si="351"/>
        <v>0</v>
      </c>
      <c r="S3745" t="str">
        <f t="shared" si="352"/>
        <v>theater</v>
      </c>
      <c r="T3745" t="str">
        <f t="shared" si="353"/>
        <v>plays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6">
        <f t="shared" si="348"/>
        <v>41793.814259259263</v>
      </c>
      <c r="L3746" s="16">
        <f t="shared" si="349"/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350"/>
        <v>0</v>
      </c>
      <c r="R3746" s="18">
        <f t="shared" si="351"/>
        <v>0</v>
      </c>
      <c r="S3746" t="str">
        <f t="shared" si="352"/>
        <v>theater</v>
      </c>
      <c r="T3746" t="str">
        <f t="shared" si="353"/>
        <v>plays</v>
      </c>
    </row>
    <row r="3747" spans="1:20" ht="32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6">
        <f t="shared" si="348"/>
        <v>41831.697939814811</v>
      </c>
      <c r="L3747" s="16">
        <f t="shared" si="349"/>
        <v>41861.697939814811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350"/>
        <v>10</v>
      </c>
      <c r="R3747" s="18">
        <f t="shared" si="351"/>
        <v>10</v>
      </c>
      <c r="S3747" t="str">
        <f t="shared" si="352"/>
        <v>theater</v>
      </c>
      <c r="T3747" t="str">
        <f t="shared" si="353"/>
        <v>plays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6">
        <f t="shared" si="348"/>
        <v>42621.389340277776</v>
      </c>
      <c r="L3748" s="16">
        <f t="shared" si="349"/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350"/>
        <v>2.3764705882352941</v>
      </c>
      <c r="R3748" s="18">
        <f t="shared" si="351"/>
        <v>202</v>
      </c>
      <c r="S3748" t="str">
        <f t="shared" si="352"/>
        <v>theater</v>
      </c>
      <c r="T3748" t="str">
        <f t="shared" si="353"/>
        <v>plays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6">
        <f t="shared" si="348"/>
        <v>42164.299722222218</v>
      </c>
      <c r="L3749" s="16">
        <f t="shared" si="349"/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350"/>
        <v>1</v>
      </c>
      <c r="R3749" s="18">
        <f t="shared" si="351"/>
        <v>25</v>
      </c>
      <c r="S3749" t="str">
        <f t="shared" si="352"/>
        <v>theater</v>
      </c>
      <c r="T3749" t="str">
        <f t="shared" si="353"/>
        <v>plays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6">
        <f t="shared" si="348"/>
        <v>42395.706435185188</v>
      </c>
      <c r="L3750" s="16">
        <f t="shared" si="349"/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350"/>
        <v>103.52</v>
      </c>
      <c r="R3750" s="18">
        <f t="shared" si="351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6">
        <f t="shared" si="348"/>
        <v>42458.127175925925</v>
      </c>
      <c r="L3751" s="16">
        <f t="shared" si="349"/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350"/>
        <v>105</v>
      </c>
      <c r="R3751" s="18">
        <f t="shared" si="351"/>
        <v>75</v>
      </c>
      <c r="S3751" t="str">
        <f t="shared" si="352"/>
        <v>theater</v>
      </c>
      <c r="T3751" t="str">
        <f t="shared" si="353"/>
        <v>musical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6">
        <f t="shared" si="348"/>
        <v>42016.981574074074</v>
      </c>
      <c r="L3752" s="16">
        <f t="shared" si="349"/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350"/>
        <v>100.44999999999999</v>
      </c>
      <c r="R3752" s="18">
        <f t="shared" si="351"/>
        <v>215.25</v>
      </c>
      <c r="S3752" t="str">
        <f t="shared" si="352"/>
        <v>theater</v>
      </c>
      <c r="T3752" t="str">
        <f t="shared" si="353"/>
        <v>musical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6">
        <f t="shared" si="348"/>
        <v>42403.035567129627</v>
      </c>
      <c r="L3753" s="16">
        <f t="shared" si="349"/>
        <v>42462.993900462963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350"/>
        <v>132.6</v>
      </c>
      <c r="R3753" s="18">
        <f t="shared" si="351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6">
        <f t="shared" si="348"/>
        <v>42619.802488425921</v>
      </c>
      <c r="L3754" s="16">
        <f t="shared" si="349"/>
        <v>42659.875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350"/>
        <v>112.99999999999999</v>
      </c>
      <c r="R3754" s="18">
        <f t="shared" si="351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6">
        <f t="shared" si="348"/>
        <v>42128.824074074073</v>
      </c>
      <c r="L3755" s="16">
        <f t="shared" si="349"/>
        <v>42158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350"/>
        <v>103.34</v>
      </c>
      <c r="R3755" s="18">
        <f t="shared" si="351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6">
        <f t="shared" si="348"/>
        <v>41808.881215277775</v>
      </c>
      <c r="L3756" s="16">
        <f t="shared" si="349"/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350"/>
        <v>120</v>
      </c>
      <c r="R3756" s="18">
        <f t="shared" si="351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6">
        <f t="shared" si="348"/>
        <v>42445.866979166662</v>
      </c>
      <c r="L3757" s="16">
        <f t="shared" si="349"/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350"/>
        <v>129.63636363636363</v>
      </c>
      <c r="R3757" s="18">
        <f t="shared" si="351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6">
        <f t="shared" si="348"/>
        <v>41771.814791666664</v>
      </c>
      <c r="L3758" s="16">
        <f t="shared" si="349"/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350"/>
        <v>101.11111111111111</v>
      </c>
      <c r="R3758" s="18">
        <f t="shared" si="351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6">
        <f t="shared" si="348"/>
        <v>41954.850868055553</v>
      </c>
      <c r="L3759" s="16">
        <f t="shared" si="349"/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350"/>
        <v>108.51428571428572</v>
      </c>
      <c r="R3759" s="18">
        <f t="shared" si="351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6">
        <f t="shared" si="348"/>
        <v>41747.471504629633</v>
      </c>
      <c r="L3760" s="16">
        <f t="shared" si="349"/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350"/>
        <v>102.33333333333334</v>
      </c>
      <c r="R3760" s="18">
        <f t="shared" si="351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6">
        <f t="shared" si="348"/>
        <v>42182.108252314814</v>
      </c>
      <c r="L3761" s="16">
        <f t="shared" si="349"/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350"/>
        <v>110.24425000000002</v>
      </c>
      <c r="R3761" s="18">
        <f t="shared" si="351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6">
        <f t="shared" si="348"/>
        <v>41739.525300925925</v>
      </c>
      <c r="L3762" s="16">
        <f t="shared" si="349"/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350"/>
        <v>101.0154</v>
      </c>
      <c r="R3762" s="18">
        <f t="shared" si="351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6">
        <f t="shared" si="348"/>
        <v>42173.466863425929</v>
      </c>
      <c r="L3763" s="16">
        <f t="shared" si="349"/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350"/>
        <v>100</v>
      </c>
      <c r="R3763" s="18">
        <f t="shared" si="351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6">
        <f t="shared" si="348"/>
        <v>42193.813530092593</v>
      </c>
      <c r="L3764" s="16">
        <f t="shared" si="349"/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350"/>
        <v>106.24</v>
      </c>
      <c r="R3764" s="18">
        <f t="shared" si="351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6">
        <f t="shared" si="348"/>
        <v>42065.750300925924</v>
      </c>
      <c r="L3765" s="16">
        <f t="shared" si="349"/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350"/>
        <v>100</v>
      </c>
      <c r="R3765" s="18">
        <f t="shared" si="351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6">
        <f t="shared" si="348"/>
        <v>42499.842962962968</v>
      </c>
      <c r="L3766" s="16">
        <f t="shared" si="349"/>
        <v>42519.025000000001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350"/>
        <v>100</v>
      </c>
      <c r="R3766" s="18">
        <f t="shared" si="351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6">
        <f t="shared" si="348"/>
        <v>41820.776412037041</v>
      </c>
      <c r="L3767" s="16">
        <f t="shared" si="349"/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350"/>
        <v>113.45714285714286</v>
      </c>
      <c r="R3767" s="18">
        <f t="shared" si="351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6">
        <f t="shared" si="348"/>
        <v>41788.167187500003</v>
      </c>
      <c r="L3768" s="16">
        <f t="shared" si="349"/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350"/>
        <v>102.65010000000001</v>
      </c>
      <c r="R3768" s="18">
        <f t="shared" si="351"/>
        <v>106.9271875</v>
      </c>
      <c r="S3768" t="str">
        <f t="shared" si="352"/>
        <v>theater</v>
      </c>
      <c r="T3768" t="str">
        <f t="shared" si="353"/>
        <v>musical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6">
        <f t="shared" si="348"/>
        <v>42050.019641203704</v>
      </c>
      <c r="L3769" s="16">
        <f t="shared" si="349"/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350"/>
        <v>116.75</v>
      </c>
      <c r="R3769" s="18">
        <f t="shared" si="351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6">
        <f t="shared" si="348"/>
        <v>41772.727893518517</v>
      </c>
      <c r="L3770" s="16">
        <f t="shared" si="349"/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350"/>
        <v>107.65274999999998</v>
      </c>
      <c r="R3770" s="18">
        <f t="shared" si="351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6">
        <f t="shared" si="348"/>
        <v>42445.598136574074</v>
      </c>
      <c r="L3771" s="16">
        <f t="shared" si="349"/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350"/>
        <v>100</v>
      </c>
      <c r="R3771" s="18">
        <f t="shared" si="351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6">
        <f t="shared" si="348"/>
        <v>42138.930671296301</v>
      </c>
      <c r="L3772" s="16">
        <f t="shared" si="349"/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350"/>
        <v>100</v>
      </c>
      <c r="R3772" s="18">
        <f t="shared" si="351"/>
        <v>100</v>
      </c>
      <c r="S3772" t="str">
        <f t="shared" si="352"/>
        <v>theater</v>
      </c>
      <c r="T3772" t="str">
        <f t="shared" si="353"/>
        <v>musical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6">
        <f t="shared" si="348"/>
        <v>42493.857083333336</v>
      </c>
      <c r="L3773" s="16">
        <f t="shared" si="349"/>
        <v>42508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350"/>
        <v>146</v>
      </c>
      <c r="R3773" s="18">
        <f t="shared" si="351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32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6">
        <f t="shared" si="348"/>
        <v>42682.616967592592</v>
      </c>
      <c r="L3774" s="16">
        <f t="shared" si="349"/>
        <v>42703.25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350"/>
        <v>110.2</v>
      </c>
      <c r="R3774" s="18">
        <f t="shared" si="351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6">
        <f t="shared" si="348"/>
        <v>42656.005173611113</v>
      </c>
      <c r="L3775" s="16">
        <f t="shared" si="349"/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350"/>
        <v>108.2</v>
      </c>
      <c r="R3775" s="18">
        <f t="shared" si="351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6">
        <f t="shared" si="348"/>
        <v>42087.792303240742</v>
      </c>
      <c r="L3776" s="16">
        <f t="shared" si="349"/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350"/>
        <v>100</v>
      </c>
      <c r="R3776" s="18">
        <f t="shared" si="351"/>
        <v>100</v>
      </c>
      <c r="S3776" t="str">
        <f t="shared" si="352"/>
        <v>theater</v>
      </c>
      <c r="T3776" t="str">
        <f t="shared" si="353"/>
        <v>musical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6">
        <f t="shared" si="348"/>
        <v>42075.942627314813</v>
      </c>
      <c r="L3777" s="16">
        <f t="shared" si="349"/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350"/>
        <v>100.25</v>
      </c>
      <c r="R3777" s="18">
        <f t="shared" si="351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48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6">
        <f t="shared" si="348"/>
        <v>41814.367800925924</v>
      </c>
      <c r="L3778" s="16">
        <f t="shared" si="349"/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6">
        <f t="shared" si="350"/>
        <v>106.71250000000001</v>
      </c>
      <c r="R3778" s="18">
        <f t="shared" si="351"/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6">
        <f t="shared" ref="K3779:K3842" si="354">(J3779/86400)+DATE(1970,1,1)</f>
        <v>41887.111354166671</v>
      </c>
      <c r="L3779" s="16">
        <f t="shared" ref="L3779:L3842" si="355">(I3779/86400)+DATE(1970,1,1)</f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6">
        <f t="shared" ref="Q3779:Q3842" si="356">E3779/D3779*100</f>
        <v>143.19999999999999</v>
      </c>
      <c r="R3779" s="18">
        <f t="shared" ref="R3779:R3842" si="357">IF(E3779=0, 0, E3779/N3779)</f>
        <v>48.542372881355931</v>
      </c>
      <c r="S3779" t="str">
        <f t="shared" ref="S3779:S3842" si="358">LEFT(P3779,FIND("/",P3779)-1)</f>
        <v>theater</v>
      </c>
      <c r="T3779" t="str">
        <f t="shared" ref="T3779:T3842" si="359">RIGHT(P3779,LEN(P3779)-FIND("/",P3779))</f>
        <v>musical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6">
        <f t="shared" si="354"/>
        <v>41989.819212962961</v>
      </c>
      <c r="L3780" s="16">
        <f t="shared" si="355"/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6">
        <f t="shared" si="356"/>
        <v>105.04166666666667</v>
      </c>
      <c r="R3780" s="18">
        <f t="shared" si="357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6">
        <f t="shared" si="354"/>
        <v>42425.735416666663</v>
      </c>
      <c r="L3781" s="16">
        <f t="shared" si="355"/>
        <v>42455.693749999999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356"/>
        <v>103.98</v>
      </c>
      <c r="R3781" s="18">
        <f t="shared" si="357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6">
        <f t="shared" si="354"/>
        <v>42166.219733796301</v>
      </c>
      <c r="L3782" s="16">
        <f t="shared" si="355"/>
        <v>42198.837500000001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356"/>
        <v>120</v>
      </c>
      <c r="R3782" s="18">
        <f t="shared" si="357"/>
        <v>100</v>
      </c>
      <c r="S3782" t="str">
        <f t="shared" si="358"/>
        <v>theater</v>
      </c>
      <c r="T3782" t="str">
        <f t="shared" si="359"/>
        <v>musical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6">
        <f t="shared" si="354"/>
        <v>41865.882928240739</v>
      </c>
      <c r="L3783" s="16">
        <f t="shared" si="355"/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356"/>
        <v>109.66666666666667</v>
      </c>
      <c r="R3783" s="18">
        <f t="shared" si="357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6">
        <f t="shared" si="354"/>
        <v>42546.862233796295</v>
      </c>
      <c r="L3784" s="16">
        <f t="shared" si="355"/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356"/>
        <v>101.75</v>
      </c>
      <c r="R3784" s="18">
        <f t="shared" si="357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6">
        <f t="shared" si="354"/>
        <v>42420.140277777777</v>
      </c>
      <c r="L3785" s="16">
        <f t="shared" si="355"/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356"/>
        <v>128.91666666666666</v>
      </c>
      <c r="R3785" s="18">
        <f t="shared" si="357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6">
        <f t="shared" si="354"/>
        <v>42531.980694444443</v>
      </c>
      <c r="L3786" s="16">
        <f t="shared" si="355"/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356"/>
        <v>114.99999999999999</v>
      </c>
      <c r="R3786" s="18">
        <f t="shared" si="357"/>
        <v>115</v>
      </c>
      <c r="S3786" t="str">
        <f t="shared" si="358"/>
        <v>theater</v>
      </c>
      <c r="T3786" t="str">
        <f t="shared" si="359"/>
        <v>musical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6">
        <f t="shared" si="354"/>
        <v>42548.63853009259</v>
      </c>
      <c r="L3787" s="16">
        <f t="shared" si="355"/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356"/>
        <v>150.75</v>
      </c>
      <c r="R3787" s="18">
        <f t="shared" si="357"/>
        <v>100.5</v>
      </c>
      <c r="S3787" t="str">
        <f t="shared" si="358"/>
        <v>theater</v>
      </c>
      <c r="T3787" t="str">
        <f t="shared" si="359"/>
        <v>musical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6">
        <f t="shared" si="354"/>
        <v>42487.037905092591</v>
      </c>
      <c r="L3788" s="16">
        <f t="shared" si="355"/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356"/>
        <v>110.96666666666665</v>
      </c>
      <c r="R3788" s="18">
        <f t="shared" si="357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6">
        <f t="shared" si="354"/>
        <v>42167.534791666665</v>
      </c>
      <c r="L3789" s="16">
        <f t="shared" si="355"/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356"/>
        <v>100.28571428571429</v>
      </c>
      <c r="R3789" s="18">
        <f t="shared" si="357"/>
        <v>35.1</v>
      </c>
      <c r="S3789" t="str">
        <f t="shared" si="358"/>
        <v>theater</v>
      </c>
      <c r="T3789" t="str">
        <f t="shared" si="359"/>
        <v>musical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6">
        <f t="shared" si="354"/>
        <v>42333.695821759262</v>
      </c>
      <c r="L3790" s="16">
        <f t="shared" si="355"/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356"/>
        <v>0.66666666666666674</v>
      </c>
      <c r="R3790" s="18">
        <f t="shared" si="357"/>
        <v>500</v>
      </c>
      <c r="S3790" t="str">
        <f t="shared" si="358"/>
        <v>theater</v>
      </c>
      <c r="T3790" t="str">
        <f t="shared" si="359"/>
        <v>musical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6">
        <f t="shared" si="354"/>
        <v>42138.798819444448</v>
      </c>
      <c r="L3791" s="16">
        <f t="shared" si="355"/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356"/>
        <v>3.267605633802817</v>
      </c>
      <c r="R3791" s="18">
        <f t="shared" si="357"/>
        <v>29</v>
      </c>
      <c r="S3791" t="str">
        <f t="shared" si="358"/>
        <v>theater</v>
      </c>
      <c r="T3791" t="str">
        <f t="shared" si="359"/>
        <v>musical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6">
        <f t="shared" si="354"/>
        <v>42666.666932870372</v>
      </c>
      <c r="L3792" s="16">
        <f t="shared" si="355"/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356"/>
        <v>0</v>
      </c>
      <c r="R3792" s="18">
        <f t="shared" si="357"/>
        <v>0</v>
      </c>
      <c r="S3792" t="str">
        <f t="shared" si="358"/>
        <v>theater</v>
      </c>
      <c r="T3792" t="str">
        <f t="shared" si="359"/>
        <v>musical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6">
        <f t="shared" si="354"/>
        <v>41766.692037037035</v>
      </c>
      <c r="L3793" s="16">
        <f t="shared" si="355"/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356"/>
        <v>0</v>
      </c>
      <c r="R3793" s="18">
        <f t="shared" si="357"/>
        <v>0</v>
      </c>
      <c r="S3793" t="str">
        <f t="shared" si="358"/>
        <v>theater</v>
      </c>
      <c r="T3793" t="str">
        <f t="shared" si="359"/>
        <v>musical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6">
        <f t="shared" si="354"/>
        <v>42170.447013888886</v>
      </c>
      <c r="L3794" s="16">
        <f t="shared" si="355"/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356"/>
        <v>0.27999999999999997</v>
      </c>
      <c r="R3794" s="18">
        <f t="shared" si="357"/>
        <v>17.5</v>
      </c>
      <c r="S3794" t="str">
        <f t="shared" si="358"/>
        <v>theater</v>
      </c>
      <c r="T3794" t="str">
        <f t="shared" si="359"/>
        <v>musical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6">
        <f t="shared" si="354"/>
        <v>41968.938993055555</v>
      </c>
      <c r="L3795" s="16">
        <f t="shared" si="355"/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356"/>
        <v>59.657142857142851</v>
      </c>
      <c r="R3795" s="18">
        <f t="shared" si="357"/>
        <v>174</v>
      </c>
      <c r="S3795" t="str">
        <f t="shared" si="358"/>
        <v>theater</v>
      </c>
      <c r="T3795" t="str">
        <f t="shared" si="359"/>
        <v>musical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6">
        <f t="shared" si="354"/>
        <v>42132.58048611111</v>
      </c>
      <c r="L3796" s="16">
        <f t="shared" si="355"/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356"/>
        <v>1</v>
      </c>
      <c r="R3796" s="18">
        <f t="shared" si="357"/>
        <v>50</v>
      </c>
      <c r="S3796" t="str">
        <f t="shared" si="358"/>
        <v>theater</v>
      </c>
      <c r="T3796" t="str">
        <f t="shared" si="359"/>
        <v>musical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6">
        <f t="shared" si="354"/>
        <v>42201.436226851853</v>
      </c>
      <c r="L3797" s="16">
        <f t="shared" si="355"/>
        <v>42244.9375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356"/>
        <v>1.6666666666666667</v>
      </c>
      <c r="R3797" s="18">
        <f t="shared" si="357"/>
        <v>5</v>
      </c>
      <c r="S3797" t="str">
        <f t="shared" si="358"/>
        <v>theater</v>
      </c>
      <c r="T3797" t="str">
        <f t="shared" si="359"/>
        <v>musical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6">
        <f t="shared" si="354"/>
        <v>42689.029583333337</v>
      </c>
      <c r="L3798" s="16">
        <f t="shared" si="355"/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356"/>
        <v>4.4444444444444444E-3</v>
      </c>
      <c r="R3798" s="18">
        <f t="shared" si="357"/>
        <v>1</v>
      </c>
      <c r="S3798" t="str">
        <f t="shared" si="358"/>
        <v>theater</v>
      </c>
      <c r="T3798" t="str">
        <f t="shared" si="359"/>
        <v>musical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6">
        <f t="shared" si="354"/>
        <v>42084.881539351853</v>
      </c>
      <c r="L3799" s="16">
        <f t="shared" si="355"/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356"/>
        <v>89.666666666666657</v>
      </c>
      <c r="R3799" s="18">
        <f t="shared" si="357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6">
        <f t="shared" si="354"/>
        <v>41831.722777777773</v>
      </c>
      <c r="L3800" s="16">
        <f t="shared" si="355"/>
        <v>41861.722777777773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356"/>
        <v>1.4642857142857144</v>
      </c>
      <c r="R3800" s="18">
        <f t="shared" si="357"/>
        <v>205</v>
      </c>
      <c r="S3800" t="str">
        <f t="shared" si="358"/>
        <v>theater</v>
      </c>
      <c r="T3800" t="str">
        <f t="shared" si="359"/>
        <v>musical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6">
        <f t="shared" si="354"/>
        <v>42410.93105324074</v>
      </c>
      <c r="L3801" s="16">
        <f t="shared" si="355"/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356"/>
        <v>4.0199999999999996</v>
      </c>
      <c r="R3801" s="18">
        <f t="shared" si="357"/>
        <v>100.5</v>
      </c>
      <c r="S3801" t="str">
        <f t="shared" si="358"/>
        <v>theater</v>
      </c>
      <c r="T3801" t="str">
        <f t="shared" si="359"/>
        <v>musical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6">
        <f t="shared" si="354"/>
        <v>41982.737071759257</v>
      </c>
      <c r="L3802" s="16">
        <f t="shared" si="355"/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356"/>
        <v>4.004545454545454</v>
      </c>
      <c r="R3802" s="18">
        <f t="shared" si="357"/>
        <v>55.0625</v>
      </c>
      <c r="S3802" t="str">
        <f t="shared" si="358"/>
        <v>theater</v>
      </c>
      <c r="T3802" t="str">
        <f t="shared" si="359"/>
        <v>musical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6">
        <f t="shared" si="354"/>
        <v>41975.676111111112</v>
      </c>
      <c r="L3803" s="16">
        <f t="shared" si="355"/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356"/>
        <v>8.52</v>
      </c>
      <c r="R3803" s="18">
        <f t="shared" si="357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6">
        <f t="shared" si="354"/>
        <v>42269.126226851848</v>
      </c>
      <c r="L3804" s="16">
        <f t="shared" si="355"/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356"/>
        <v>0</v>
      </c>
      <c r="R3804" s="18">
        <f t="shared" si="357"/>
        <v>0</v>
      </c>
      <c r="S3804" t="str">
        <f t="shared" si="358"/>
        <v>theater</v>
      </c>
      <c r="T3804" t="str">
        <f t="shared" si="359"/>
        <v>musical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6">
        <f t="shared" si="354"/>
        <v>42403.971851851849</v>
      </c>
      <c r="L3805" s="16">
        <f t="shared" si="355"/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356"/>
        <v>19.650000000000002</v>
      </c>
      <c r="R3805" s="18">
        <f t="shared" si="357"/>
        <v>58.95</v>
      </c>
      <c r="S3805" t="str">
        <f t="shared" si="358"/>
        <v>theater</v>
      </c>
      <c r="T3805" t="str">
        <f t="shared" si="359"/>
        <v>musical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6">
        <f t="shared" si="354"/>
        <v>42527.00953703704</v>
      </c>
      <c r="L3806" s="16">
        <f t="shared" si="355"/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356"/>
        <v>0</v>
      </c>
      <c r="R3806" s="18">
        <f t="shared" si="357"/>
        <v>0</v>
      </c>
      <c r="S3806" t="str">
        <f t="shared" si="358"/>
        <v>theater</v>
      </c>
      <c r="T3806" t="str">
        <f t="shared" si="359"/>
        <v>musical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6">
        <f t="shared" si="354"/>
        <v>41849.887037037035</v>
      </c>
      <c r="L3807" s="16">
        <f t="shared" si="355"/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356"/>
        <v>2E-3</v>
      </c>
      <c r="R3807" s="18">
        <f t="shared" si="357"/>
        <v>1.5</v>
      </c>
      <c r="S3807" t="str">
        <f t="shared" si="358"/>
        <v>theater</v>
      </c>
      <c r="T3807" t="str">
        <f t="shared" si="359"/>
        <v>musical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6">
        <f t="shared" si="354"/>
        <v>41799.259039351848</v>
      </c>
      <c r="L3808" s="16">
        <f t="shared" si="355"/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356"/>
        <v>6.6666666666666666E-2</v>
      </c>
      <c r="R3808" s="18">
        <f t="shared" si="357"/>
        <v>5</v>
      </c>
      <c r="S3808" t="str">
        <f t="shared" si="358"/>
        <v>theater</v>
      </c>
      <c r="T3808" t="str">
        <f t="shared" si="359"/>
        <v>musical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6">
        <f t="shared" si="354"/>
        <v>42090.909016203703</v>
      </c>
      <c r="L3809" s="16">
        <f t="shared" si="355"/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356"/>
        <v>30.333333333333336</v>
      </c>
      <c r="R3809" s="18">
        <f t="shared" si="357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6">
        <f t="shared" si="354"/>
        <v>42059.453923611116</v>
      </c>
      <c r="L3810" s="16">
        <f t="shared" si="355"/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356"/>
        <v>100</v>
      </c>
      <c r="R3810" s="18">
        <f t="shared" si="357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6">
        <f t="shared" si="354"/>
        <v>41800.526701388888</v>
      </c>
      <c r="L3811" s="16">
        <f t="shared" si="355"/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356"/>
        <v>101.25</v>
      </c>
      <c r="R3811" s="18">
        <f t="shared" si="357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6">
        <f t="shared" si="354"/>
        <v>42054.849050925928</v>
      </c>
      <c r="L3812" s="16">
        <f t="shared" si="355"/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356"/>
        <v>121.73333333333333</v>
      </c>
      <c r="R3812" s="18">
        <f t="shared" si="357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6">
        <f t="shared" si="354"/>
        <v>42487.62700231481</v>
      </c>
      <c r="L3813" s="16">
        <f t="shared" si="355"/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356"/>
        <v>330</v>
      </c>
      <c r="R3813" s="18">
        <f t="shared" si="357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6">
        <f t="shared" si="354"/>
        <v>42109.751250000001</v>
      </c>
      <c r="L3814" s="16">
        <f t="shared" si="355"/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356"/>
        <v>109.55</v>
      </c>
      <c r="R3814" s="18">
        <f t="shared" si="357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6">
        <f t="shared" si="354"/>
        <v>42497.275706018518</v>
      </c>
      <c r="L3815" s="16">
        <f t="shared" si="355"/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356"/>
        <v>100.95190476190474</v>
      </c>
      <c r="R3815" s="18">
        <f t="shared" si="357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6">
        <f t="shared" si="354"/>
        <v>42058.904074074075</v>
      </c>
      <c r="L3816" s="16">
        <f t="shared" si="355"/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356"/>
        <v>140.13333333333333</v>
      </c>
      <c r="R3816" s="18">
        <f t="shared" si="357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6">
        <f t="shared" si="354"/>
        <v>42207.259918981479</v>
      </c>
      <c r="L3817" s="16">
        <f t="shared" si="355"/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356"/>
        <v>100.001</v>
      </c>
      <c r="R3817" s="18">
        <f t="shared" si="357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6">
        <f t="shared" si="354"/>
        <v>41807.690081018518</v>
      </c>
      <c r="L3818" s="16">
        <f t="shared" si="355"/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356"/>
        <v>119.238</v>
      </c>
      <c r="R3818" s="18">
        <f t="shared" si="357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6">
        <f t="shared" si="354"/>
        <v>42284.69694444444</v>
      </c>
      <c r="L3819" s="16">
        <f t="shared" si="355"/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356"/>
        <v>107.25</v>
      </c>
      <c r="R3819" s="18">
        <f t="shared" si="357"/>
        <v>107.25</v>
      </c>
      <c r="S3819" t="str">
        <f t="shared" si="358"/>
        <v>theater</v>
      </c>
      <c r="T3819" t="str">
        <f t="shared" si="359"/>
        <v>plays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6">
        <f t="shared" si="354"/>
        <v>42045.84238425926</v>
      </c>
      <c r="L3820" s="16">
        <f t="shared" si="355"/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356"/>
        <v>227.99999999999997</v>
      </c>
      <c r="R3820" s="18">
        <f t="shared" si="357"/>
        <v>57</v>
      </c>
      <c r="S3820" t="str">
        <f t="shared" si="358"/>
        <v>theater</v>
      </c>
      <c r="T3820" t="str">
        <f t="shared" si="359"/>
        <v>plays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6">
        <f t="shared" si="354"/>
        <v>42184.209537037037</v>
      </c>
      <c r="L3821" s="16">
        <f t="shared" si="355"/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356"/>
        <v>106.4</v>
      </c>
      <c r="R3821" s="18">
        <f t="shared" si="357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6">
        <f t="shared" si="354"/>
        <v>42160.651817129634</v>
      </c>
      <c r="L3822" s="16">
        <f t="shared" si="355"/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356"/>
        <v>143.33333333333334</v>
      </c>
      <c r="R3822" s="18">
        <f t="shared" si="357"/>
        <v>21.5</v>
      </c>
      <c r="S3822" t="str">
        <f t="shared" si="358"/>
        <v>theater</v>
      </c>
      <c r="T3822" t="str">
        <f t="shared" si="359"/>
        <v>plays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6">
        <f t="shared" si="354"/>
        <v>42341.180636574078</v>
      </c>
      <c r="L3823" s="16">
        <f t="shared" si="355"/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356"/>
        <v>104.54285714285714</v>
      </c>
      <c r="R3823" s="18">
        <f t="shared" si="357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6">
        <f t="shared" si="354"/>
        <v>42329.838159722218</v>
      </c>
      <c r="L3824" s="16">
        <f t="shared" si="355"/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356"/>
        <v>110.02000000000001</v>
      </c>
      <c r="R3824" s="18">
        <f t="shared" si="357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6">
        <f t="shared" si="354"/>
        <v>42170.910231481481</v>
      </c>
      <c r="L3825" s="16">
        <f t="shared" si="355"/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356"/>
        <v>106</v>
      </c>
      <c r="R3825" s="18">
        <f t="shared" si="357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6">
        <f t="shared" si="354"/>
        <v>42571.626192129625</v>
      </c>
      <c r="L3826" s="16">
        <f t="shared" si="355"/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356"/>
        <v>108</v>
      </c>
      <c r="R3826" s="18">
        <f t="shared" si="357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6">
        <f t="shared" si="354"/>
        <v>42151.069606481484</v>
      </c>
      <c r="L3827" s="16">
        <f t="shared" si="355"/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356"/>
        <v>105.42</v>
      </c>
      <c r="R3827" s="18">
        <f t="shared" si="357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6">
        <f t="shared" si="354"/>
        <v>42101.423541666663</v>
      </c>
      <c r="L3828" s="16">
        <f t="shared" si="355"/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356"/>
        <v>119.16666666666667</v>
      </c>
      <c r="R3828" s="18">
        <f t="shared" si="357"/>
        <v>27.5</v>
      </c>
      <c r="S3828" t="str">
        <f t="shared" si="358"/>
        <v>theater</v>
      </c>
      <c r="T3828" t="str">
        <f t="shared" si="359"/>
        <v>plays</v>
      </c>
    </row>
    <row r="3829" spans="1:20" ht="48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6">
        <f t="shared" si="354"/>
        <v>42034.928252314814</v>
      </c>
      <c r="L3829" s="16">
        <f t="shared" si="355"/>
        <v>42090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356"/>
        <v>152.66666666666666</v>
      </c>
      <c r="R3829" s="18">
        <f t="shared" si="357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6">
        <f t="shared" si="354"/>
        <v>41944.527627314819</v>
      </c>
      <c r="L3830" s="16">
        <f t="shared" si="355"/>
        <v>42004.569293981476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356"/>
        <v>100</v>
      </c>
      <c r="R3830" s="18">
        <f t="shared" si="357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6">
        <f t="shared" si="354"/>
        <v>42593.865405092598</v>
      </c>
      <c r="L3831" s="16">
        <f t="shared" si="355"/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356"/>
        <v>100.2</v>
      </c>
      <c r="R3831" s="18">
        <f t="shared" si="357"/>
        <v>62.625</v>
      </c>
      <c r="S3831" t="str">
        <f t="shared" si="358"/>
        <v>theater</v>
      </c>
      <c r="T3831" t="str">
        <f t="shared" si="359"/>
        <v>plays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6">
        <f t="shared" si="354"/>
        <v>42503.740868055553</v>
      </c>
      <c r="L3832" s="16">
        <f t="shared" si="355"/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356"/>
        <v>225</v>
      </c>
      <c r="R3832" s="18">
        <f t="shared" si="357"/>
        <v>75</v>
      </c>
      <c r="S3832" t="str">
        <f t="shared" si="358"/>
        <v>theater</v>
      </c>
      <c r="T3832" t="str">
        <f t="shared" si="359"/>
        <v>plays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6">
        <f t="shared" si="354"/>
        <v>41927.848900462966</v>
      </c>
      <c r="L3833" s="16">
        <f t="shared" si="355"/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356"/>
        <v>106.02199999999999</v>
      </c>
      <c r="R3833" s="18">
        <f t="shared" si="357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6">
        <f t="shared" si="354"/>
        <v>42375.114988425921</v>
      </c>
      <c r="L3834" s="16">
        <f t="shared" si="355"/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356"/>
        <v>104.66666666666666</v>
      </c>
      <c r="R3834" s="18">
        <f t="shared" si="357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6">
        <f t="shared" si="354"/>
        <v>41963.872361111113</v>
      </c>
      <c r="L3835" s="16">
        <f t="shared" si="355"/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356"/>
        <v>116.66666666666667</v>
      </c>
      <c r="R3835" s="18">
        <f t="shared" si="357"/>
        <v>70</v>
      </c>
      <c r="S3835" t="str">
        <f t="shared" si="358"/>
        <v>theater</v>
      </c>
      <c r="T3835" t="str">
        <f t="shared" si="359"/>
        <v>plays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6">
        <f t="shared" si="354"/>
        <v>42143.445219907408</v>
      </c>
      <c r="L3836" s="16">
        <f t="shared" si="355"/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356"/>
        <v>109.03333333333333</v>
      </c>
      <c r="R3836" s="18">
        <f t="shared" si="357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6">
        <f t="shared" si="354"/>
        <v>42460.94222222222</v>
      </c>
      <c r="L3837" s="16">
        <f t="shared" si="355"/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356"/>
        <v>160</v>
      </c>
      <c r="R3837" s="18">
        <f t="shared" si="357"/>
        <v>40</v>
      </c>
      <c r="S3837" t="str">
        <f t="shared" si="358"/>
        <v>theater</v>
      </c>
      <c r="T3837" t="str">
        <f t="shared" si="359"/>
        <v>plays</v>
      </c>
    </row>
    <row r="3838" spans="1:20" ht="32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6">
        <f t="shared" si="354"/>
        <v>42553.926527777774</v>
      </c>
      <c r="L3838" s="16">
        <f t="shared" si="355"/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356"/>
        <v>112.5</v>
      </c>
      <c r="R3838" s="18">
        <f t="shared" si="357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6">
        <f t="shared" si="354"/>
        <v>42152.765717592592</v>
      </c>
      <c r="L3839" s="16">
        <f t="shared" si="355"/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356"/>
        <v>102.1</v>
      </c>
      <c r="R3839" s="18">
        <f t="shared" si="357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6">
        <f t="shared" si="354"/>
        <v>42116.710752314815</v>
      </c>
      <c r="L3840" s="16">
        <f t="shared" si="355"/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356"/>
        <v>100.824</v>
      </c>
      <c r="R3840" s="18">
        <f t="shared" si="357"/>
        <v>1008.24</v>
      </c>
      <c r="S3840" t="str">
        <f t="shared" si="358"/>
        <v>theater</v>
      </c>
      <c r="T3840" t="str">
        <f t="shared" si="359"/>
        <v>plays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6">
        <f t="shared" si="354"/>
        <v>42155.142638888894</v>
      </c>
      <c r="L3841" s="16">
        <f t="shared" si="355"/>
        <v>42215.142638888894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356"/>
        <v>101.25</v>
      </c>
      <c r="R3841" s="18">
        <f t="shared" si="357"/>
        <v>63.28125</v>
      </c>
      <c r="S3841" t="str">
        <f t="shared" si="358"/>
        <v>theater</v>
      </c>
      <c r="T3841" t="str">
        <f t="shared" si="359"/>
        <v>plays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6">
        <f t="shared" si="354"/>
        <v>42432.701724537037</v>
      </c>
      <c r="L3842" s="16">
        <f t="shared" si="355"/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6">
        <f t="shared" si="356"/>
        <v>6500</v>
      </c>
      <c r="R3842" s="18">
        <f t="shared" si="357"/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6">
        <f t="shared" ref="K3843:K3906" si="360">(J3843/86400)+DATE(1970,1,1)</f>
        <v>41780.785729166666</v>
      </c>
      <c r="L3843" s="16">
        <f t="shared" ref="L3843:L3906" si="361">(I3843/86400)+DATE(1970,1,1)</f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6">
        <f t="shared" ref="Q3843:Q3906" si="362">E3843/D3843*100</f>
        <v>8.7200000000000006</v>
      </c>
      <c r="R3843" s="18">
        <f t="shared" ref="R3843:R3906" si="363">IF(E3843=0, 0, E3843/N3843)</f>
        <v>25.647058823529413</v>
      </c>
      <c r="S3843" t="str">
        <f t="shared" ref="S3843:S3906" si="364">LEFT(P3843,FIND("/",P3843)-1)</f>
        <v>theater</v>
      </c>
      <c r="T3843" t="str">
        <f t="shared" ref="T3843:T3906" si="365">RIGHT(P3843,LEN(P3843)-FIND("/",P3843))</f>
        <v>plays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6">
        <f t="shared" si="360"/>
        <v>41740.493657407409</v>
      </c>
      <c r="L3844" s="16">
        <f t="shared" si="361"/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6">
        <f t="shared" si="362"/>
        <v>21.94</v>
      </c>
      <c r="R3844" s="18">
        <f t="shared" si="363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6">
        <f t="shared" si="360"/>
        <v>41766.072500000002</v>
      </c>
      <c r="L3845" s="16">
        <f t="shared" si="361"/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362"/>
        <v>21.3</v>
      </c>
      <c r="R3845" s="18">
        <f t="shared" si="363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6">
        <f t="shared" si="360"/>
        <v>41766.617291666669</v>
      </c>
      <c r="L3846" s="16">
        <f t="shared" si="361"/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362"/>
        <v>41.489795918367342</v>
      </c>
      <c r="R3846" s="18">
        <f t="shared" si="363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6">
        <f t="shared" si="360"/>
        <v>42248.627013888894</v>
      </c>
      <c r="L3847" s="16">
        <f t="shared" si="361"/>
        <v>42278.627013888894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362"/>
        <v>2.105</v>
      </c>
      <c r="R3847" s="18">
        <f t="shared" si="363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6">
        <f t="shared" si="360"/>
        <v>41885.221550925926</v>
      </c>
      <c r="L3848" s="16">
        <f t="shared" si="361"/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362"/>
        <v>2.7</v>
      </c>
      <c r="R3848" s="18">
        <f t="shared" si="363"/>
        <v>23.625</v>
      </c>
      <c r="S3848" t="str">
        <f t="shared" si="364"/>
        <v>theater</v>
      </c>
      <c r="T3848" t="str">
        <f t="shared" si="365"/>
        <v>plays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6">
        <f t="shared" si="360"/>
        <v>42159.224432870367</v>
      </c>
      <c r="L3849" s="16">
        <f t="shared" si="361"/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362"/>
        <v>16.161904761904761</v>
      </c>
      <c r="R3849" s="18">
        <f t="shared" si="363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6">
        <f t="shared" si="360"/>
        <v>42265.817002314812</v>
      </c>
      <c r="L3850" s="16">
        <f t="shared" si="361"/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362"/>
        <v>16.376923076923077</v>
      </c>
      <c r="R3850" s="18">
        <f t="shared" si="363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6">
        <f t="shared" si="360"/>
        <v>42136.767175925925</v>
      </c>
      <c r="L3851" s="16">
        <f t="shared" si="361"/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362"/>
        <v>7.043333333333333</v>
      </c>
      <c r="R3851" s="18">
        <f t="shared" si="363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6">
        <f t="shared" si="360"/>
        <v>41975.124340277776</v>
      </c>
      <c r="L3852" s="16">
        <f t="shared" si="361"/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362"/>
        <v>3.8</v>
      </c>
      <c r="R3852" s="18">
        <f t="shared" si="363"/>
        <v>9.5</v>
      </c>
      <c r="S3852" t="str">
        <f t="shared" si="364"/>
        <v>theater</v>
      </c>
      <c r="T3852" t="str">
        <f t="shared" si="365"/>
        <v>plays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6">
        <f t="shared" si="360"/>
        <v>42172.439571759256</v>
      </c>
      <c r="L3853" s="16">
        <f t="shared" si="361"/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362"/>
        <v>34.08</v>
      </c>
      <c r="R3853" s="18">
        <f t="shared" si="363"/>
        <v>35.5</v>
      </c>
      <c r="S3853" t="str">
        <f t="shared" si="364"/>
        <v>theater</v>
      </c>
      <c r="T3853" t="str">
        <f t="shared" si="365"/>
        <v>plays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6">
        <f t="shared" si="360"/>
        <v>42065.190694444449</v>
      </c>
      <c r="L3854" s="16">
        <f t="shared" si="361"/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362"/>
        <v>0.2</v>
      </c>
      <c r="R3854" s="18">
        <f t="shared" si="363"/>
        <v>10</v>
      </c>
      <c r="S3854" t="str">
        <f t="shared" si="364"/>
        <v>theater</v>
      </c>
      <c r="T3854" t="str">
        <f t="shared" si="365"/>
        <v>plays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6">
        <f t="shared" si="360"/>
        <v>41848.84002314815</v>
      </c>
      <c r="L3855" s="16">
        <f t="shared" si="361"/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362"/>
        <v>2.5999999999999999E-2</v>
      </c>
      <c r="R3855" s="18">
        <f t="shared" si="363"/>
        <v>13</v>
      </c>
      <c r="S3855" t="str">
        <f t="shared" si="364"/>
        <v>theater</v>
      </c>
      <c r="T3855" t="str">
        <f t="shared" si="365"/>
        <v>plays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6">
        <f t="shared" si="360"/>
        <v>42103.884930555556</v>
      </c>
      <c r="L3856" s="16">
        <f t="shared" si="361"/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362"/>
        <v>16.254545454545454</v>
      </c>
      <c r="R3856" s="18">
        <f t="shared" si="363"/>
        <v>89.4</v>
      </c>
      <c r="S3856" t="str">
        <f t="shared" si="364"/>
        <v>theater</v>
      </c>
      <c r="T3856" t="str">
        <f t="shared" si="365"/>
        <v>plays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6">
        <f t="shared" si="360"/>
        <v>42059.970729166671</v>
      </c>
      <c r="L3857" s="16">
        <f t="shared" si="361"/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362"/>
        <v>2.5</v>
      </c>
      <c r="R3857" s="18">
        <f t="shared" si="363"/>
        <v>25</v>
      </c>
      <c r="S3857" t="str">
        <f t="shared" si="364"/>
        <v>theater</v>
      </c>
      <c r="T3857" t="str">
        <f t="shared" si="365"/>
        <v>plays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6">
        <f t="shared" si="360"/>
        <v>42041.743090277778</v>
      </c>
      <c r="L3858" s="16">
        <f t="shared" si="361"/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362"/>
        <v>0.02</v>
      </c>
      <c r="R3858" s="18">
        <f t="shared" si="363"/>
        <v>1</v>
      </c>
      <c r="S3858" t="str">
        <f t="shared" si="364"/>
        <v>theater</v>
      </c>
      <c r="T3858" t="str">
        <f t="shared" si="365"/>
        <v>plays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6">
        <f t="shared" si="360"/>
        <v>41829.73715277778</v>
      </c>
      <c r="L3859" s="16">
        <f t="shared" si="361"/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362"/>
        <v>5.2</v>
      </c>
      <c r="R3859" s="18">
        <f t="shared" si="363"/>
        <v>65</v>
      </c>
      <c r="S3859" t="str">
        <f t="shared" si="364"/>
        <v>theater</v>
      </c>
      <c r="T3859" t="str">
        <f t="shared" si="365"/>
        <v>plays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6">
        <f t="shared" si="360"/>
        <v>42128.431064814809</v>
      </c>
      <c r="L3860" s="16">
        <f t="shared" si="361"/>
        <v>42146.875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362"/>
        <v>2</v>
      </c>
      <c r="R3860" s="18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6">
        <f t="shared" si="360"/>
        <v>41789.893599537041</v>
      </c>
      <c r="L3861" s="16">
        <f t="shared" si="361"/>
        <v>41815.875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362"/>
        <v>0.04</v>
      </c>
      <c r="R3861" s="18">
        <f t="shared" si="363"/>
        <v>1</v>
      </c>
      <c r="S3861" t="str">
        <f t="shared" si="364"/>
        <v>theater</v>
      </c>
      <c r="T3861" t="str">
        <f t="shared" si="365"/>
        <v>plays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6">
        <f t="shared" si="360"/>
        <v>41833.660995370374</v>
      </c>
      <c r="L3862" s="16">
        <f t="shared" si="361"/>
        <v>41863.660995370374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362"/>
        <v>17.666666666666668</v>
      </c>
      <c r="R3862" s="18">
        <f t="shared" si="363"/>
        <v>81.538461538461533</v>
      </c>
      <c r="S3862" t="str">
        <f t="shared" si="364"/>
        <v>theater</v>
      </c>
      <c r="T3862" t="str">
        <f t="shared" si="365"/>
        <v>plays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6">
        <f t="shared" si="360"/>
        <v>41914.590011574073</v>
      </c>
      <c r="L3863" s="16">
        <f t="shared" si="361"/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362"/>
        <v>5</v>
      </c>
      <c r="R3863" s="18">
        <f t="shared" si="363"/>
        <v>100</v>
      </c>
      <c r="S3863" t="str">
        <f t="shared" si="364"/>
        <v>theater</v>
      </c>
      <c r="T3863" t="str">
        <f t="shared" si="365"/>
        <v>plays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6">
        <f t="shared" si="360"/>
        <v>42611.261064814811</v>
      </c>
      <c r="L3864" s="16">
        <f t="shared" si="361"/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362"/>
        <v>1.3333333333333334E-2</v>
      </c>
      <c r="R3864" s="18">
        <f t="shared" si="363"/>
        <v>1</v>
      </c>
      <c r="S3864" t="str">
        <f t="shared" si="364"/>
        <v>theater</v>
      </c>
      <c r="T3864" t="str">
        <f t="shared" si="365"/>
        <v>plays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6">
        <f t="shared" si="360"/>
        <v>42253.633159722223</v>
      </c>
      <c r="L3865" s="16">
        <f t="shared" si="361"/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362"/>
        <v>0</v>
      </c>
      <c r="R3865" s="18">
        <f t="shared" si="363"/>
        <v>0</v>
      </c>
      <c r="S3865" t="str">
        <f t="shared" si="364"/>
        <v>theater</v>
      </c>
      <c r="T3865" t="str">
        <f t="shared" si="365"/>
        <v>plays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6">
        <f t="shared" si="360"/>
        <v>42295.891828703709</v>
      </c>
      <c r="L3866" s="16">
        <f t="shared" si="361"/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362"/>
        <v>1.2</v>
      </c>
      <c r="R3866" s="18">
        <f t="shared" si="363"/>
        <v>20</v>
      </c>
      <c r="S3866" t="str">
        <f t="shared" si="364"/>
        <v>theater</v>
      </c>
      <c r="T3866" t="str">
        <f t="shared" si="365"/>
        <v>plays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6">
        <f t="shared" si="360"/>
        <v>41841.651597222226</v>
      </c>
      <c r="L3867" s="16">
        <f t="shared" si="361"/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362"/>
        <v>26.937422295897225</v>
      </c>
      <c r="R3867" s="18">
        <f t="shared" si="363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6">
        <f t="shared" si="360"/>
        <v>42402.947002314817</v>
      </c>
      <c r="L3868" s="16">
        <f t="shared" si="361"/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362"/>
        <v>0.54999999999999993</v>
      </c>
      <c r="R3868" s="18">
        <f t="shared" si="363"/>
        <v>5.5</v>
      </c>
      <c r="S3868" t="str">
        <f t="shared" si="364"/>
        <v>theater</v>
      </c>
      <c r="T3868" t="str">
        <f t="shared" si="365"/>
        <v>plays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6">
        <f t="shared" si="360"/>
        <v>42509.814108796301</v>
      </c>
      <c r="L3869" s="16">
        <f t="shared" si="361"/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362"/>
        <v>12.55</v>
      </c>
      <c r="R3869" s="18">
        <f t="shared" si="363"/>
        <v>50.2</v>
      </c>
      <c r="S3869" t="str">
        <f t="shared" si="364"/>
        <v>theater</v>
      </c>
      <c r="T3869" t="str">
        <f t="shared" si="365"/>
        <v>plays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6">
        <f t="shared" si="360"/>
        <v>41865.659780092596</v>
      </c>
      <c r="L3870" s="16">
        <f t="shared" si="361"/>
        <v>41890.659780092596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362"/>
        <v>0.2</v>
      </c>
      <c r="R3870" s="18">
        <f t="shared" si="363"/>
        <v>10</v>
      </c>
      <c r="S3870" t="str">
        <f t="shared" si="364"/>
        <v>theater</v>
      </c>
      <c r="T3870" t="str">
        <f t="shared" si="365"/>
        <v>musical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6">
        <f t="shared" si="360"/>
        <v>42047.724444444444</v>
      </c>
      <c r="L3871" s="16">
        <f t="shared" si="361"/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362"/>
        <v>3.4474868431088401</v>
      </c>
      <c r="R3871" s="18">
        <f t="shared" si="363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6">
        <f t="shared" si="360"/>
        <v>41793.172199074077</v>
      </c>
      <c r="L3872" s="16">
        <f t="shared" si="361"/>
        <v>41823.172199074077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362"/>
        <v>15</v>
      </c>
      <c r="R3872" s="18">
        <f t="shared" si="363"/>
        <v>150</v>
      </c>
      <c r="S3872" t="str">
        <f t="shared" si="364"/>
        <v>theater</v>
      </c>
      <c r="T3872" t="str">
        <f t="shared" si="365"/>
        <v>musical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6">
        <f t="shared" si="360"/>
        <v>42763.780671296292</v>
      </c>
      <c r="L3873" s="16">
        <f t="shared" si="361"/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362"/>
        <v>2.666666666666667</v>
      </c>
      <c r="R3873" s="18">
        <f t="shared" si="363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6">
        <f t="shared" si="360"/>
        <v>42180.145787037036</v>
      </c>
      <c r="L3874" s="16">
        <f t="shared" si="361"/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362"/>
        <v>0</v>
      </c>
      <c r="R3874" s="18">
        <f t="shared" si="363"/>
        <v>0</v>
      </c>
      <c r="S3874" t="str">
        <f t="shared" si="364"/>
        <v>theater</v>
      </c>
      <c r="T3874" t="str">
        <f t="shared" si="365"/>
        <v>musical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6">
        <f t="shared" si="360"/>
        <v>42255.696006944447</v>
      </c>
      <c r="L3875" s="16">
        <f t="shared" si="361"/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362"/>
        <v>0</v>
      </c>
      <c r="R3875" s="18">
        <f t="shared" si="363"/>
        <v>0</v>
      </c>
      <c r="S3875" t="str">
        <f t="shared" si="364"/>
        <v>theater</v>
      </c>
      <c r="T3875" t="str">
        <f t="shared" si="365"/>
        <v>musical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6">
        <f t="shared" si="360"/>
        <v>42007.016458333332</v>
      </c>
      <c r="L3876" s="16">
        <f t="shared" si="361"/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362"/>
        <v>0</v>
      </c>
      <c r="R3876" s="18">
        <f t="shared" si="363"/>
        <v>0</v>
      </c>
      <c r="S3876" t="str">
        <f t="shared" si="364"/>
        <v>theater</v>
      </c>
      <c r="T3876" t="str">
        <f t="shared" si="365"/>
        <v>musical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6">
        <f t="shared" si="360"/>
        <v>42615.346817129626</v>
      </c>
      <c r="L3877" s="16">
        <f t="shared" si="361"/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362"/>
        <v>0</v>
      </c>
      <c r="R3877" s="18">
        <f t="shared" si="363"/>
        <v>0</v>
      </c>
      <c r="S3877" t="str">
        <f t="shared" si="364"/>
        <v>theater</v>
      </c>
      <c r="T3877" t="str">
        <f t="shared" si="365"/>
        <v>musical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6">
        <f t="shared" si="360"/>
        <v>42372.624166666668</v>
      </c>
      <c r="L3878" s="16">
        <f t="shared" si="361"/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362"/>
        <v>52.794871794871788</v>
      </c>
      <c r="R3878" s="18">
        <f t="shared" si="363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6">
        <f t="shared" si="360"/>
        <v>42682.67768518519</v>
      </c>
      <c r="L3879" s="16">
        <f t="shared" si="361"/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362"/>
        <v>4.9639999999999995</v>
      </c>
      <c r="R3879" s="18">
        <f t="shared" si="363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6">
        <f t="shared" si="360"/>
        <v>42154.818819444445</v>
      </c>
      <c r="L3880" s="16">
        <f t="shared" si="361"/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362"/>
        <v>5.5555555555555552E-2</v>
      </c>
      <c r="R3880" s="18">
        <f t="shared" si="363"/>
        <v>10</v>
      </c>
      <c r="S3880" t="str">
        <f t="shared" si="364"/>
        <v>theater</v>
      </c>
      <c r="T3880" t="str">
        <f t="shared" si="365"/>
        <v>musical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6">
        <f t="shared" si="360"/>
        <v>41999.861064814817</v>
      </c>
      <c r="L3881" s="16">
        <f t="shared" si="361"/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362"/>
        <v>0</v>
      </c>
      <c r="R3881" s="18">
        <f t="shared" si="363"/>
        <v>0</v>
      </c>
      <c r="S3881" t="str">
        <f t="shared" si="364"/>
        <v>theater</v>
      </c>
      <c r="T3881" t="str">
        <f t="shared" si="365"/>
        <v>musical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6">
        <f t="shared" si="360"/>
        <v>41815.815046296295</v>
      </c>
      <c r="L3882" s="16">
        <f t="shared" si="361"/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362"/>
        <v>13.066666666666665</v>
      </c>
      <c r="R3882" s="18">
        <f t="shared" si="363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6">
        <f t="shared" si="360"/>
        <v>42756.018506944441</v>
      </c>
      <c r="L3883" s="16">
        <f t="shared" si="361"/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362"/>
        <v>5</v>
      </c>
      <c r="R3883" s="18">
        <f t="shared" si="363"/>
        <v>25</v>
      </c>
      <c r="S3883" t="str">
        <f t="shared" si="364"/>
        <v>theater</v>
      </c>
      <c r="T3883" t="str">
        <f t="shared" si="365"/>
        <v>musical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6">
        <f t="shared" si="360"/>
        <v>42373.983449074076</v>
      </c>
      <c r="L3884" s="16">
        <f t="shared" si="361"/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362"/>
        <v>0</v>
      </c>
      <c r="R3884" s="18">
        <f t="shared" si="363"/>
        <v>0</v>
      </c>
      <c r="S3884" t="str">
        <f t="shared" si="364"/>
        <v>theater</v>
      </c>
      <c r="T3884" t="str">
        <f t="shared" si="365"/>
        <v>musical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6">
        <f t="shared" si="360"/>
        <v>41854.602650462963</v>
      </c>
      <c r="L3885" s="16">
        <f t="shared" si="361"/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362"/>
        <v>0</v>
      </c>
      <c r="R3885" s="18">
        <f t="shared" si="363"/>
        <v>0</v>
      </c>
      <c r="S3885" t="str">
        <f t="shared" si="364"/>
        <v>theater</v>
      </c>
      <c r="T3885" t="str">
        <f t="shared" si="365"/>
        <v>musical</v>
      </c>
    </row>
    <row r="3886" spans="1:20" ht="32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6">
        <f t="shared" si="360"/>
        <v>42065.791574074072</v>
      </c>
      <c r="L3886" s="16">
        <f t="shared" si="361"/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362"/>
        <v>0</v>
      </c>
      <c r="R3886" s="18">
        <f t="shared" si="363"/>
        <v>0</v>
      </c>
      <c r="S3886" t="str">
        <f t="shared" si="364"/>
        <v>theater</v>
      </c>
      <c r="T3886" t="str">
        <f t="shared" si="365"/>
        <v>musical</v>
      </c>
    </row>
    <row r="3887" spans="1:20" ht="32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6">
        <f t="shared" si="360"/>
        <v>42469.951284722221</v>
      </c>
      <c r="L3887" s="16">
        <f t="shared" si="361"/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362"/>
        <v>0</v>
      </c>
      <c r="R3887" s="18">
        <f t="shared" si="363"/>
        <v>0</v>
      </c>
      <c r="S3887" t="str">
        <f t="shared" si="364"/>
        <v>theater</v>
      </c>
      <c r="T3887" t="str">
        <f t="shared" si="365"/>
        <v>musical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6">
        <f t="shared" si="360"/>
        <v>41954.228032407409</v>
      </c>
      <c r="L3888" s="16">
        <f t="shared" si="361"/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362"/>
        <v>0</v>
      </c>
      <c r="R3888" s="18">
        <f t="shared" si="363"/>
        <v>0</v>
      </c>
      <c r="S3888" t="str">
        <f t="shared" si="364"/>
        <v>theater</v>
      </c>
      <c r="T3888" t="str">
        <f t="shared" si="365"/>
        <v>musical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6">
        <f t="shared" si="360"/>
        <v>42079.857974537037</v>
      </c>
      <c r="L3889" s="16">
        <f t="shared" si="361"/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362"/>
        <v>1.7500000000000002</v>
      </c>
      <c r="R3889" s="18">
        <f t="shared" si="363"/>
        <v>17.5</v>
      </c>
      <c r="S3889" t="str">
        <f t="shared" si="364"/>
        <v>theater</v>
      </c>
      <c r="T3889" t="str">
        <f t="shared" si="365"/>
        <v>musical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6">
        <f t="shared" si="360"/>
        <v>42762.545810185184</v>
      </c>
      <c r="L3890" s="16">
        <f t="shared" si="361"/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362"/>
        <v>27.1</v>
      </c>
      <c r="R3890" s="18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6">
        <f t="shared" si="360"/>
        <v>41977.004976851851</v>
      </c>
      <c r="L3891" s="16">
        <f t="shared" si="361"/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362"/>
        <v>1.4749999999999999</v>
      </c>
      <c r="R3891" s="18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6">
        <f t="shared" si="360"/>
        <v>42171.758611111116</v>
      </c>
      <c r="L3892" s="16">
        <f t="shared" si="361"/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362"/>
        <v>16.826666666666668</v>
      </c>
      <c r="R3892" s="18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6">
        <f t="shared" si="360"/>
        <v>42056.1324537037</v>
      </c>
      <c r="L3893" s="16">
        <f t="shared" si="361"/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362"/>
        <v>32.5</v>
      </c>
      <c r="R3893" s="18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6">
        <f t="shared" si="360"/>
        <v>41867.652280092589</v>
      </c>
      <c r="L3894" s="16">
        <f t="shared" si="361"/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362"/>
        <v>0</v>
      </c>
      <c r="R3894" s="18">
        <f t="shared" si="363"/>
        <v>0</v>
      </c>
      <c r="S3894" t="str">
        <f t="shared" si="364"/>
        <v>theater</v>
      </c>
      <c r="T3894" t="str">
        <f t="shared" si="365"/>
        <v>plays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6">
        <f t="shared" si="360"/>
        <v>41779.657870370371</v>
      </c>
      <c r="L3895" s="16">
        <f t="shared" si="361"/>
        <v>41821.25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362"/>
        <v>21.55</v>
      </c>
      <c r="R3895" s="18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6">
        <f t="shared" si="360"/>
        <v>42679.958472222221</v>
      </c>
      <c r="L3896" s="16">
        <f t="shared" si="361"/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362"/>
        <v>3.4666666666666663</v>
      </c>
      <c r="R3896" s="18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6">
        <f t="shared" si="360"/>
        <v>42032.250208333338</v>
      </c>
      <c r="L3897" s="16">
        <f t="shared" si="361"/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362"/>
        <v>5</v>
      </c>
      <c r="R3897" s="18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6">
        <f t="shared" si="360"/>
        <v>41793.191875000004</v>
      </c>
      <c r="L3898" s="16">
        <f t="shared" si="361"/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362"/>
        <v>10.625</v>
      </c>
      <c r="R3898" s="18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6">
        <f t="shared" si="360"/>
        <v>41982.87364583333</v>
      </c>
      <c r="L3899" s="16">
        <f t="shared" si="361"/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362"/>
        <v>17.599999999999998</v>
      </c>
      <c r="R3899" s="18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6">
        <f t="shared" si="360"/>
        <v>42193.482291666667</v>
      </c>
      <c r="L3900" s="16">
        <f t="shared" si="361"/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362"/>
        <v>32.56</v>
      </c>
      <c r="R3900" s="18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32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6">
        <f t="shared" si="360"/>
        <v>41843.775011574078</v>
      </c>
      <c r="L3901" s="16">
        <f t="shared" si="361"/>
        <v>41863.775011574078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362"/>
        <v>1.25</v>
      </c>
      <c r="R3901" s="18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6">
        <f t="shared" si="360"/>
        <v>42136.092488425929</v>
      </c>
      <c r="L3902" s="16">
        <f t="shared" si="361"/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362"/>
        <v>5.4</v>
      </c>
      <c r="R3902" s="18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6">
        <f t="shared" si="360"/>
        <v>42317.826377314814</v>
      </c>
      <c r="L3903" s="16">
        <f t="shared" si="361"/>
        <v>42357.826377314814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362"/>
        <v>0.83333333333333337</v>
      </c>
      <c r="R3903" s="18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6">
        <f t="shared" si="360"/>
        <v>42663.468078703707</v>
      </c>
      <c r="L3904" s="16">
        <f t="shared" si="361"/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362"/>
        <v>48.833333333333336</v>
      </c>
      <c r="R3904" s="18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6">
        <f t="shared" si="360"/>
        <v>42186.01116898148</v>
      </c>
      <c r="L3905" s="16">
        <f t="shared" si="361"/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362"/>
        <v>0</v>
      </c>
      <c r="R3905" s="18">
        <f t="shared" si="363"/>
        <v>0</v>
      </c>
      <c r="S3905" t="str">
        <f t="shared" si="364"/>
        <v>theater</v>
      </c>
      <c r="T3905" t="str">
        <f t="shared" si="365"/>
        <v>plays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6">
        <f t="shared" si="360"/>
        <v>42095.229166666672</v>
      </c>
      <c r="L3906" s="16">
        <f t="shared" si="361"/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6">
        <f t="shared" si="362"/>
        <v>0.03</v>
      </c>
      <c r="R3906" s="18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6">
        <f t="shared" ref="K3907:K3970" si="366">(J3907/86400)+DATE(1970,1,1)</f>
        <v>42124.623877314814</v>
      </c>
      <c r="L3907" s="16">
        <f t="shared" ref="L3907:L3970" si="367">(I3907/86400)+DATE(1970,1,1)</f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6">
        <f t="shared" ref="Q3907:Q3970" si="368">E3907/D3907*100</f>
        <v>11.533333333333333</v>
      </c>
      <c r="R3907" s="18">
        <f t="shared" ref="R3907:R3970" si="369">IF(E3907=0, 0, E3907/N3907)</f>
        <v>24.714285714285715</v>
      </c>
      <c r="S3907" t="str">
        <f t="shared" ref="S3907:S3970" si="370">LEFT(P3907,FIND("/",P3907)-1)</f>
        <v>theater</v>
      </c>
      <c r="T3907" t="str">
        <f t="shared" ref="T3907:T3970" si="371">RIGHT(P3907,LEN(P3907)-FIND("/",P3907))</f>
        <v>plays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6">
        <f t="shared" si="366"/>
        <v>42143.917743055557</v>
      </c>
      <c r="L3908" s="16">
        <f t="shared" si="367"/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6">
        <f t="shared" si="368"/>
        <v>67.333333333333329</v>
      </c>
      <c r="R3908" s="18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6">
        <f t="shared" si="366"/>
        <v>41906.819513888891</v>
      </c>
      <c r="L3909" s="16">
        <f t="shared" si="367"/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368"/>
        <v>15.299999999999999</v>
      </c>
      <c r="R3909" s="18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6">
        <f t="shared" si="366"/>
        <v>41834.135370370372</v>
      </c>
      <c r="L3910" s="16">
        <f t="shared" si="367"/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368"/>
        <v>8.6666666666666679</v>
      </c>
      <c r="R3910" s="18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6">
        <f t="shared" si="366"/>
        <v>41863.359282407408</v>
      </c>
      <c r="L3911" s="16">
        <f t="shared" si="367"/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368"/>
        <v>0.22499999999999998</v>
      </c>
      <c r="R3911" s="18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6">
        <f t="shared" si="366"/>
        <v>42224.756909722222</v>
      </c>
      <c r="L3912" s="16">
        <f t="shared" si="367"/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368"/>
        <v>3.0833333333333335</v>
      </c>
      <c r="R3912" s="18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6">
        <f t="shared" si="366"/>
        <v>41939.8122337963</v>
      </c>
      <c r="L3913" s="16">
        <f t="shared" si="367"/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368"/>
        <v>37.412500000000001</v>
      </c>
      <c r="R3913" s="18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6">
        <f t="shared" si="366"/>
        <v>42059.270023148143</v>
      </c>
      <c r="L3914" s="16">
        <f t="shared" si="367"/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368"/>
        <v>6.6666666666666671E-3</v>
      </c>
      <c r="R3914" s="18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6">
        <f t="shared" si="366"/>
        <v>42308.211215277777</v>
      </c>
      <c r="L3915" s="16">
        <f t="shared" si="367"/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368"/>
        <v>10</v>
      </c>
      <c r="R3915" s="18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6">
        <f t="shared" si="366"/>
        <v>42114.818935185191</v>
      </c>
      <c r="L3916" s="16">
        <f t="shared" si="367"/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368"/>
        <v>36.36</v>
      </c>
      <c r="R3916" s="18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6">
        <f t="shared" si="366"/>
        <v>42492.98505787037</v>
      </c>
      <c r="L3917" s="16">
        <f t="shared" si="367"/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368"/>
        <v>0.33333333333333337</v>
      </c>
      <c r="R3917" s="18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6">
        <f t="shared" si="366"/>
        <v>42494.471666666665</v>
      </c>
      <c r="L3918" s="16">
        <f t="shared" si="367"/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368"/>
        <v>0</v>
      </c>
      <c r="R3918" s="18">
        <f t="shared" si="369"/>
        <v>0</v>
      </c>
      <c r="S3918" t="str">
        <f t="shared" si="370"/>
        <v>theater</v>
      </c>
      <c r="T3918" t="str">
        <f t="shared" si="371"/>
        <v>plays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6">
        <f t="shared" si="366"/>
        <v>41863.527326388888</v>
      </c>
      <c r="L3919" s="16">
        <f t="shared" si="367"/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368"/>
        <v>0.2857142857142857</v>
      </c>
      <c r="R3919" s="18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6">
        <f t="shared" si="366"/>
        <v>41843.664618055554</v>
      </c>
      <c r="L3920" s="16">
        <f t="shared" si="367"/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368"/>
        <v>0.2</v>
      </c>
      <c r="R3920" s="18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6">
        <f t="shared" si="366"/>
        <v>42358.684872685189</v>
      </c>
      <c r="L3921" s="16">
        <f t="shared" si="367"/>
        <v>42387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368"/>
        <v>1.7999999999999998</v>
      </c>
      <c r="R3921" s="18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6">
        <f t="shared" si="366"/>
        <v>42657.38726851852</v>
      </c>
      <c r="L3922" s="16">
        <f t="shared" si="367"/>
        <v>42687.428935185184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368"/>
        <v>5.4</v>
      </c>
      <c r="R3922" s="18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6">
        <f t="shared" si="366"/>
        <v>41926.542303240742</v>
      </c>
      <c r="L3923" s="16">
        <f t="shared" si="367"/>
        <v>41938.75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368"/>
        <v>0</v>
      </c>
      <c r="R3923" s="18">
        <f t="shared" si="369"/>
        <v>0</v>
      </c>
      <c r="S3923" t="str">
        <f t="shared" si="370"/>
        <v>theater</v>
      </c>
      <c r="T3923" t="str">
        <f t="shared" si="371"/>
        <v>plays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6">
        <f t="shared" si="366"/>
        <v>42020.768634259264</v>
      </c>
      <c r="L3924" s="16">
        <f t="shared" si="367"/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368"/>
        <v>8.1333333333333329</v>
      </c>
      <c r="R3924" s="18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6">
        <f t="shared" si="366"/>
        <v>42075.979988425926</v>
      </c>
      <c r="L3925" s="16">
        <f t="shared" si="367"/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368"/>
        <v>12.034782608695652</v>
      </c>
      <c r="R3925" s="18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6">
        <f t="shared" si="366"/>
        <v>41786.959745370368</v>
      </c>
      <c r="L3926" s="16">
        <f t="shared" si="367"/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368"/>
        <v>15.266666666666667</v>
      </c>
      <c r="R3926" s="18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6">
        <f t="shared" si="366"/>
        <v>41820.870821759258</v>
      </c>
      <c r="L3927" s="16">
        <f t="shared" si="367"/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368"/>
        <v>10</v>
      </c>
      <c r="R3927" s="18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6">
        <f t="shared" si="366"/>
        <v>41970.085046296299</v>
      </c>
      <c r="L3928" s="16">
        <f t="shared" si="367"/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368"/>
        <v>0.3</v>
      </c>
      <c r="R3928" s="18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6">
        <f t="shared" si="366"/>
        <v>41830.267407407409</v>
      </c>
      <c r="L3929" s="16">
        <f t="shared" si="367"/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368"/>
        <v>1</v>
      </c>
      <c r="R3929" s="18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6">
        <f t="shared" si="366"/>
        <v>42265.683182870373</v>
      </c>
      <c r="L3930" s="16">
        <f t="shared" si="367"/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368"/>
        <v>13.020000000000001</v>
      </c>
      <c r="R3930" s="18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6">
        <f t="shared" si="366"/>
        <v>42601.827141203699</v>
      </c>
      <c r="L3931" s="16">
        <f t="shared" si="367"/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368"/>
        <v>2.2650000000000001</v>
      </c>
      <c r="R3931" s="18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6">
        <f t="shared" si="366"/>
        <v>42433.338749999995</v>
      </c>
      <c r="L3932" s="16">
        <f t="shared" si="367"/>
        <v>42461.25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368"/>
        <v>0</v>
      </c>
      <c r="R3932" s="18">
        <f t="shared" si="369"/>
        <v>0</v>
      </c>
      <c r="S3932" t="str">
        <f t="shared" si="370"/>
        <v>theater</v>
      </c>
      <c r="T3932" t="str">
        <f t="shared" si="371"/>
        <v>plays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6">
        <f t="shared" si="366"/>
        <v>42228.151701388888</v>
      </c>
      <c r="L3933" s="16">
        <f t="shared" si="367"/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368"/>
        <v>0</v>
      </c>
      <c r="R3933" s="18">
        <f t="shared" si="369"/>
        <v>0</v>
      </c>
      <c r="S3933" t="str">
        <f t="shared" si="370"/>
        <v>theater</v>
      </c>
      <c r="T3933" t="str">
        <f t="shared" si="371"/>
        <v>plays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6">
        <f t="shared" si="366"/>
        <v>42415.168564814812</v>
      </c>
      <c r="L3934" s="16">
        <f t="shared" si="367"/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368"/>
        <v>8.3333333333333332E-3</v>
      </c>
      <c r="R3934" s="18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6">
        <f t="shared" si="366"/>
        <v>42538.968310185184</v>
      </c>
      <c r="L3935" s="16">
        <f t="shared" si="367"/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368"/>
        <v>15.742857142857142</v>
      </c>
      <c r="R3935" s="18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6">
        <f t="shared" si="366"/>
        <v>42233.671747685185</v>
      </c>
      <c r="L3936" s="16">
        <f t="shared" si="367"/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368"/>
        <v>11</v>
      </c>
      <c r="R3936" s="18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6">
        <f t="shared" si="366"/>
        <v>42221.656782407408</v>
      </c>
      <c r="L3937" s="16">
        <f t="shared" si="367"/>
        <v>42281.656782407408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368"/>
        <v>43.833333333333336</v>
      </c>
      <c r="R3937" s="18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6">
        <f t="shared" si="366"/>
        <v>42675.262962962966</v>
      </c>
      <c r="L3938" s="16">
        <f t="shared" si="367"/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368"/>
        <v>0</v>
      </c>
      <c r="R3938" s="18">
        <f t="shared" si="369"/>
        <v>0</v>
      </c>
      <c r="S3938" t="str">
        <f t="shared" si="370"/>
        <v>theater</v>
      </c>
      <c r="T3938" t="str">
        <f t="shared" si="371"/>
        <v>plays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6">
        <f t="shared" si="366"/>
        <v>42534.631481481483</v>
      </c>
      <c r="L3939" s="16">
        <f t="shared" si="367"/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368"/>
        <v>86.135181975736558</v>
      </c>
      <c r="R3939" s="18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6">
        <f t="shared" si="366"/>
        <v>42151.905717592592</v>
      </c>
      <c r="L3940" s="16">
        <f t="shared" si="367"/>
        <v>42182.905717592592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368"/>
        <v>12.196620583717358</v>
      </c>
      <c r="R3940" s="18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6">
        <f t="shared" si="366"/>
        <v>41915.400219907409</v>
      </c>
      <c r="L3941" s="16">
        <f t="shared" si="367"/>
        <v>41919.1875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368"/>
        <v>0.1</v>
      </c>
      <c r="R3941" s="18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6">
        <f t="shared" si="366"/>
        <v>41961.492488425924</v>
      </c>
      <c r="L3942" s="16">
        <f t="shared" si="367"/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368"/>
        <v>0.22</v>
      </c>
      <c r="R3942" s="18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6">
        <f t="shared" si="366"/>
        <v>41940.587233796294</v>
      </c>
      <c r="L3943" s="16">
        <f t="shared" si="367"/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368"/>
        <v>0.90909090909090906</v>
      </c>
      <c r="R3943" s="18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6">
        <f t="shared" si="366"/>
        <v>42111.904097222221</v>
      </c>
      <c r="L3944" s="16">
        <f t="shared" si="367"/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368"/>
        <v>0</v>
      </c>
      <c r="R3944" s="18">
        <f t="shared" si="369"/>
        <v>0</v>
      </c>
      <c r="S3944" t="str">
        <f t="shared" si="370"/>
        <v>theater</v>
      </c>
      <c r="T3944" t="str">
        <f t="shared" si="371"/>
        <v>plays</v>
      </c>
    </row>
    <row r="3945" spans="1:20" ht="32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6">
        <f t="shared" si="366"/>
        <v>42279.778564814813</v>
      </c>
      <c r="L3945" s="16">
        <f t="shared" si="367"/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368"/>
        <v>35.64</v>
      </c>
      <c r="R3945" s="18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6">
        <f t="shared" si="366"/>
        <v>42213.662905092591</v>
      </c>
      <c r="L3946" s="16">
        <f t="shared" si="367"/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368"/>
        <v>0</v>
      </c>
      <c r="R3946" s="18">
        <f t="shared" si="369"/>
        <v>0</v>
      </c>
      <c r="S3946" t="str">
        <f t="shared" si="370"/>
        <v>theater</v>
      </c>
      <c r="T3946" t="str">
        <f t="shared" si="371"/>
        <v>plays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6">
        <f t="shared" si="366"/>
        <v>42109.801712962959</v>
      </c>
      <c r="L3947" s="16">
        <f t="shared" si="367"/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368"/>
        <v>0.25</v>
      </c>
      <c r="R3947" s="18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6">
        <f t="shared" si="366"/>
        <v>42031.833587962959</v>
      </c>
      <c r="L3948" s="16">
        <f t="shared" si="367"/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368"/>
        <v>3.25</v>
      </c>
      <c r="R3948" s="18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6">
        <f t="shared" si="366"/>
        <v>42615.142870370371</v>
      </c>
      <c r="L3949" s="16">
        <f t="shared" si="367"/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368"/>
        <v>3.3666666666666663</v>
      </c>
      <c r="R3949" s="18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6">
        <f t="shared" si="366"/>
        <v>41829.325497685189</v>
      </c>
      <c r="L3950" s="16">
        <f t="shared" si="367"/>
        <v>41889.325497685189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368"/>
        <v>0</v>
      </c>
      <c r="R3950" s="18">
        <f t="shared" si="369"/>
        <v>0</v>
      </c>
      <c r="S3950" t="str">
        <f t="shared" si="370"/>
        <v>theater</v>
      </c>
      <c r="T3950" t="str">
        <f t="shared" si="371"/>
        <v>plays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6">
        <f t="shared" si="366"/>
        <v>42016.120613425926</v>
      </c>
      <c r="L3951" s="16">
        <f t="shared" si="367"/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368"/>
        <v>15.770000000000001</v>
      </c>
      <c r="R3951" s="18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6">
        <f t="shared" si="366"/>
        <v>42439.702314814815</v>
      </c>
      <c r="L3952" s="16">
        <f t="shared" si="367"/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368"/>
        <v>0.625</v>
      </c>
      <c r="R3952" s="18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6">
        <f t="shared" si="366"/>
        <v>42433.825717592597</v>
      </c>
      <c r="L3953" s="16">
        <f t="shared" si="367"/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368"/>
        <v>5.0000000000000001E-4</v>
      </c>
      <c r="R3953" s="18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6">
        <f t="shared" si="366"/>
        <v>42243.790393518517</v>
      </c>
      <c r="L3954" s="16">
        <f t="shared" si="367"/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368"/>
        <v>9.6153846153846159E-2</v>
      </c>
      <c r="R3954" s="18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6">
        <f t="shared" si="366"/>
        <v>42550.048449074078</v>
      </c>
      <c r="L3955" s="16">
        <f t="shared" si="367"/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368"/>
        <v>0</v>
      </c>
      <c r="R3955" s="18">
        <f t="shared" si="369"/>
        <v>0</v>
      </c>
      <c r="S3955" t="str">
        <f t="shared" si="370"/>
        <v>theater</v>
      </c>
      <c r="T3955" t="str">
        <f t="shared" si="371"/>
        <v>plays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6">
        <f t="shared" si="366"/>
        <v>41774.651203703703</v>
      </c>
      <c r="L3956" s="16">
        <f t="shared" si="367"/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368"/>
        <v>0</v>
      </c>
      <c r="R3956" s="18">
        <f t="shared" si="369"/>
        <v>0</v>
      </c>
      <c r="S3956" t="str">
        <f t="shared" si="370"/>
        <v>theater</v>
      </c>
      <c r="T3956" t="str">
        <f t="shared" si="371"/>
        <v>plays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6">
        <f t="shared" si="366"/>
        <v>42306.848854166667</v>
      </c>
      <c r="L3957" s="16">
        <f t="shared" si="367"/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368"/>
        <v>24.285714285714285</v>
      </c>
      <c r="R3957" s="18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6">
        <f t="shared" si="366"/>
        <v>42457.932025462964</v>
      </c>
      <c r="L3958" s="16">
        <f t="shared" si="367"/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368"/>
        <v>0</v>
      </c>
      <c r="R3958" s="18">
        <f t="shared" si="369"/>
        <v>0</v>
      </c>
      <c r="S3958" t="str">
        <f t="shared" si="370"/>
        <v>theater</v>
      </c>
      <c r="T3958" t="str">
        <f t="shared" si="371"/>
        <v>plays</v>
      </c>
    </row>
    <row r="3959" spans="1:20" ht="32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6">
        <f t="shared" si="366"/>
        <v>42513.976319444446</v>
      </c>
      <c r="L3959" s="16">
        <f t="shared" si="367"/>
        <v>42559.976319444446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368"/>
        <v>2.5000000000000001E-2</v>
      </c>
      <c r="R3959" s="18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6">
        <f t="shared" si="366"/>
        <v>41816.950370370367</v>
      </c>
      <c r="L3960" s="16">
        <f t="shared" si="367"/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368"/>
        <v>32.049999999999997</v>
      </c>
      <c r="R3960" s="18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6">
        <f t="shared" si="366"/>
        <v>41880.788842592592</v>
      </c>
      <c r="L3961" s="16">
        <f t="shared" si="367"/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368"/>
        <v>24.333333333333336</v>
      </c>
      <c r="R3961" s="18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6">
        <f t="shared" si="366"/>
        <v>42342.845555555556</v>
      </c>
      <c r="L3962" s="16">
        <f t="shared" si="367"/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368"/>
        <v>1.5</v>
      </c>
      <c r="R3962" s="18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6">
        <f t="shared" si="366"/>
        <v>41745.891319444447</v>
      </c>
      <c r="L3963" s="16">
        <f t="shared" si="367"/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368"/>
        <v>0.42</v>
      </c>
      <c r="R3963" s="18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6">
        <f t="shared" si="366"/>
        <v>42311.621458333335</v>
      </c>
      <c r="L3964" s="16">
        <f t="shared" si="367"/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368"/>
        <v>3.214285714285714</v>
      </c>
      <c r="R3964" s="18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6">
        <f t="shared" si="366"/>
        <v>42296.154131944444</v>
      </c>
      <c r="L3965" s="16">
        <f t="shared" si="367"/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368"/>
        <v>0</v>
      </c>
      <c r="R3965" s="18">
        <f t="shared" si="369"/>
        <v>0</v>
      </c>
      <c r="S3965" t="str">
        <f t="shared" si="370"/>
        <v>theater</v>
      </c>
      <c r="T3965" t="str">
        <f t="shared" si="371"/>
        <v>plays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6">
        <f t="shared" si="366"/>
        <v>42053.722060185188</v>
      </c>
      <c r="L3966" s="16">
        <f t="shared" si="367"/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368"/>
        <v>6.3</v>
      </c>
      <c r="R3966" s="18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6">
        <f t="shared" si="366"/>
        <v>42414.235879629632</v>
      </c>
      <c r="L3967" s="16">
        <f t="shared" si="367"/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368"/>
        <v>14.249999999999998</v>
      </c>
      <c r="R3967" s="18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6">
        <f t="shared" si="366"/>
        <v>41801.711550925924</v>
      </c>
      <c r="L3968" s="16">
        <f t="shared" si="367"/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368"/>
        <v>0.6</v>
      </c>
      <c r="R3968" s="18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6">
        <f t="shared" si="366"/>
        <v>42770.290590277778</v>
      </c>
      <c r="L3969" s="16">
        <f t="shared" si="367"/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368"/>
        <v>24.117647058823529</v>
      </c>
      <c r="R3969" s="18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32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6">
        <f t="shared" si="366"/>
        <v>42452.815659722226</v>
      </c>
      <c r="L3970" s="16">
        <f t="shared" si="367"/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6">
        <f t="shared" si="368"/>
        <v>10.54</v>
      </c>
      <c r="R3970" s="18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6">
        <f t="shared" ref="K3971:K4034" si="372">(J3971/86400)+DATE(1970,1,1)</f>
        <v>42601.854699074072</v>
      </c>
      <c r="L3971" s="16">
        <f t="shared" ref="L3971:L4034" si="373">(I3971/86400)+DATE(1970,1,1)</f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6">
        <f t="shared" ref="Q3971:Q4034" si="374">E3971/D3971*100</f>
        <v>7.4690265486725664</v>
      </c>
      <c r="R3971" s="18">
        <f t="shared" ref="R3971:R4034" si="375">IF(E3971=0, 0, E3971/N3971)</f>
        <v>35.166666666666664</v>
      </c>
      <c r="S3971" t="str">
        <f t="shared" ref="S3971:S4034" si="376">LEFT(P3971,FIND("/",P3971)-1)</f>
        <v>theater</v>
      </c>
      <c r="T3971" t="str">
        <f t="shared" ref="T3971:T4034" si="377">RIGHT(P3971,LEN(P3971)-FIND("/",P3971))</f>
        <v>plays</v>
      </c>
    </row>
    <row r="3972" spans="1:20" ht="48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6">
        <f t="shared" si="372"/>
        <v>42447.863553240742</v>
      </c>
      <c r="L3972" s="16">
        <f t="shared" si="373"/>
        <v>42477.863553240742</v>
      </c>
      <c r="M3972" t="b">
        <v>0</v>
      </c>
      <c r="N3972">
        <v>2</v>
      </c>
      <c r="O3972" t="b">
        <v>0</v>
      </c>
      <c r="P3972" t="s">
        <v>8271</v>
      </c>
      <c r="Q3972" s="6">
        <f t="shared" si="374"/>
        <v>7.3333333333333334E-2</v>
      </c>
      <c r="R3972" s="18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6">
        <f t="shared" si="372"/>
        <v>41811.536180555559</v>
      </c>
      <c r="L3973" s="16">
        <f t="shared" si="373"/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374"/>
        <v>0.97142857142857131</v>
      </c>
      <c r="R3973" s="18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6">
        <f t="shared" si="372"/>
        <v>41981.067523148144</v>
      </c>
      <c r="L3974" s="16">
        <f t="shared" si="373"/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374"/>
        <v>21.099999999999998</v>
      </c>
      <c r="R3974" s="18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6">
        <f t="shared" si="372"/>
        <v>42469.68414351852</v>
      </c>
      <c r="L3975" s="16">
        <f t="shared" si="373"/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374"/>
        <v>78.100000000000009</v>
      </c>
      <c r="R3975" s="18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6">
        <f t="shared" si="372"/>
        <v>42493.546851851846</v>
      </c>
      <c r="L3976" s="16">
        <f t="shared" si="373"/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374"/>
        <v>32</v>
      </c>
      <c r="R3976" s="18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6">
        <f t="shared" si="372"/>
        <v>42534.866875</v>
      </c>
      <c r="L3977" s="16">
        <f t="shared" si="373"/>
        <v>42564.866875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374"/>
        <v>0</v>
      </c>
      <c r="R3977" s="18">
        <f t="shared" si="375"/>
        <v>0</v>
      </c>
      <c r="S3977" t="str">
        <f t="shared" si="376"/>
        <v>theater</v>
      </c>
      <c r="T3977" t="str">
        <f t="shared" si="377"/>
        <v>plays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6">
        <f t="shared" si="372"/>
        <v>41830.858344907407</v>
      </c>
      <c r="L3978" s="16">
        <f t="shared" si="373"/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374"/>
        <v>47.692307692307693</v>
      </c>
      <c r="R3978" s="18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6">
        <f t="shared" si="372"/>
        <v>42543.788564814815</v>
      </c>
      <c r="L3979" s="16">
        <f t="shared" si="373"/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374"/>
        <v>1.4500000000000002</v>
      </c>
      <c r="R3979" s="18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6">
        <f t="shared" si="372"/>
        <v>41975.642974537041</v>
      </c>
      <c r="L3980" s="16">
        <f t="shared" si="373"/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374"/>
        <v>10.7</v>
      </c>
      <c r="R3980" s="18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6">
        <f t="shared" si="372"/>
        <v>42069.903437500005</v>
      </c>
      <c r="L3981" s="16">
        <f t="shared" si="373"/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374"/>
        <v>1.8333333333333333</v>
      </c>
      <c r="R3981" s="18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6">
        <f t="shared" si="372"/>
        <v>41795.598923611113</v>
      </c>
      <c r="L3982" s="16">
        <f t="shared" si="373"/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374"/>
        <v>18</v>
      </c>
      <c r="R3982" s="18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6">
        <f t="shared" si="372"/>
        <v>42508.179965277777</v>
      </c>
      <c r="L3983" s="16">
        <f t="shared" si="373"/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374"/>
        <v>4.083333333333333</v>
      </c>
      <c r="R3983" s="18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48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6">
        <f t="shared" si="372"/>
        <v>42132.809953703705</v>
      </c>
      <c r="L3984" s="16">
        <f t="shared" si="373"/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374"/>
        <v>20</v>
      </c>
      <c r="R3984" s="18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6">
        <f t="shared" si="372"/>
        <v>41747.86986111111</v>
      </c>
      <c r="L3985" s="16">
        <f t="shared" si="373"/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374"/>
        <v>34.802513464991023</v>
      </c>
      <c r="R3985" s="18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6">
        <f t="shared" si="372"/>
        <v>41920.963472222225</v>
      </c>
      <c r="L3986" s="16">
        <f t="shared" si="373"/>
        <v>41951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374"/>
        <v>6.3333333333333339</v>
      </c>
      <c r="R3986" s="18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6">
        <f t="shared" si="372"/>
        <v>42399.707407407404</v>
      </c>
      <c r="L3987" s="16">
        <f t="shared" si="373"/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374"/>
        <v>32.049999999999997</v>
      </c>
      <c r="R3987" s="18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6">
        <f t="shared" si="372"/>
        <v>42467.548541666663</v>
      </c>
      <c r="L3988" s="16">
        <f t="shared" si="373"/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374"/>
        <v>9.76</v>
      </c>
      <c r="R3988" s="18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6">
        <f t="shared" si="372"/>
        <v>41765.92465277778</v>
      </c>
      <c r="L3989" s="16">
        <f t="shared" si="373"/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374"/>
        <v>37.75</v>
      </c>
      <c r="R3989" s="18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16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6">
        <f t="shared" si="372"/>
        <v>42230.08116898148</v>
      </c>
      <c r="L3990" s="16">
        <f t="shared" si="373"/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374"/>
        <v>2.1333333333333333</v>
      </c>
      <c r="R3990" s="18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6">
        <f t="shared" si="372"/>
        <v>42286.749780092592</v>
      </c>
      <c r="L3991" s="16">
        <f t="shared" si="373"/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374"/>
        <v>0</v>
      </c>
      <c r="R3991" s="18">
        <f t="shared" si="375"/>
        <v>0</v>
      </c>
      <c r="S3991" t="str">
        <f t="shared" si="376"/>
        <v>theater</v>
      </c>
      <c r="T3991" t="str">
        <f t="shared" si="377"/>
        <v>plays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6">
        <f t="shared" si="372"/>
        <v>42401.672372685185</v>
      </c>
      <c r="L3992" s="16">
        <f t="shared" si="373"/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374"/>
        <v>4.1818181818181817</v>
      </c>
      <c r="R3992" s="18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6">
        <f t="shared" si="372"/>
        <v>42125.644467592589</v>
      </c>
      <c r="L3993" s="16">
        <f t="shared" si="373"/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374"/>
        <v>20</v>
      </c>
      <c r="R3993" s="18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32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6">
        <f t="shared" si="372"/>
        <v>42289.94049768518</v>
      </c>
      <c r="L3994" s="16">
        <f t="shared" si="373"/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374"/>
        <v>5.41</v>
      </c>
      <c r="R3994" s="18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32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6">
        <f t="shared" si="372"/>
        <v>42107.864722222221</v>
      </c>
      <c r="L3995" s="16">
        <f t="shared" si="373"/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374"/>
        <v>6.0000000000000001E-3</v>
      </c>
      <c r="R3995" s="18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6">
        <f t="shared" si="372"/>
        <v>41809.389930555553</v>
      </c>
      <c r="L3996" s="16">
        <f t="shared" si="373"/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374"/>
        <v>0.25</v>
      </c>
      <c r="R3996" s="18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6">
        <f t="shared" si="372"/>
        <v>42019.683761574073</v>
      </c>
      <c r="L3997" s="16">
        <f t="shared" si="373"/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374"/>
        <v>35</v>
      </c>
      <c r="R3997" s="18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6">
        <f t="shared" si="372"/>
        <v>41950.266944444447</v>
      </c>
      <c r="L3998" s="16">
        <f t="shared" si="373"/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374"/>
        <v>16.566666666666666</v>
      </c>
      <c r="R3998" s="18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6">
        <f t="shared" si="372"/>
        <v>42069.391446759255</v>
      </c>
      <c r="L3999" s="16">
        <f t="shared" si="373"/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374"/>
        <v>0</v>
      </c>
      <c r="R3999" s="18">
        <f t="shared" si="375"/>
        <v>0</v>
      </c>
      <c r="S3999" t="str">
        <f t="shared" si="376"/>
        <v>theater</v>
      </c>
      <c r="T3999" t="str">
        <f t="shared" si="377"/>
        <v>plays</v>
      </c>
    </row>
    <row r="4000" spans="1:20" ht="32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6">
        <f t="shared" si="372"/>
        <v>42061.963263888887</v>
      </c>
      <c r="L4000" s="16">
        <f t="shared" si="373"/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374"/>
        <v>57.199999999999996</v>
      </c>
      <c r="R4000" s="18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6">
        <f t="shared" si="372"/>
        <v>41842.828680555554</v>
      </c>
      <c r="L4001" s="16">
        <f t="shared" si="373"/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374"/>
        <v>16.514285714285716</v>
      </c>
      <c r="R4001" s="18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6">
        <f t="shared" si="372"/>
        <v>42437.64534722222</v>
      </c>
      <c r="L4002" s="16">
        <f t="shared" si="373"/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374"/>
        <v>0.125</v>
      </c>
      <c r="R4002" s="18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6">
        <f t="shared" si="372"/>
        <v>42775.964212962965</v>
      </c>
      <c r="L4003" s="16">
        <f t="shared" si="373"/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374"/>
        <v>37.75</v>
      </c>
      <c r="R4003" s="18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6">
        <f t="shared" si="372"/>
        <v>41879.043530092589</v>
      </c>
      <c r="L4004" s="16">
        <f t="shared" si="373"/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374"/>
        <v>1.8399999999999999</v>
      </c>
      <c r="R4004" s="18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6">
        <f t="shared" si="372"/>
        <v>42020.587349537032</v>
      </c>
      <c r="L4005" s="16">
        <f t="shared" si="373"/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374"/>
        <v>10.050000000000001</v>
      </c>
      <c r="R4005" s="18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6">
        <f t="shared" si="372"/>
        <v>41890.16269675926</v>
      </c>
      <c r="L4006" s="16">
        <f t="shared" si="373"/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374"/>
        <v>0.2</v>
      </c>
      <c r="R4006" s="18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6">
        <f t="shared" si="372"/>
        <v>41872.807696759257</v>
      </c>
      <c r="L4007" s="16">
        <f t="shared" si="373"/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374"/>
        <v>1.3333333333333335</v>
      </c>
      <c r="R4007" s="18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6">
        <f t="shared" si="372"/>
        <v>42391.772997685184</v>
      </c>
      <c r="L4008" s="16">
        <f t="shared" si="373"/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374"/>
        <v>6.6666666666666671E-3</v>
      </c>
      <c r="R4008" s="18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6">
        <f t="shared" si="372"/>
        <v>41848.772928240738</v>
      </c>
      <c r="L4009" s="16">
        <f t="shared" si="373"/>
        <v>41877.686111111107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374"/>
        <v>0.25</v>
      </c>
      <c r="R4009" s="18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6">
        <f t="shared" si="372"/>
        <v>42177.964201388888</v>
      </c>
      <c r="L4010" s="16">
        <f t="shared" si="373"/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374"/>
        <v>6</v>
      </c>
      <c r="R4010" s="18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6">
        <f t="shared" si="372"/>
        <v>41851.700925925928</v>
      </c>
      <c r="L4011" s="16">
        <f t="shared" si="373"/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374"/>
        <v>3.8860103626943006</v>
      </c>
      <c r="R4011" s="18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6">
        <f t="shared" si="372"/>
        <v>41921.770439814813</v>
      </c>
      <c r="L4012" s="16">
        <f t="shared" si="373"/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374"/>
        <v>24.194444444444443</v>
      </c>
      <c r="R4012" s="18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6">
        <f t="shared" si="372"/>
        <v>42002.54488425926</v>
      </c>
      <c r="L4013" s="16">
        <f t="shared" si="373"/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374"/>
        <v>7.6</v>
      </c>
      <c r="R4013" s="18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6">
        <f t="shared" si="372"/>
        <v>42096.544548611113</v>
      </c>
      <c r="L4014" s="16">
        <f t="shared" si="373"/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374"/>
        <v>0</v>
      </c>
      <c r="R4014" s="18">
        <f t="shared" si="375"/>
        <v>0</v>
      </c>
      <c r="S4014" t="str">
        <f t="shared" si="376"/>
        <v>theater</v>
      </c>
      <c r="T4014" t="str">
        <f t="shared" si="377"/>
        <v>plays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6">
        <f t="shared" si="372"/>
        <v>42021.301192129627</v>
      </c>
      <c r="L4015" s="16">
        <f t="shared" si="373"/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374"/>
        <v>1.3</v>
      </c>
      <c r="R4015" s="18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6">
        <f t="shared" si="372"/>
        <v>42419.246168981481</v>
      </c>
      <c r="L4016" s="16">
        <f t="shared" si="373"/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374"/>
        <v>0</v>
      </c>
      <c r="R4016" s="18">
        <f t="shared" si="375"/>
        <v>0</v>
      </c>
      <c r="S4016" t="str">
        <f t="shared" si="376"/>
        <v>theater</v>
      </c>
      <c r="T4016" t="str">
        <f t="shared" si="377"/>
        <v>plays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6">
        <f t="shared" si="372"/>
        <v>42174.780821759261</v>
      </c>
      <c r="L4017" s="16">
        <f t="shared" si="373"/>
        <v>42204.780821759261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374"/>
        <v>1.4285714285714287E-2</v>
      </c>
      <c r="R4017" s="18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6">
        <f t="shared" si="372"/>
        <v>41869.872685185182</v>
      </c>
      <c r="L4018" s="16">
        <f t="shared" si="373"/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374"/>
        <v>14.000000000000002</v>
      </c>
      <c r="R4018" s="18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6">
        <f t="shared" si="372"/>
        <v>41856.672152777777</v>
      </c>
      <c r="L4019" s="16">
        <f t="shared" si="373"/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374"/>
        <v>1.05</v>
      </c>
      <c r="R4019" s="18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6">
        <f t="shared" si="372"/>
        <v>42620.91097222222</v>
      </c>
      <c r="L4020" s="16">
        <f t="shared" si="373"/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374"/>
        <v>8.6666666666666679</v>
      </c>
      <c r="R4020" s="18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6">
        <f t="shared" si="372"/>
        <v>42417.675879629634</v>
      </c>
      <c r="L4021" s="16">
        <f t="shared" si="373"/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374"/>
        <v>0.82857142857142851</v>
      </c>
      <c r="R4021" s="18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6">
        <f t="shared" si="372"/>
        <v>42057.190960648149</v>
      </c>
      <c r="L4022" s="16">
        <f t="shared" si="373"/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374"/>
        <v>16.666666666666664</v>
      </c>
      <c r="R4022" s="18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32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6">
        <f t="shared" si="372"/>
        <v>41878.911550925928</v>
      </c>
      <c r="L4023" s="16">
        <f t="shared" si="373"/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374"/>
        <v>0.83333333333333337</v>
      </c>
      <c r="R4023" s="18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6">
        <f t="shared" si="372"/>
        <v>41990.584108796298</v>
      </c>
      <c r="L4024" s="16">
        <f t="shared" si="373"/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374"/>
        <v>69.561111111111103</v>
      </c>
      <c r="R4024" s="18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32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6">
        <f t="shared" si="372"/>
        <v>42408.999571759261</v>
      </c>
      <c r="L4025" s="16">
        <f t="shared" si="373"/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374"/>
        <v>0</v>
      </c>
      <c r="R4025" s="18">
        <f t="shared" si="375"/>
        <v>0</v>
      </c>
      <c r="S4025" t="str">
        <f t="shared" si="376"/>
        <v>theater</v>
      </c>
      <c r="T4025" t="str">
        <f t="shared" si="377"/>
        <v>plays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6">
        <f t="shared" si="372"/>
        <v>42217.670104166667</v>
      </c>
      <c r="L4026" s="16">
        <f t="shared" si="373"/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374"/>
        <v>1.25</v>
      </c>
      <c r="R4026" s="18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6">
        <f t="shared" si="372"/>
        <v>42151.237685185188</v>
      </c>
      <c r="L4027" s="16">
        <f t="shared" si="373"/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374"/>
        <v>5</v>
      </c>
      <c r="R4027" s="18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6">
        <f t="shared" si="372"/>
        <v>42282.655543981484</v>
      </c>
      <c r="L4028" s="16">
        <f t="shared" si="373"/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374"/>
        <v>0</v>
      </c>
      <c r="R4028" s="18">
        <f t="shared" si="375"/>
        <v>0</v>
      </c>
      <c r="S4028" t="str">
        <f t="shared" si="376"/>
        <v>theater</v>
      </c>
      <c r="T4028" t="str">
        <f t="shared" si="377"/>
        <v>plays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6">
        <f t="shared" si="372"/>
        <v>42768.97084490741</v>
      </c>
      <c r="L4029" s="16">
        <f t="shared" si="373"/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374"/>
        <v>7.166666666666667</v>
      </c>
      <c r="R4029" s="18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6">
        <f t="shared" si="372"/>
        <v>41765.938657407409</v>
      </c>
      <c r="L4030" s="16">
        <f t="shared" si="373"/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374"/>
        <v>28.050000000000004</v>
      </c>
      <c r="R4030" s="18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6">
        <f t="shared" si="372"/>
        <v>42322.02511574074</v>
      </c>
      <c r="L4031" s="16">
        <f t="shared" si="373"/>
        <v>42352.02511574074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374"/>
        <v>0</v>
      </c>
      <c r="R4031" s="18">
        <f t="shared" si="375"/>
        <v>0</v>
      </c>
      <c r="S4031" t="str">
        <f t="shared" si="376"/>
        <v>theater</v>
      </c>
      <c r="T4031" t="str">
        <f t="shared" si="377"/>
        <v>plays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6">
        <f t="shared" si="372"/>
        <v>42374.655081018514</v>
      </c>
      <c r="L4032" s="16">
        <f t="shared" si="373"/>
        <v>42403.78402777778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374"/>
        <v>16</v>
      </c>
      <c r="R4032" s="18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6">
        <f t="shared" si="372"/>
        <v>41941.585231481484</v>
      </c>
      <c r="L4033" s="16">
        <f t="shared" si="373"/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374"/>
        <v>0</v>
      </c>
      <c r="R4033" s="18">
        <f t="shared" si="375"/>
        <v>0</v>
      </c>
      <c r="S4033" t="str">
        <f t="shared" si="376"/>
        <v>theater</v>
      </c>
      <c r="T4033" t="str">
        <f t="shared" si="377"/>
        <v>plays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6">
        <f t="shared" si="372"/>
        <v>42293.809212962966</v>
      </c>
      <c r="L4034" s="16">
        <f t="shared" si="373"/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6">
        <f t="shared" si="374"/>
        <v>6.8287037037037033</v>
      </c>
      <c r="R4034" s="18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6">
        <f t="shared" ref="K4035:K4098" si="378">(J4035/86400)+DATE(1970,1,1)</f>
        <v>42614.268796296295</v>
      </c>
      <c r="L4035" s="16">
        <f t="shared" ref="L4035:L4098" si="379">(I4035/86400)+DATE(1970,1,1)</f>
        <v>42645.375</v>
      </c>
      <c r="M4035" t="b">
        <v>0</v>
      </c>
      <c r="N4035">
        <v>94</v>
      </c>
      <c r="O4035" t="b">
        <v>0</v>
      </c>
      <c r="P4035" t="s">
        <v>8271</v>
      </c>
      <c r="Q4035" s="6">
        <f t="shared" ref="Q4035:Q4098" si="380">E4035/D4035*100</f>
        <v>25.698702928870294</v>
      </c>
      <c r="R4035" s="18">
        <f t="shared" ref="R4035:R4098" si="381">IF(E4035=0, 0, E4035/N4035)</f>
        <v>65.340319148936175</v>
      </c>
      <c r="S4035" t="str">
        <f t="shared" ref="S4035:S4098" si="382">LEFT(P4035,FIND("/",P4035)-1)</f>
        <v>theater</v>
      </c>
      <c r="T4035" t="str">
        <f t="shared" ref="T4035:T4098" si="383">RIGHT(P4035,LEN(P4035)-FIND("/",P4035))</f>
        <v>plays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6">
        <f t="shared" si="378"/>
        <v>42067.947337962964</v>
      </c>
      <c r="L4036" s="16">
        <f t="shared" si="379"/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6">
        <f t="shared" si="380"/>
        <v>1.4814814814814816</v>
      </c>
      <c r="R4036" s="18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6">
        <f t="shared" si="378"/>
        <v>41903.882951388892</v>
      </c>
      <c r="L4037" s="16">
        <f t="shared" si="379"/>
        <v>41933.882951388892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380"/>
        <v>36.85</v>
      </c>
      <c r="R4037" s="18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6">
        <f t="shared" si="378"/>
        <v>41804.937083333338</v>
      </c>
      <c r="L4038" s="16">
        <f t="shared" si="379"/>
        <v>41821.9375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380"/>
        <v>47.05</v>
      </c>
      <c r="R4038" s="18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6">
        <f t="shared" si="378"/>
        <v>42497.070775462962</v>
      </c>
      <c r="L4039" s="16">
        <f t="shared" si="379"/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380"/>
        <v>11.428571428571429</v>
      </c>
      <c r="R4039" s="18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6">
        <f t="shared" si="378"/>
        <v>41869.798726851848</v>
      </c>
      <c r="L4040" s="16">
        <f t="shared" si="379"/>
        <v>41929.798726851848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380"/>
        <v>12.04</v>
      </c>
      <c r="R4040" s="18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6">
        <f t="shared" si="378"/>
        <v>42305.670914351853</v>
      </c>
      <c r="L4041" s="16">
        <f t="shared" si="379"/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380"/>
        <v>60</v>
      </c>
      <c r="R4041" s="18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6">
        <f t="shared" si="378"/>
        <v>42144.231527777782</v>
      </c>
      <c r="L4042" s="16">
        <f t="shared" si="379"/>
        <v>42203.125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380"/>
        <v>31.25</v>
      </c>
      <c r="R4042" s="18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6">
        <f t="shared" si="378"/>
        <v>42559.474004629628</v>
      </c>
      <c r="L4043" s="16">
        <f t="shared" si="379"/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380"/>
        <v>0.42</v>
      </c>
      <c r="R4043" s="18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6">
        <f t="shared" si="378"/>
        <v>41995.084074074075</v>
      </c>
      <c r="L4044" s="16">
        <f t="shared" si="379"/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380"/>
        <v>0.21</v>
      </c>
      <c r="R4044" s="18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32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6">
        <f t="shared" si="378"/>
        <v>41948.957465277781</v>
      </c>
      <c r="L4045" s="16">
        <f t="shared" si="379"/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380"/>
        <v>0</v>
      </c>
      <c r="R4045" s="18">
        <f t="shared" si="381"/>
        <v>0</v>
      </c>
      <c r="S4045" t="str">
        <f t="shared" si="382"/>
        <v>theater</v>
      </c>
      <c r="T4045" t="str">
        <f t="shared" si="383"/>
        <v>plays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6">
        <f t="shared" si="378"/>
        <v>42074.219699074078</v>
      </c>
      <c r="L4046" s="16">
        <f t="shared" si="379"/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380"/>
        <v>37.5</v>
      </c>
      <c r="R4046" s="18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6">
        <f t="shared" si="378"/>
        <v>41842.201261574075</v>
      </c>
      <c r="L4047" s="16">
        <f t="shared" si="379"/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380"/>
        <v>0.02</v>
      </c>
      <c r="R4047" s="18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6">
        <f t="shared" si="378"/>
        <v>41904.650578703702</v>
      </c>
      <c r="L4048" s="16">
        <f t="shared" si="379"/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380"/>
        <v>8.2142857142857135</v>
      </c>
      <c r="R4048" s="18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6">
        <f t="shared" si="378"/>
        <v>41991.022488425922</v>
      </c>
      <c r="L4049" s="16">
        <f t="shared" si="379"/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380"/>
        <v>2.1999999999999997</v>
      </c>
      <c r="R4049" s="18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6">
        <f t="shared" si="378"/>
        <v>42436.509108796294</v>
      </c>
      <c r="L4050" s="16">
        <f t="shared" si="379"/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380"/>
        <v>17.652941176470588</v>
      </c>
      <c r="R4050" s="18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6">
        <f t="shared" si="378"/>
        <v>42169.958506944444</v>
      </c>
      <c r="L4051" s="16">
        <f t="shared" si="379"/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380"/>
        <v>0.08</v>
      </c>
      <c r="R4051" s="18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6">
        <f t="shared" si="378"/>
        <v>41905.636469907404</v>
      </c>
      <c r="L4052" s="16">
        <f t="shared" si="379"/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380"/>
        <v>6.6666666666666666E-2</v>
      </c>
      <c r="R4052" s="18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6">
        <f t="shared" si="378"/>
        <v>41761.810150462959</v>
      </c>
      <c r="L4053" s="16">
        <f t="shared" si="379"/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380"/>
        <v>0</v>
      </c>
      <c r="R4053" s="18">
        <f t="shared" si="381"/>
        <v>0</v>
      </c>
      <c r="S4053" t="str">
        <f t="shared" si="382"/>
        <v>theater</v>
      </c>
      <c r="T4053" t="str">
        <f t="shared" si="383"/>
        <v>plays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6">
        <f t="shared" si="378"/>
        <v>41865.878657407404</v>
      </c>
      <c r="L4054" s="16">
        <f t="shared" si="379"/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380"/>
        <v>37.533333333333339</v>
      </c>
      <c r="R4054" s="18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6">
        <f t="shared" si="378"/>
        <v>41928.690138888887</v>
      </c>
      <c r="L4055" s="16">
        <f t="shared" si="379"/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380"/>
        <v>22</v>
      </c>
      <c r="R4055" s="18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6">
        <f t="shared" si="378"/>
        <v>42613.841261574074</v>
      </c>
      <c r="L4056" s="16">
        <f t="shared" si="379"/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380"/>
        <v>0</v>
      </c>
      <c r="R4056" s="18">
        <f t="shared" si="381"/>
        <v>0</v>
      </c>
      <c r="S4056" t="str">
        <f t="shared" si="382"/>
        <v>theater</v>
      </c>
      <c r="T4056" t="str">
        <f t="shared" si="383"/>
        <v>plays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6">
        <f t="shared" si="378"/>
        <v>41779.648506944446</v>
      </c>
      <c r="L4057" s="16">
        <f t="shared" si="379"/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380"/>
        <v>17.62</v>
      </c>
      <c r="R4057" s="18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6">
        <f t="shared" si="378"/>
        <v>42534.933321759258</v>
      </c>
      <c r="L4058" s="16">
        <f t="shared" si="379"/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380"/>
        <v>53</v>
      </c>
      <c r="R4058" s="18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6">
        <f t="shared" si="378"/>
        <v>42310.968518518523</v>
      </c>
      <c r="L4059" s="16">
        <f t="shared" si="379"/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380"/>
        <v>22.142857142857142</v>
      </c>
      <c r="R4059" s="18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6">
        <f t="shared" si="378"/>
        <v>42446.060694444444</v>
      </c>
      <c r="L4060" s="16">
        <f t="shared" si="379"/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380"/>
        <v>2.5333333333333332</v>
      </c>
      <c r="R4060" s="18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6">
        <f t="shared" si="378"/>
        <v>41866.640648148146</v>
      </c>
      <c r="L4061" s="16">
        <f t="shared" si="379"/>
        <v>41898.125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380"/>
        <v>2.5</v>
      </c>
      <c r="R4061" s="18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6">
        <f t="shared" si="378"/>
        <v>41779.695092592592</v>
      </c>
      <c r="L4062" s="16">
        <f t="shared" si="379"/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380"/>
        <v>2.85</v>
      </c>
      <c r="R4062" s="18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6">
        <f t="shared" si="378"/>
        <v>42421.141469907408</v>
      </c>
      <c r="L4063" s="16">
        <f t="shared" si="379"/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380"/>
        <v>0</v>
      </c>
      <c r="R4063" s="18">
        <f t="shared" si="381"/>
        <v>0</v>
      </c>
      <c r="S4063" t="str">
        <f t="shared" si="382"/>
        <v>theater</v>
      </c>
      <c r="T4063" t="str">
        <f t="shared" si="383"/>
        <v>plays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6">
        <f t="shared" si="378"/>
        <v>42523.739212962959</v>
      </c>
      <c r="L4064" s="16">
        <f t="shared" si="379"/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380"/>
        <v>2.4500000000000002</v>
      </c>
      <c r="R4064" s="18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6">
        <f t="shared" si="378"/>
        <v>41787.681527777779</v>
      </c>
      <c r="L4065" s="16">
        <f t="shared" si="379"/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380"/>
        <v>1.4210526315789473</v>
      </c>
      <c r="R4065" s="18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6">
        <f t="shared" si="378"/>
        <v>42093.588263888887</v>
      </c>
      <c r="L4066" s="16">
        <f t="shared" si="379"/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380"/>
        <v>19.25</v>
      </c>
      <c r="R4066" s="18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6">
        <f t="shared" si="378"/>
        <v>41833.951516203706</v>
      </c>
      <c r="L4067" s="16">
        <f t="shared" si="379"/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380"/>
        <v>0.67500000000000004</v>
      </c>
      <c r="R4067" s="18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6">
        <f t="shared" si="378"/>
        <v>42479.039212962962</v>
      </c>
      <c r="L4068" s="16">
        <f t="shared" si="379"/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380"/>
        <v>0.16666666666666669</v>
      </c>
      <c r="R4068" s="18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6">
        <f t="shared" si="378"/>
        <v>42235.117476851854</v>
      </c>
      <c r="L4069" s="16">
        <f t="shared" si="379"/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380"/>
        <v>60.9</v>
      </c>
      <c r="R4069" s="18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6">
        <f t="shared" si="378"/>
        <v>42718.963599537034</v>
      </c>
      <c r="L4070" s="16">
        <f t="shared" si="379"/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380"/>
        <v>1</v>
      </c>
      <c r="R4070" s="18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6">
        <f t="shared" si="378"/>
        <v>42022.661527777775</v>
      </c>
      <c r="L4071" s="16">
        <f t="shared" si="379"/>
        <v>42063.5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380"/>
        <v>34.4</v>
      </c>
      <c r="R4071" s="18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6">
        <f t="shared" si="378"/>
        <v>42031.666898148149</v>
      </c>
      <c r="L4072" s="16">
        <f t="shared" si="379"/>
        <v>42064.125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380"/>
        <v>16.5</v>
      </c>
      <c r="R4072" s="18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6">
        <f t="shared" si="378"/>
        <v>42700.804756944446</v>
      </c>
      <c r="L4073" s="16">
        <f t="shared" si="379"/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380"/>
        <v>0</v>
      </c>
      <c r="R4073" s="18">
        <f t="shared" si="381"/>
        <v>0</v>
      </c>
      <c r="S4073" t="str">
        <f t="shared" si="382"/>
        <v>theater</v>
      </c>
      <c r="T4073" t="str">
        <f t="shared" si="383"/>
        <v>plays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6">
        <f t="shared" si="378"/>
        <v>41812.77443287037</v>
      </c>
      <c r="L4074" s="16">
        <f t="shared" si="379"/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380"/>
        <v>0.4</v>
      </c>
      <c r="R4074" s="18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6">
        <f t="shared" si="378"/>
        <v>42078.345208333332</v>
      </c>
      <c r="L4075" s="16">
        <f t="shared" si="379"/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380"/>
        <v>1.0571428571428572</v>
      </c>
      <c r="R4075" s="18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6">
        <f t="shared" si="378"/>
        <v>42283.552951388891</v>
      </c>
      <c r="L4076" s="16">
        <f t="shared" si="379"/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380"/>
        <v>26.727272727272727</v>
      </c>
      <c r="R4076" s="18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6">
        <f t="shared" si="378"/>
        <v>41779.045937499999</v>
      </c>
      <c r="L4077" s="16">
        <f t="shared" si="379"/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380"/>
        <v>28.799999999999997</v>
      </c>
      <c r="R4077" s="18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32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6">
        <f t="shared" si="378"/>
        <v>41905.795706018514</v>
      </c>
      <c r="L4078" s="16">
        <f t="shared" si="379"/>
        <v>41933.827083333337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380"/>
        <v>0</v>
      </c>
      <c r="R4078" s="18">
        <f t="shared" si="381"/>
        <v>0</v>
      </c>
      <c r="S4078" t="str">
        <f t="shared" si="382"/>
        <v>theater</v>
      </c>
      <c r="T4078" t="str">
        <f t="shared" si="383"/>
        <v>plays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6">
        <f t="shared" si="378"/>
        <v>42695.7105787037</v>
      </c>
      <c r="L4079" s="16">
        <f t="shared" si="379"/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380"/>
        <v>8.9</v>
      </c>
      <c r="R4079" s="18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6">
        <f t="shared" si="378"/>
        <v>42732.787523148145</v>
      </c>
      <c r="L4080" s="16">
        <f t="shared" si="379"/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380"/>
        <v>0</v>
      </c>
      <c r="R4080" s="18">
        <f t="shared" si="381"/>
        <v>0</v>
      </c>
      <c r="S4080" t="str">
        <f t="shared" si="382"/>
        <v>theater</v>
      </c>
      <c r="T4080" t="str">
        <f t="shared" si="383"/>
        <v>plays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6">
        <f t="shared" si="378"/>
        <v>42510.938900462963</v>
      </c>
      <c r="L4081" s="16">
        <f t="shared" si="379"/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380"/>
        <v>0.16666666666666669</v>
      </c>
      <c r="R4081" s="18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6">
        <f t="shared" si="378"/>
        <v>42511.698101851856</v>
      </c>
      <c r="L4082" s="16">
        <f t="shared" si="379"/>
        <v>42535.787499999999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380"/>
        <v>0</v>
      </c>
      <c r="R4082" s="18">
        <f t="shared" si="381"/>
        <v>0</v>
      </c>
      <c r="S4082" t="str">
        <f t="shared" si="382"/>
        <v>theater</v>
      </c>
      <c r="T4082" t="str">
        <f t="shared" si="383"/>
        <v>plays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6">
        <f t="shared" si="378"/>
        <v>42041.581307870365</v>
      </c>
      <c r="L4083" s="16">
        <f t="shared" si="379"/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380"/>
        <v>15.737410071942445</v>
      </c>
      <c r="R4083" s="18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6">
        <f t="shared" si="378"/>
        <v>42307.189270833333</v>
      </c>
      <c r="L4084" s="16">
        <f t="shared" si="379"/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380"/>
        <v>2</v>
      </c>
      <c r="R4084" s="18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6">
        <f t="shared" si="378"/>
        <v>42353.761759259258</v>
      </c>
      <c r="L4085" s="16">
        <f t="shared" si="379"/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380"/>
        <v>21.685714285714287</v>
      </c>
      <c r="R4085" s="18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6">
        <f t="shared" si="378"/>
        <v>42622.436412037037</v>
      </c>
      <c r="L4086" s="16">
        <f t="shared" si="379"/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380"/>
        <v>0.33333333333333337</v>
      </c>
      <c r="R4086" s="18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6">
        <f t="shared" si="378"/>
        <v>42058.603877314818</v>
      </c>
      <c r="L4087" s="16">
        <f t="shared" si="379"/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380"/>
        <v>0.2857142857142857</v>
      </c>
      <c r="R4087" s="18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6">
        <f t="shared" si="378"/>
        <v>42304.940960648149</v>
      </c>
      <c r="L4088" s="16">
        <f t="shared" si="379"/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380"/>
        <v>4.7</v>
      </c>
      <c r="R4088" s="18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6">
        <f t="shared" si="378"/>
        <v>42538.742893518516</v>
      </c>
      <c r="L4089" s="16">
        <f t="shared" si="379"/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380"/>
        <v>0</v>
      </c>
      <c r="R4089" s="18">
        <f t="shared" si="381"/>
        <v>0</v>
      </c>
      <c r="S4089" t="str">
        <f t="shared" si="382"/>
        <v>theater</v>
      </c>
      <c r="T4089" t="str">
        <f t="shared" si="383"/>
        <v>plays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6">
        <f t="shared" si="378"/>
        <v>41990.612546296295</v>
      </c>
      <c r="L4090" s="16">
        <f t="shared" si="379"/>
        <v>42020.43472222222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380"/>
        <v>10.8</v>
      </c>
      <c r="R4090" s="18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6">
        <f t="shared" si="378"/>
        <v>42122.732499999998</v>
      </c>
      <c r="L4091" s="16">
        <f t="shared" si="379"/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380"/>
        <v>4.8</v>
      </c>
      <c r="R4091" s="18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32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6">
        <f t="shared" si="378"/>
        <v>42209.67288194444</v>
      </c>
      <c r="L4092" s="16">
        <f t="shared" si="379"/>
        <v>42223.625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380"/>
        <v>3.2</v>
      </c>
      <c r="R4092" s="18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6">
        <f t="shared" si="378"/>
        <v>41990.506377314814</v>
      </c>
      <c r="L4093" s="16">
        <f t="shared" si="379"/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380"/>
        <v>12.75</v>
      </c>
      <c r="R4093" s="18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6">
        <f t="shared" si="378"/>
        <v>42039.194988425923</v>
      </c>
      <c r="L4094" s="16">
        <f t="shared" si="379"/>
        <v>42099.153321759259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380"/>
        <v>1.8181818181818181E-2</v>
      </c>
      <c r="R4094" s="18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6">
        <f t="shared" si="378"/>
        <v>42178.815891203703</v>
      </c>
      <c r="L4095" s="16">
        <f t="shared" si="379"/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380"/>
        <v>2.4</v>
      </c>
      <c r="R4095" s="18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6">
        <f t="shared" si="378"/>
        <v>41890.086805555555</v>
      </c>
      <c r="L4096" s="16">
        <f t="shared" si="379"/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380"/>
        <v>36.5</v>
      </c>
      <c r="R4096" s="18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6">
        <f t="shared" si="378"/>
        <v>42693.031828703708</v>
      </c>
      <c r="L4097" s="16">
        <f t="shared" si="379"/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380"/>
        <v>2.666666666666667</v>
      </c>
      <c r="R4097" s="18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6">
        <f t="shared" si="378"/>
        <v>42750.530312499999</v>
      </c>
      <c r="L4098" s="16">
        <f t="shared" si="379"/>
        <v>42794.368750000001</v>
      </c>
      <c r="M4098" t="b">
        <v>0</v>
      </c>
      <c r="N4098">
        <v>5</v>
      </c>
      <c r="O4098" t="b">
        <v>0</v>
      </c>
      <c r="P4098" t="s">
        <v>8271</v>
      </c>
      <c r="Q4098" s="6">
        <f t="shared" si="380"/>
        <v>11.428571428571429</v>
      </c>
      <c r="R4098" s="18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6">
        <f t="shared" ref="K4099:K4115" si="384">(J4099/86400)+DATE(1970,1,1)</f>
        <v>42344.824502314819</v>
      </c>
      <c r="L4099" s="16">
        <f t="shared" ref="L4099:L4115" si="385">(I4099/86400)+DATE(1970,1,1)</f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6">
        <f t="shared" ref="Q4099:Q4115" si="386">E4099/D4099*100</f>
        <v>0</v>
      </c>
      <c r="R4099" s="18">
        <f t="shared" ref="R4099:R4115" si="387">IF(E4099=0, 0, E4099/N4099)</f>
        <v>0</v>
      </c>
      <c r="S4099" t="str">
        <f t="shared" ref="S4099:S4115" si="388">LEFT(P4099,FIND("/",P4099)-1)</f>
        <v>theater</v>
      </c>
      <c r="T4099" t="str">
        <f t="shared" ref="T4099:T4115" si="389">RIGHT(P4099,LEN(P4099)-FIND("/",P4099))</f>
        <v>plays</v>
      </c>
    </row>
    <row r="4100" spans="1:20" ht="32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6">
        <f t="shared" si="384"/>
        <v>42495.722187499996</v>
      </c>
      <c r="L4100" s="16">
        <f t="shared" si="385"/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386"/>
        <v>0</v>
      </c>
      <c r="R4100" s="18">
        <f t="shared" si="387"/>
        <v>0</v>
      </c>
      <c r="S4100" t="str">
        <f t="shared" si="388"/>
        <v>theater</v>
      </c>
      <c r="T4100" t="str">
        <f t="shared" si="389"/>
        <v>plays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6">
        <f t="shared" si="384"/>
        <v>42570.850381944445</v>
      </c>
      <c r="L4101" s="16">
        <f t="shared" si="385"/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386"/>
        <v>1.1111111111111112</v>
      </c>
      <c r="R4101" s="18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6">
        <f t="shared" si="384"/>
        <v>41927.124884259261</v>
      </c>
      <c r="L4102" s="16">
        <f t="shared" si="385"/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386"/>
        <v>0</v>
      </c>
      <c r="R4102" s="18">
        <f t="shared" si="387"/>
        <v>0</v>
      </c>
      <c r="S4102" t="str">
        <f t="shared" si="388"/>
        <v>theater</v>
      </c>
      <c r="T4102" t="str">
        <f t="shared" si="389"/>
        <v>plays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6">
        <f t="shared" si="384"/>
        <v>42730.903726851851</v>
      </c>
      <c r="L4103" s="16">
        <f t="shared" si="385"/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386"/>
        <v>0</v>
      </c>
      <c r="R4103" s="18">
        <f t="shared" si="387"/>
        <v>0</v>
      </c>
      <c r="S4103" t="str">
        <f t="shared" si="388"/>
        <v>theater</v>
      </c>
      <c r="T4103" t="str">
        <f t="shared" si="389"/>
        <v>plays</v>
      </c>
    </row>
    <row r="4104" spans="1:20" ht="32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6">
        <f t="shared" si="384"/>
        <v>42475.848067129627</v>
      </c>
      <c r="L4104" s="16">
        <f t="shared" si="385"/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386"/>
        <v>27.400000000000002</v>
      </c>
      <c r="R4104" s="18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6">
        <f t="shared" si="384"/>
        <v>42188.83293981482</v>
      </c>
      <c r="L4105" s="16">
        <f t="shared" si="385"/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386"/>
        <v>10</v>
      </c>
      <c r="R4105" s="18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6">
        <f t="shared" si="384"/>
        <v>42640.278171296297</v>
      </c>
      <c r="L4106" s="16">
        <f t="shared" si="385"/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386"/>
        <v>21.366666666666667</v>
      </c>
      <c r="R4106" s="18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6">
        <f t="shared" si="384"/>
        <v>42697.010520833333</v>
      </c>
      <c r="L4107" s="16">
        <f t="shared" si="385"/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386"/>
        <v>6.9696969696969706</v>
      </c>
      <c r="R4107" s="18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6">
        <f t="shared" si="384"/>
        <v>42053.049375000002</v>
      </c>
      <c r="L4108" s="16">
        <f t="shared" si="385"/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386"/>
        <v>70.599999999999994</v>
      </c>
      <c r="R4108" s="18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6">
        <f t="shared" si="384"/>
        <v>41883.916678240741</v>
      </c>
      <c r="L4109" s="16">
        <f t="shared" si="385"/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386"/>
        <v>2.0500000000000003</v>
      </c>
      <c r="R4109" s="18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6">
        <f t="shared" si="384"/>
        <v>42767.031678240739</v>
      </c>
      <c r="L4110" s="16">
        <f t="shared" si="385"/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386"/>
        <v>1.9666666666666666</v>
      </c>
      <c r="R4110" s="18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6">
        <f t="shared" si="384"/>
        <v>42307.539398148147</v>
      </c>
      <c r="L4111" s="16">
        <f t="shared" si="385"/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386"/>
        <v>0</v>
      </c>
      <c r="R4111" s="18">
        <f t="shared" si="387"/>
        <v>0</v>
      </c>
      <c r="S4111" t="str">
        <f t="shared" si="388"/>
        <v>theater</v>
      </c>
      <c r="T4111" t="str">
        <f t="shared" si="389"/>
        <v>plays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6">
        <f t="shared" si="384"/>
        <v>42512.626747685186</v>
      </c>
      <c r="L4112" s="16">
        <f t="shared" si="385"/>
        <v>42572.626747685186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386"/>
        <v>28.666666666666668</v>
      </c>
      <c r="R4112" s="18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6">
        <f t="shared" si="384"/>
        <v>42029.135879629626</v>
      </c>
      <c r="L4113" s="16">
        <f t="shared" si="385"/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386"/>
        <v>3.1333333333333333</v>
      </c>
      <c r="R4113" s="18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6">
        <f t="shared" si="384"/>
        <v>42400.946597222224</v>
      </c>
      <c r="L4114" s="16">
        <f t="shared" si="385"/>
        <v>42428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386"/>
        <v>0.04</v>
      </c>
      <c r="R4114" s="18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6">
        <f t="shared" si="384"/>
        <v>42358.573182870372</v>
      </c>
      <c r="L4115" s="16">
        <f t="shared" si="385"/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386"/>
        <v>0.2</v>
      </c>
      <c r="R4115" s="18">
        <f t="shared" si="387"/>
        <v>1</v>
      </c>
      <c r="S4115" t="str">
        <f t="shared" si="388"/>
        <v>theater</v>
      </c>
      <c r="T4115" t="str">
        <f t="shared" si="389"/>
        <v>plays</v>
      </c>
    </row>
  </sheetData>
  <autoFilter ref="A1:T4115" xr:uid="{6F7E51DF-599D-AD45-99C8-B08D922DB6CD}"/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canceled">
      <formula>NOT(ISERROR(SEARCH("canceled",F1)))</formula>
    </cfRule>
    <cfRule type="containsText" dxfId="0" priority="6" operator="containsText" text="successful">
      <formula>NOT(ISERROR(SEARCH("successful",F1)))</formula>
    </cfRule>
  </conditionalFormatting>
  <conditionalFormatting sqref="Q1:Q1048576 R1">
    <cfRule type="colorScale" priority="1">
      <colorScale>
        <cfvo type="num" val="0"/>
        <cfvo type="num" val="100"/>
        <cfvo type="num" val="200"/>
        <color rgb="FFFF0000"/>
        <color theme="9" tint="0.39997558519241921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PivotByCategory</vt:lpstr>
      <vt:lpstr>PivotBySubcategory</vt:lpstr>
      <vt:lpstr>PivotByDateCreated</vt:lpstr>
      <vt:lpstr>data</vt:lpstr>
      <vt:lpstr>PivotByCategory!Print_Area</vt:lpstr>
      <vt:lpstr>PivotByDateCreated!Print_Area</vt:lpstr>
      <vt:lpstr>PivotBySubcategory!Print_Area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2019-07-28T01:38:21Z</dcterms:modified>
</cp:coreProperties>
</file>