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Pycharm_Projects\OpeNTF_Jamil\output\results\"/>
    </mc:Choice>
  </mc:AlternateContent>
  <xr:revisionPtr revIDLastSave="0" documentId="13_ncr:1_{F47B9C87-E968-4F8B-B252-621FE963B9B6}" xr6:coauthVersionLast="47" xr6:coauthVersionMax="47" xr10:uidLastSave="{00000000-0000-0000-0000-000000000000}"/>
  <bookViews>
    <workbookView xWindow="-110" yWindow="-110" windowWidth="19420" windowHeight="10420" xr2:uid="{852E3008-7A9A-41E1-A9A6-05A995DA8175}"/>
  </bookViews>
  <sheets>
    <sheet name="fnn" sheetId="5" r:id="rId1"/>
    <sheet name="fnn.dblp.tests" sheetId="9" state="hidden" r:id="rId2"/>
    <sheet name="fnn.imdb.tests" sheetId="10" state="hidden" r:id="rId3"/>
  </sheets>
  <definedNames>
    <definedName name="_xlnm._FilterDatabase" localSheetId="0" hidden="1">fnn!$D$1:$D$107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B4" i="5"/>
  <c r="C7" i="5"/>
  <c r="B7" i="5"/>
  <c r="C8" i="5"/>
  <c r="B8" i="5"/>
  <c r="C6" i="5"/>
  <c r="B6" i="5"/>
  <c r="C9" i="5"/>
  <c r="B9" i="5"/>
  <c r="C5" i="5"/>
  <c r="B5" i="5"/>
  <c r="B15" i="5"/>
  <c r="C15" i="5"/>
  <c r="D15" i="5"/>
  <c r="B16" i="5"/>
  <c r="C16" i="5"/>
  <c r="D16" i="5"/>
  <c r="B12" i="5"/>
  <c r="C12" i="5"/>
  <c r="D12" i="5"/>
  <c r="B14" i="5"/>
  <c r="C14" i="5"/>
  <c r="D14" i="5"/>
  <c r="B20" i="5"/>
  <c r="C20" i="5"/>
  <c r="D20" i="5"/>
  <c r="B22" i="5"/>
  <c r="C22" i="5"/>
  <c r="D22" i="5"/>
  <c r="B21" i="5"/>
  <c r="C21" i="5"/>
  <c r="D21" i="5"/>
  <c r="B23" i="5"/>
  <c r="C23" i="5"/>
  <c r="D23" i="5"/>
  <c r="B19" i="5"/>
  <c r="C19" i="5"/>
  <c r="D19" i="5"/>
  <c r="B11" i="5"/>
  <c r="C11" i="5"/>
  <c r="D11" i="5"/>
  <c r="B18" i="5"/>
  <c r="C18" i="5"/>
  <c r="D18" i="5"/>
  <c r="D13" i="5"/>
  <c r="C13" i="5"/>
  <c r="B13" i="5"/>
  <c r="B7" i="9"/>
  <c r="C7" i="9"/>
  <c r="D7" i="9"/>
  <c r="E7" i="9"/>
  <c r="B12" i="9"/>
  <c r="C12" i="9"/>
  <c r="D12" i="9"/>
  <c r="E12" i="9"/>
  <c r="B8" i="9"/>
  <c r="C8" i="9"/>
  <c r="D8" i="9"/>
  <c r="E8" i="9"/>
  <c r="B13" i="9"/>
  <c r="C13" i="9"/>
  <c r="D13" i="9"/>
  <c r="E13" i="9"/>
  <c r="B17" i="9"/>
  <c r="C17" i="9"/>
  <c r="D17" i="9"/>
  <c r="E17" i="9"/>
  <c r="B9" i="9"/>
  <c r="C9" i="9"/>
  <c r="D9" i="9"/>
  <c r="E9" i="9"/>
  <c r="B18" i="9"/>
  <c r="C18" i="9"/>
  <c r="D18" i="9"/>
  <c r="E18" i="9"/>
  <c r="B14" i="9"/>
  <c r="C14" i="9"/>
  <c r="D14" i="9"/>
  <c r="E14" i="9"/>
  <c r="B19" i="9"/>
  <c r="C19" i="9"/>
  <c r="D19" i="9"/>
  <c r="E19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88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C47" i="5"/>
  <c r="C50" i="5"/>
  <c r="C46" i="5"/>
  <c r="C49" i="5"/>
  <c r="C48" i="5"/>
  <c r="C51" i="5"/>
  <c r="C40" i="5"/>
  <c r="C43" i="5"/>
  <c r="C39" i="5"/>
  <c r="C42" i="5"/>
  <c r="C41" i="5"/>
  <c r="C44" i="5"/>
  <c r="C61" i="5"/>
  <c r="C64" i="5"/>
  <c r="C60" i="5"/>
  <c r="C63" i="5"/>
  <c r="C62" i="5"/>
  <c r="C65" i="5"/>
  <c r="C54" i="5"/>
  <c r="C57" i="5"/>
  <c r="C53" i="5"/>
  <c r="C56" i="5"/>
  <c r="C55" i="5"/>
  <c r="C58" i="5"/>
  <c r="C75" i="5"/>
  <c r="C78" i="5"/>
  <c r="C74" i="5"/>
  <c r="C77" i="5"/>
  <c r="C76" i="5"/>
  <c r="C79" i="5"/>
  <c r="C68" i="5"/>
  <c r="C71" i="5"/>
  <c r="C67" i="5"/>
  <c r="C70" i="5"/>
  <c r="C69" i="5"/>
  <c r="C72" i="5"/>
  <c r="B47" i="5"/>
  <c r="B50" i="5"/>
  <c r="B46" i="5"/>
  <c r="B49" i="5"/>
  <c r="B48" i="5"/>
  <c r="B51" i="5"/>
  <c r="B40" i="5"/>
  <c r="B43" i="5"/>
  <c r="B39" i="5"/>
  <c r="B42" i="5"/>
  <c r="B41" i="5"/>
  <c r="B44" i="5"/>
  <c r="B61" i="5"/>
  <c r="B64" i="5"/>
  <c r="B60" i="5"/>
  <c r="B63" i="5"/>
  <c r="B62" i="5"/>
  <c r="B65" i="5"/>
  <c r="B54" i="5"/>
  <c r="B57" i="5"/>
  <c r="B53" i="5"/>
  <c r="B56" i="5"/>
  <c r="B55" i="5"/>
  <c r="B58" i="5"/>
  <c r="B75" i="5"/>
  <c r="B78" i="5"/>
  <c r="B74" i="5"/>
  <c r="B77" i="5"/>
  <c r="B76" i="5"/>
  <c r="B79" i="5"/>
  <c r="B68" i="5"/>
  <c r="B71" i="5"/>
  <c r="B67" i="5"/>
  <c r="B70" i="5"/>
  <c r="B69" i="5"/>
  <c r="B72" i="5"/>
  <c r="D47" i="5"/>
  <c r="D50" i="5"/>
  <c r="D46" i="5"/>
  <c r="D49" i="5"/>
  <c r="D48" i="5"/>
  <c r="D51" i="5"/>
  <c r="D40" i="5"/>
  <c r="D43" i="5"/>
  <c r="D39" i="5"/>
  <c r="D42" i="5"/>
  <c r="D41" i="5"/>
  <c r="D44" i="5"/>
  <c r="D61" i="5"/>
  <c r="D64" i="5"/>
  <c r="D60" i="5"/>
  <c r="D63" i="5"/>
  <c r="D62" i="5"/>
  <c r="D65" i="5"/>
  <c r="D54" i="5"/>
  <c r="D57" i="5"/>
  <c r="D53" i="5"/>
  <c r="D56" i="5"/>
  <c r="D55" i="5"/>
  <c r="D58" i="5"/>
  <c r="D75" i="5"/>
  <c r="D78" i="5"/>
  <c r="D74" i="5"/>
  <c r="D77" i="5"/>
  <c r="D76" i="5"/>
  <c r="D79" i="5"/>
  <c r="D68" i="5"/>
  <c r="D71" i="5"/>
  <c r="D67" i="5"/>
  <c r="D70" i="5"/>
  <c r="D69" i="5"/>
  <c r="D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tc={175A4A68-D779-40F7-9CF8-C69FFDBE61FF}</author>
  </authors>
  <commentList>
    <comment ref="A1" authorId="0" shapeId="0" xr:uid="{175A4A68-D779-40F7-9CF8-C69FFDBE61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sheet should contain all the tests carried out on dblp and different variation of gnn methods</t>
      </text>
    </comment>
  </commentList>
</comments>
</file>

<file path=xl/sharedStrings.xml><?xml version="1.0" encoding="utf-8"?>
<sst xmlns="http://schemas.openxmlformats.org/spreadsheetml/2006/main" count="167" uniqueCount="131">
  <si>
    <t>Emb Settings</t>
  </si>
  <si>
    <t>aucroc</t>
  </si>
  <si>
    <t>p_2</t>
  </si>
  <si>
    <t>p_5</t>
  </si>
  <si>
    <t>p_10</t>
  </si>
  <si>
    <t>recall_2</t>
  </si>
  <si>
    <t>recall_5</t>
  </si>
  <si>
    <t>recall_10</t>
  </si>
  <si>
    <t>ndcg_cut_2</t>
  </si>
  <si>
    <t>ndcg_cut_5</t>
  </si>
  <si>
    <t>ndcg_cut_10</t>
  </si>
  <si>
    <t>map_cut_2</t>
  </si>
  <si>
    <t>map_cut_5</t>
  </si>
  <si>
    <t>map_cut_10</t>
  </si>
  <si>
    <t>gat.sm.undir.mean.e5.ns2.b128.d8</t>
  </si>
  <si>
    <t>gat.stm.undir.mean.e5.ns2.b128.d8</t>
  </si>
  <si>
    <t>gat.sm.undir.mean.e5.ns2.b128.d4</t>
  </si>
  <si>
    <t>gat.sm.undir.mean.e5.ns2.b128.d16</t>
  </si>
  <si>
    <t>gat.sm.undir.mean.e5.ns2.b128.d32</t>
  </si>
  <si>
    <t>gat.sm.undir.mean.e5.ns2.b128.d64</t>
  </si>
  <si>
    <t>gat.sm.undir.mean.e5.ns2.b128.d128</t>
  </si>
  <si>
    <t>gat.stm.undir.mean.e5.ns2.b128.d4</t>
  </si>
  <si>
    <t>gat.stm.undir.mean.e5.ns2.b128.d16</t>
  </si>
  <si>
    <t>gat.stm.undir.mean.e5.ns2.b128.d32</t>
  </si>
  <si>
    <t>gat.stm.undir.mean.e5.ns2.b128.d64</t>
  </si>
  <si>
    <t>gat.stm.undir.mean.e5.ns2.b128.d128</t>
  </si>
  <si>
    <t>d</t>
  </si>
  <si>
    <t>model</t>
  </si>
  <si>
    <t>type</t>
  </si>
  <si>
    <t>han</t>
  </si>
  <si>
    <t>sm</t>
  </si>
  <si>
    <t>e</t>
  </si>
  <si>
    <t>none</t>
  </si>
  <si>
    <t>gat.stm.undir.mean.e100.ns2.b128.d128</t>
  </si>
  <si>
    <t>Grey = previous exp
Green = new exp</t>
  </si>
  <si>
    <t>uniform</t>
  </si>
  <si>
    <t>bnn counterpart</t>
  </si>
  <si>
    <t>fnn</t>
  </si>
  <si>
    <t>l100, b4096, lr 0.0001</t>
  </si>
  <si>
    <t>e20, l100, b4096, lr 0.01</t>
  </si>
  <si>
    <t>m2v.se.undir.mean.e100.ns2.b128.d4</t>
  </si>
  <si>
    <t>m2v.se.undir.mean.e100.ns2.b128.d8</t>
  </si>
  <si>
    <t>m2v.se.undir.mean.e100.ns2.b128.d16</t>
  </si>
  <si>
    <t>m2v.se.undir.mean.e100.ns2.b128.d32</t>
  </si>
  <si>
    <t>m2v.se.undir.mean.e100.ns2.b128.d64</t>
  </si>
  <si>
    <t>m2v.se.undir.mean.e100.ns2.b128.d128</t>
  </si>
  <si>
    <t>han.se.undir.mean.e5.ns2.b128.d4</t>
  </si>
  <si>
    <t>han.se.undir.mean.e5.ns2.b128.d8</t>
  </si>
  <si>
    <t>han.se.undir.mean.e5.ns2.b128.d16</t>
  </si>
  <si>
    <t>han.se.undir.mean.e5.ns2.b128.d32</t>
  </si>
  <si>
    <t>han.se.undir.mean.e5.ns2.b128.d64</t>
  </si>
  <si>
    <t>han.se.undir.mean.e5.ns2.b128.d128</t>
  </si>
  <si>
    <t>gs.se.undir.mean.e5.ns2.b128.d4</t>
  </si>
  <si>
    <t>gs.se.undir.mean.e5.ns2.b128.d8</t>
  </si>
  <si>
    <t>gs.se.undir.mean.e5.ns2.b128.d16</t>
  </si>
  <si>
    <t>gs.se.undir.mean.e5.ns2.b128.d32</t>
  </si>
  <si>
    <t>gs.se.undir.mean.e5.ns2.b128.d64</t>
  </si>
  <si>
    <t>gs.se.undir.mean.e5.ns2.b128.d128</t>
  </si>
  <si>
    <t>gin.se.undir.mean.e5.ns2.b128.d4</t>
  </si>
  <si>
    <t>gin.se.undir.mean.e5.ns2.b128.d8</t>
  </si>
  <si>
    <t>gin.se.undir.mean.e5.ns2.b128.d16</t>
  </si>
  <si>
    <t>gin.se.undir.mean.e5.ns2.b128.d32</t>
  </si>
  <si>
    <t>gin.se.undir.mean.e5.ns2.b128.d64</t>
  </si>
  <si>
    <t>gin.se.undir.mean.e5.ns2.b128.d128</t>
  </si>
  <si>
    <t>gat.se.undir.mean.e5.ns2.b128.d4</t>
  </si>
  <si>
    <t>gat.se.undir.mean.e5.ns2.b128.d8</t>
  </si>
  <si>
    <t>gat.se.undir.mean.e5.ns2.b128.d16</t>
  </si>
  <si>
    <t>gat.se.undir.mean.e5.ns2.b128.d32</t>
  </si>
  <si>
    <t>gat.se.undir.mean.e5.ns2.b128.d64</t>
  </si>
  <si>
    <t>gat.se.undir.mean.e5.ns2.b128.d128</t>
  </si>
  <si>
    <t>gatv2.se.undir.mean.e5.ns2.b128.d4</t>
  </si>
  <si>
    <t>gatv2.se.undir.mean.e5.ns2.b128.d8</t>
  </si>
  <si>
    <t>gatv2.se.undir.mean.e5.ns2.b128.d16</t>
  </si>
  <si>
    <t>gatv2.se.undir.mean.e5.ns2.b128.d32</t>
  </si>
  <si>
    <t>gatv2.se.undir.mean.e5.ns2.b128.d64</t>
  </si>
  <si>
    <t>gatv2.se.undir.mean.e5.ns2.b128.d128</t>
  </si>
  <si>
    <t>gine.se.undir.mean.e5.ns2.b128.d4</t>
  </si>
  <si>
    <t>gine.se.undir.mean.e5.ns2.b128.d8</t>
  </si>
  <si>
    <t>gine.se.undir.mean.e5.ns2.b128.d16</t>
  </si>
  <si>
    <t>gine.se.undir.mean.e5.ns2.b128.d32</t>
  </si>
  <si>
    <t>gine.se.undir.mean.e5.ns2.b128.d64</t>
  </si>
  <si>
    <t>gine.se.undir.mean.e5.ns2.b128.d128</t>
  </si>
  <si>
    <t>m2v.ste.undir.mean.e100.ns2.b128.d4</t>
  </si>
  <si>
    <t>m2v.ste.undir.mean.e100.ns2.b128.d8</t>
  </si>
  <si>
    <t>m2v.ste.undir.mean.e100.ns2.b128.d16</t>
  </si>
  <si>
    <t>m2v.ste.undir.mean.e100.ns2.b128.d32</t>
  </si>
  <si>
    <t>m2v.ste.undir.mean.e100.ns2.b128.d64</t>
  </si>
  <si>
    <t>m2v.ste.undir.mean.e100.ns2.b128.d128</t>
  </si>
  <si>
    <t>han.ste.undir.mean.e5.ns2.b128.d4</t>
  </si>
  <si>
    <t>han.ste.undir.mean.e5.ns2.b128.d8</t>
  </si>
  <si>
    <t>han.ste.undir.mean.e5.ns2.b128.d16</t>
  </si>
  <si>
    <t>han.ste.undir.mean.e5.ns2.b128.d32</t>
  </si>
  <si>
    <t>han.ste.undir.mean.e5.ns2.b128.d64</t>
  </si>
  <si>
    <t>han.ste.undir.mean.e5.ns2.b128.d128</t>
  </si>
  <si>
    <t>gs.ste.d4</t>
  </si>
  <si>
    <t>gs.ste.d8</t>
  </si>
  <si>
    <t>gs.ste.d16</t>
  </si>
  <si>
    <t>gs.ste.d32</t>
  </si>
  <si>
    <t>gs.ste.d64</t>
  </si>
  <si>
    <t>gs.ste.d128</t>
  </si>
  <si>
    <t>gin.ste.undir.mean.e5.ns2.b128.d4</t>
  </si>
  <si>
    <t>gin.ste.undir.mean.e5.ns2.b128.d8</t>
  </si>
  <si>
    <t>gin.ste.undir.mean.e5.ns2.b128.d16</t>
  </si>
  <si>
    <t>gin.ste.undir.mean.e5.ns2.b128.d32</t>
  </si>
  <si>
    <t>gin.ste.undir.mean.e5.ns2.b128.d64</t>
  </si>
  <si>
    <t>gin.ste.undir.mean.e5.ns2.b128.d128</t>
  </si>
  <si>
    <t>gat.ste.undir.mean.e5.ns2.b128.d4</t>
  </si>
  <si>
    <t>gat.ste.undir.mean.e5.ns2.b128.d8</t>
  </si>
  <si>
    <t>gat.ste.undir.mean.e5.ns2.b128.d16</t>
  </si>
  <si>
    <t>gat.ste.undir.mean.e5.ns2.b128.d32</t>
  </si>
  <si>
    <t>gat.ste.undir.mean.e5.ns2.b128.d64</t>
  </si>
  <si>
    <t>gat.ste.undir.mean.e5.ns2.b128.d128</t>
  </si>
  <si>
    <t>gatv2.ste.undir.mean.e5.ns2.b128.d4</t>
  </si>
  <si>
    <t>gatv2.ste.undir.mean.e5.ns2.b128.d8</t>
  </si>
  <si>
    <t>gatv2.ste.undir.mean.e5.ns2.b128.d16</t>
  </si>
  <si>
    <t>gatv2.ste.undir.mean.e5.ns2.b128.d32</t>
  </si>
  <si>
    <t>gatv2.ste.undir.mean.e5.ns2.b128.d64</t>
  </si>
  <si>
    <t>gatv2.ste.undir.mean.e5.ns2.b128.d128</t>
  </si>
  <si>
    <t>gine.ste.undir.mean.e5.ns2.b128.d4</t>
  </si>
  <si>
    <t>gine.ste.undir.mean.e5.ns2.b128.d8</t>
  </si>
  <si>
    <t>gine.ste.undir.mean.e5.ns2.b128.d16</t>
  </si>
  <si>
    <t>gine.ste.undir.mean.e5.ns2.b128.d32</t>
  </si>
  <si>
    <t>gine.ste.undir.mean.e5.ns2.b128.d64</t>
  </si>
  <si>
    <t>gine.ste.undir.mean.e5.ns2.b128.d128</t>
  </si>
  <si>
    <t>d2v.skill.emb.d4.w1.dm1</t>
  </si>
  <si>
    <t>d2v.skill.emb.d8.w1.dm1</t>
  </si>
  <si>
    <t>d2v.skill.emb.d16.w1.dm1</t>
  </si>
  <si>
    <t>d2v.skill.emb.d32.w1.dm1</t>
  </si>
  <si>
    <t>d2v.skill.emb.d64.w1.dm1</t>
  </si>
  <si>
    <t>d2v.skill.emb.d128.w1.dm1</t>
  </si>
  <si>
    <t>m-hot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</si>
</sst>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8" fillId="4" borderId="0" xfId="8"/>
    <xf numFmtId="2" fontId="16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d Jamil Ahmed" id="{CCB37B4A-9C3D-4E12-97E9-91B3D2675C2D}" userId="S::ahmed491@uwindsor.ca::11f152ea-b61f-4661-be4d-490ce46029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5-22T01:50:36.64" personId="{CCB37B4A-9C3D-4E12-97E9-91B3D2675C2D}" id="{175A4A68-D779-40F7-9CF8-C69FFDBE61FF}">
    <text>This sheet should contain all the tests carried out on dblp and different variation of gnn methods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0556-BA3B-47BD-A8B3-B2DFAF79B26F}">
  <dimension ref="A1:R107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40.26953125" customWidth="1"/>
    <col min="2" max="2" width="6.1796875" bestFit="1" customWidth="1"/>
    <col min="3" max="3" width="4.453125" bestFit="1" customWidth="1"/>
    <col min="4" max="4" width="6.26953125" customWidth="1"/>
    <col min="5" max="5" width="8.7265625" style="7"/>
    <col min="6" max="17" width="9.1796875" style="7"/>
  </cols>
  <sheetData>
    <row r="1" spans="1:18" s="1" customFormat="1" x14ac:dyDescent="0.35">
      <c r="A1" s="1" t="s">
        <v>0</v>
      </c>
      <c r="B1" s="1" t="s">
        <v>27</v>
      </c>
      <c r="C1" s="1" t="s">
        <v>28</v>
      </c>
      <c r="D1" s="1" t="s">
        <v>26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</row>
    <row r="2" spans="1:18" x14ac:dyDescent="0.35">
      <c r="A2" t="s">
        <v>130</v>
      </c>
      <c r="E2" s="7">
        <v>77.540000000000006</v>
      </c>
      <c r="F2" s="7">
        <v>0.78</v>
      </c>
      <c r="G2" s="7">
        <v>0.7</v>
      </c>
      <c r="H2" s="7">
        <v>0.65</v>
      </c>
      <c r="I2" s="7">
        <v>0.49</v>
      </c>
      <c r="J2" s="7">
        <v>1.07</v>
      </c>
      <c r="K2" s="7">
        <v>1.96</v>
      </c>
      <c r="L2" s="7">
        <v>0.79</v>
      </c>
      <c r="M2" s="7">
        <v>0.96</v>
      </c>
      <c r="N2" s="7">
        <v>1.37</v>
      </c>
      <c r="O2" s="7">
        <v>0.37</v>
      </c>
      <c r="P2" s="7">
        <v>0.53</v>
      </c>
      <c r="Q2" s="7">
        <v>0.66</v>
      </c>
    </row>
    <row r="4" spans="1:18" x14ac:dyDescent="0.35">
      <c r="A4" t="s">
        <v>124</v>
      </c>
      <c r="B4" t="str">
        <f>LEFT(A4, FIND(".", A4) - 1)</f>
        <v>d2v</v>
      </c>
      <c r="C4" t="str">
        <f>MID(A4, FIND(".", A4) + 1, FIND(".", A4, FIND(".", A4) + 1) - FIND(".", A4) - 1)</f>
        <v>skill</v>
      </c>
      <c r="D4">
        <v>4</v>
      </c>
      <c r="E4" s="7">
        <v>76.291002518731901</v>
      </c>
      <c r="F4" s="7">
        <v>1.2411692267807302</v>
      </c>
      <c r="G4" s="7">
        <v>0.9268261066822201</v>
      </c>
      <c r="H4" s="7">
        <v>0.75247909780284006</v>
      </c>
      <c r="I4" s="7">
        <v>0.74886808699758001</v>
      </c>
      <c r="J4" s="7">
        <v>1.40110305577931</v>
      </c>
      <c r="K4" s="7">
        <v>2.2710171631034797</v>
      </c>
      <c r="L4" s="7">
        <v>1.28296966742907</v>
      </c>
      <c r="M4" s="7">
        <v>1.33890899375061</v>
      </c>
      <c r="N4" s="7">
        <v>1.7430498054749302</v>
      </c>
      <c r="O4" s="7">
        <v>0.58834785453489991</v>
      </c>
      <c r="P4" s="7">
        <v>0.79058606396735009</v>
      </c>
      <c r="Q4" s="7">
        <v>0.93905059197110996</v>
      </c>
    </row>
    <row r="5" spans="1:18" x14ac:dyDescent="0.35">
      <c r="A5" t="s">
        <v>125</v>
      </c>
      <c r="B5" t="str">
        <f t="shared" ref="B5:B9" si="0">LEFT(A5, FIND(".", A5) - 1)</f>
        <v>d2v</v>
      </c>
      <c r="C5" t="str">
        <f t="shared" ref="C5:C9" si="1">MID(A5, FIND(".", A5) + 1, FIND(".", A5, FIND(".", A5) + 1) - FIND(".", A5) - 1)</f>
        <v>skill</v>
      </c>
      <c r="D5">
        <v>8</v>
      </c>
      <c r="E5" s="7">
        <v>76.357364650692801</v>
      </c>
      <c r="F5" s="7">
        <v>1.05321148486616</v>
      </c>
      <c r="G5" s="7">
        <v>0.8283103247132001</v>
      </c>
      <c r="H5" s="7">
        <v>0.72396137144338002</v>
      </c>
      <c r="I5" s="7">
        <v>0.64123218799477</v>
      </c>
      <c r="J5" s="7">
        <v>1.26916227635652</v>
      </c>
      <c r="K5" s="7">
        <v>2.20733066056806</v>
      </c>
      <c r="L5" s="7">
        <v>1.09061187913045</v>
      </c>
      <c r="M5" s="7">
        <v>1.1833398591786899</v>
      </c>
      <c r="N5" s="7">
        <v>1.61617888815706</v>
      </c>
      <c r="O5" s="7">
        <v>0.51287155603701995</v>
      </c>
      <c r="P5" s="7">
        <v>0.71832341076945005</v>
      </c>
      <c r="Q5" s="7">
        <v>0.88026717193383008</v>
      </c>
    </row>
    <row r="6" spans="1:18" x14ac:dyDescent="0.35">
      <c r="A6" t="s">
        <v>126</v>
      </c>
      <c r="B6" t="str">
        <f>LEFT(A6, FIND(".", A6) - 1)</f>
        <v>d2v</v>
      </c>
      <c r="C6" t="str">
        <f>MID(A6, FIND(".", A6) + 1, FIND(".", A6, FIND(".", A6) + 1) - FIND(".", A6) - 1)</f>
        <v>skill</v>
      </c>
      <c r="D6">
        <v>16</v>
      </c>
      <c r="E6" s="7">
        <v>76.636027684057495</v>
      </c>
      <c r="F6" s="7">
        <v>1.1731155616047702</v>
      </c>
      <c r="G6" s="7">
        <v>0.95145505217447002</v>
      </c>
      <c r="H6" s="7">
        <v>0.78099682416228999</v>
      </c>
      <c r="I6" s="7">
        <v>0.69768123724957998</v>
      </c>
      <c r="J6" s="7">
        <v>1.4226765305902001</v>
      </c>
      <c r="K6" s="7">
        <v>2.3541475699748999</v>
      </c>
      <c r="L6" s="7">
        <v>1.1936491113969301</v>
      </c>
      <c r="M6" s="7">
        <v>1.32088276959424</v>
      </c>
      <c r="N6" s="7">
        <v>1.7512013900764301</v>
      </c>
      <c r="O6" s="7">
        <v>0.54943689835776</v>
      </c>
      <c r="P6" s="7">
        <v>0.77503942791711999</v>
      </c>
      <c r="Q6" s="7">
        <v>0.93341015733102006</v>
      </c>
      <c r="R6" s="7"/>
    </row>
    <row r="7" spans="1:18" x14ac:dyDescent="0.35">
      <c r="A7" t="s">
        <v>127</v>
      </c>
      <c r="B7" t="str">
        <f>LEFT(A7, FIND(".", A7) - 1)</f>
        <v>d2v</v>
      </c>
      <c r="C7" t="str">
        <f>MID(A7, FIND(".", A7) + 1, FIND(".", A7, FIND(".", A7) + 1) - FIND(".", A7) - 1)</f>
        <v>skill</v>
      </c>
      <c r="D7">
        <v>32</v>
      </c>
      <c r="E7" s="7">
        <v>76.540296420101299</v>
      </c>
      <c r="F7" s="7">
        <v>1.20228141810875</v>
      </c>
      <c r="G7" s="7">
        <v>0.98386155940113007</v>
      </c>
      <c r="H7" s="7">
        <v>0.81729211225613996</v>
      </c>
      <c r="I7" s="7">
        <v>0.71993370554520997</v>
      </c>
      <c r="J7" s="7">
        <v>1.4850513411664399</v>
      </c>
      <c r="K7" s="7">
        <v>2.4732337681977903</v>
      </c>
      <c r="L7" s="7">
        <v>1.21914826258089</v>
      </c>
      <c r="M7" s="7">
        <v>1.363903017368</v>
      </c>
      <c r="N7" s="7">
        <v>1.82341165978534</v>
      </c>
      <c r="O7" s="7">
        <v>0.57263841436503005</v>
      </c>
      <c r="P7" s="7">
        <v>0.81341696269752994</v>
      </c>
      <c r="Q7" s="7">
        <v>0.98151847462399011</v>
      </c>
    </row>
    <row r="8" spans="1:18" x14ac:dyDescent="0.35">
      <c r="A8" t="s">
        <v>128</v>
      </c>
      <c r="B8" t="str">
        <f>LEFT(A8, FIND(".", A8) - 1)</f>
        <v>d2v</v>
      </c>
      <c r="C8" t="str">
        <f>MID(A8, FIND(".", A8) + 1, FIND(".", A8, FIND(".", A8) + 1) - FIND(".", A8) - 1)</f>
        <v>skill</v>
      </c>
      <c r="D8">
        <v>64</v>
      </c>
      <c r="E8" s="7">
        <v>76.723216169168893</v>
      </c>
      <c r="F8" s="7">
        <v>1.3221854948473599</v>
      </c>
      <c r="G8" s="7">
        <v>1.0149718063387099</v>
      </c>
      <c r="H8" s="7">
        <v>0.83414349601400006</v>
      </c>
      <c r="I8" s="7">
        <v>0.79403658540348998</v>
      </c>
      <c r="J8" s="7">
        <v>1.5383060347089099</v>
      </c>
      <c r="K8" s="7">
        <v>2.5246520929974099</v>
      </c>
      <c r="L8" s="7">
        <v>1.3280522233594101</v>
      </c>
      <c r="M8" s="7">
        <v>1.4268844277033101</v>
      </c>
      <c r="N8" s="7">
        <v>1.88651861045782</v>
      </c>
      <c r="O8" s="7">
        <v>0.60129502575545002</v>
      </c>
      <c r="P8" s="7">
        <v>0.83025780148081996</v>
      </c>
      <c r="Q8" s="7">
        <v>1.0038602322775001</v>
      </c>
    </row>
    <row r="9" spans="1:18" x14ac:dyDescent="0.35">
      <c r="A9" t="s">
        <v>129</v>
      </c>
      <c r="B9" t="str">
        <f t="shared" si="0"/>
        <v>d2v</v>
      </c>
      <c r="C9" t="str">
        <f t="shared" si="1"/>
        <v>skill</v>
      </c>
      <c r="D9">
        <v>128</v>
      </c>
      <c r="E9" s="7">
        <v>76.881615365844908</v>
      </c>
      <c r="F9" s="7">
        <v>1.20876271955408</v>
      </c>
      <c r="G9" s="7">
        <v>1.01108302547151</v>
      </c>
      <c r="H9" s="7">
        <v>0.79979259835374994</v>
      </c>
      <c r="I9" s="7">
        <v>0.73240249499242005</v>
      </c>
      <c r="J9" s="7">
        <v>1.53889243817301</v>
      </c>
      <c r="K9" s="7">
        <v>2.43925323062013</v>
      </c>
      <c r="L9" s="7">
        <v>1.2520298423304301</v>
      </c>
      <c r="M9" s="7">
        <v>1.4165642888697301</v>
      </c>
      <c r="N9" s="7">
        <v>1.83415451471979</v>
      </c>
      <c r="O9" s="7">
        <v>0.57712131453138005</v>
      </c>
      <c r="P9" s="7">
        <v>0.83644898752811991</v>
      </c>
      <c r="Q9" s="7">
        <v>0.99328165095551002</v>
      </c>
    </row>
    <row r="11" spans="1:18" x14ac:dyDescent="0.35">
      <c r="A11" t="s">
        <v>40</v>
      </c>
      <c r="B11" t="str">
        <f t="shared" ref="B11:B16" si="2">LEFT(A11, FIND(".", A11) - 1)</f>
        <v>m2v</v>
      </c>
      <c r="C11" t="str">
        <f t="shared" ref="C11:C16" si="3">MID(A11, FIND(".", A11) + 1, FIND(".", A11, FIND(".", A11) + 1) - FIND(".", A11) - 1)</f>
        <v>se</v>
      </c>
      <c r="D11">
        <f t="shared" ref="D11:D16" si="4">INT(VALUE(MID(A11, FIND(".d", A11) + 2, LEN(A11) - FIND(".d", A11) - 1)))</f>
        <v>4</v>
      </c>
      <c r="E11" s="7">
        <v>76.357364650692801</v>
      </c>
      <c r="F11" s="7">
        <v>1.05321148486616</v>
      </c>
      <c r="G11" s="7">
        <v>0.8283103247132001</v>
      </c>
      <c r="H11" s="7">
        <v>0.72396137144338002</v>
      </c>
      <c r="I11" s="7">
        <v>0.64123218799477</v>
      </c>
      <c r="J11" s="7">
        <v>1.26916227635652</v>
      </c>
      <c r="K11" s="7">
        <v>2.20733066056806</v>
      </c>
      <c r="L11" s="7">
        <v>1.09061187913045</v>
      </c>
      <c r="M11" s="7">
        <v>1.1833398591786899</v>
      </c>
      <c r="N11" s="7">
        <v>1.61617888815706</v>
      </c>
      <c r="O11" s="7">
        <v>0.51287155603701995</v>
      </c>
      <c r="P11" s="7">
        <v>0.71832341076945005</v>
      </c>
      <c r="Q11" s="7">
        <v>0.88026717193383008</v>
      </c>
    </row>
    <row r="12" spans="1:18" x14ac:dyDescent="0.35">
      <c r="A12" t="s">
        <v>41</v>
      </c>
      <c r="B12" t="str">
        <f t="shared" si="2"/>
        <v>m2v</v>
      </c>
      <c r="C12" t="str">
        <f t="shared" si="3"/>
        <v>se</v>
      </c>
      <c r="D12">
        <f t="shared" si="4"/>
        <v>8</v>
      </c>
      <c r="E12" s="7">
        <v>76.881615365844908</v>
      </c>
      <c r="F12" s="7">
        <v>1.20876271955408</v>
      </c>
      <c r="G12" s="7">
        <v>1.01108302547151</v>
      </c>
      <c r="H12" s="7">
        <v>0.79979259835374994</v>
      </c>
      <c r="I12" s="7">
        <v>0.73240249499242005</v>
      </c>
      <c r="J12" s="7">
        <v>1.53889243817301</v>
      </c>
      <c r="K12" s="7">
        <v>2.43925323062013</v>
      </c>
      <c r="L12" s="7">
        <v>1.2520298423304301</v>
      </c>
      <c r="M12" s="7">
        <v>1.4165642888697301</v>
      </c>
      <c r="N12" s="7">
        <v>1.83415451471979</v>
      </c>
      <c r="O12" s="7">
        <v>0.57712131453138005</v>
      </c>
      <c r="P12" s="7">
        <v>0.83644898752811991</v>
      </c>
      <c r="Q12" s="7">
        <v>0.99328165095551002</v>
      </c>
    </row>
    <row r="13" spans="1:18" x14ac:dyDescent="0.35">
      <c r="A13" t="s">
        <v>42</v>
      </c>
      <c r="B13" t="str">
        <f t="shared" si="2"/>
        <v>m2v</v>
      </c>
      <c r="C13" t="str">
        <f t="shared" si="3"/>
        <v>se</v>
      </c>
      <c r="D13">
        <f t="shared" si="4"/>
        <v>16</v>
      </c>
      <c r="E13" s="7">
        <v>76.636027684057495</v>
      </c>
      <c r="F13" s="7">
        <v>1.1731155616047702</v>
      </c>
      <c r="G13" s="7">
        <v>0.95145505217447002</v>
      </c>
      <c r="H13" s="7">
        <v>0.78099682416228999</v>
      </c>
      <c r="I13" s="7">
        <v>0.69768123724957998</v>
      </c>
      <c r="J13" s="7">
        <v>1.4226765305902001</v>
      </c>
      <c r="K13" s="7">
        <v>2.3541475699748999</v>
      </c>
      <c r="L13" s="7">
        <v>1.1936491113969301</v>
      </c>
      <c r="M13" s="7">
        <v>1.32088276959424</v>
      </c>
      <c r="N13" s="7">
        <v>1.7512013900764301</v>
      </c>
      <c r="O13" s="7">
        <v>0.54943689835776</v>
      </c>
      <c r="P13" s="7">
        <v>0.77503942791711999</v>
      </c>
      <c r="Q13" s="7">
        <v>0.93341015733102006</v>
      </c>
      <c r="R13" s="7"/>
    </row>
    <row r="14" spans="1:18" x14ac:dyDescent="0.35">
      <c r="A14" t="s">
        <v>43</v>
      </c>
      <c r="B14" t="str">
        <f t="shared" si="2"/>
        <v>m2v</v>
      </c>
      <c r="C14" t="str">
        <f t="shared" si="3"/>
        <v>se</v>
      </c>
      <c r="D14">
        <f t="shared" si="4"/>
        <v>32</v>
      </c>
      <c r="E14" s="7">
        <v>76.723216169168893</v>
      </c>
      <c r="F14" s="7">
        <v>1.3221854948473599</v>
      </c>
      <c r="G14" s="7">
        <v>1.0149718063387099</v>
      </c>
      <c r="H14" s="7">
        <v>0.83414349601400006</v>
      </c>
      <c r="I14" s="7">
        <v>0.79403658540348998</v>
      </c>
      <c r="J14" s="7">
        <v>1.5383060347089099</v>
      </c>
      <c r="K14" s="7">
        <v>2.5246520929974099</v>
      </c>
      <c r="L14" s="7">
        <v>1.3280522233594101</v>
      </c>
      <c r="M14" s="7">
        <v>1.4268844277033101</v>
      </c>
      <c r="N14" s="7">
        <v>1.88651861045782</v>
      </c>
      <c r="O14" s="7">
        <v>0.60129502575545002</v>
      </c>
      <c r="P14" s="7">
        <v>0.83025780148081996</v>
      </c>
      <c r="Q14" s="7">
        <v>1.0038602322775001</v>
      </c>
    </row>
    <row r="15" spans="1:18" x14ac:dyDescent="0.35">
      <c r="A15" t="s">
        <v>44</v>
      </c>
      <c r="B15" t="str">
        <f t="shared" si="2"/>
        <v>m2v</v>
      </c>
      <c r="C15" t="str">
        <f t="shared" si="3"/>
        <v>se</v>
      </c>
      <c r="D15">
        <f t="shared" si="4"/>
        <v>64</v>
      </c>
      <c r="E15" s="7">
        <v>76.540296420101299</v>
      </c>
      <c r="F15" s="7">
        <v>1.20228141810875</v>
      </c>
      <c r="G15" s="7">
        <v>0.98386155940113007</v>
      </c>
      <c r="H15" s="7">
        <v>0.81729211225613996</v>
      </c>
      <c r="I15" s="7">
        <v>0.71993370554520997</v>
      </c>
      <c r="J15" s="7">
        <v>1.4850513411664399</v>
      </c>
      <c r="K15" s="7">
        <v>2.4732337681977903</v>
      </c>
      <c r="L15" s="7">
        <v>1.21914826258089</v>
      </c>
      <c r="M15" s="7">
        <v>1.363903017368</v>
      </c>
      <c r="N15" s="7">
        <v>1.82341165978534</v>
      </c>
      <c r="O15" s="7">
        <v>0.57263841436503005</v>
      </c>
      <c r="P15" s="7">
        <v>0.81341696269752994</v>
      </c>
      <c r="Q15" s="7">
        <v>0.98151847462399011</v>
      </c>
    </row>
    <row r="16" spans="1:18" x14ac:dyDescent="0.35">
      <c r="A16" t="s">
        <v>45</v>
      </c>
      <c r="B16" t="str">
        <f t="shared" si="2"/>
        <v>m2v</v>
      </c>
      <c r="C16" t="str">
        <f t="shared" si="3"/>
        <v>se</v>
      </c>
      <c r="D16">
        <f t="shared" si="4"/>
        <v>128</v>
      </c>
      <c r="E16" s="7">
        <v>76.291002518731901</v>
      </c>
      <c r="F16" s="7">
        <v>1.2411692267807302</v>
      </c>
      <c r="G16" s="7">
        <v>0.9268261066822201</v>
      </c>
      <c r="H16" s="7">
        <v>0.75247909780284006</v>
      </c>
      <c r="I16" s="7">
        <v>0.74886808699758001</v>
      </c>
      <c r="J16" s="7">
        <v>1.40110305577931</v>
      </c>
      <c r="K16" s="7">
        <v>2.2710171631034797</v>
      </c>
      <c r="L16" s="7">
        <v>1.28296966742907</v>
      </c>
      <c r="M16" s="7">
        <v>1.33890899375061</v>
      </c>
      <c r="N16" s="7">
        <v>1.7430498054749302</v>
      </c>
      <c r="O16" s="7">
        <v>0.58834785453489991</v>
      </c>
      <c r="P16" s="7">
        <v>0.79058606396735009</v>
      </c>
      <c r="Q16" s="7">
        <v>0.93905059197110996</v>
      </c>
    </row>
    <row r="18" spans="1:18" x14ac:dyDescent="0.35">
      <c r="A18" t="s">
        <v>82</v>
      </c>
      <c r="B18" t="str">
        <f t="shared" ref="B18:B23" si="5">LEFT(A18, FIND(".", A18) - 1)</f>
        <v>m2v</v>
      </c>
      <c r="C18" t="str">
        <f t="shared" ref="C18:C23" si="6">MID(A18, FIND(".", A18) + 1, FIND(".", A18, FIND(".", A18) + 1) - FIND(".", A18) - 1)</f>
        <v>ste</v>
      </c>
      <c r="D18">
        <f t="shared" ref="D18:D23" si="7">INT(VALUE(MID(A18, FIND(".d", A18) + 2, LEN(A18) - FIND(".d", A18) - 1)))</f>
        <v>4</v>
      </c>
      <c r="E18" s="7">
        <v>76.000274601079695</v>
      </c>
      <c r="F18" s="7">
        <v>0.97543586752219003</v>
      </c>
      <c r="G18" s="7">
        <v>0.86590187309611</v>
      </c>
      <c r="H18" s="7">
        <v>0.71942446043164998</v>
      </c>
      <c r="I18" s="7">
        <v>0.59067803672120001</v>
      </c>
      <c r="J18" s="7">
        <v>1.3077414516263401</v>
      </c>
      <c r="K18" s="7">
        <v>2.1883342746652001</v>
      </c>
      <c r="L18" s="7">
        <v>0.97616920858620004</v>
      </c>
      <c r="M18" s="7">
        <v>1.1600390499685</v>
      </c>
      <c r="N18" s="7">
        <v>1.56788373242212</v>
      </c>
      <c r="O18" s="7">
        <v>0.45229453502833999</v>
      </c>
      <c r="P18" s="7">
        <v>0.66817074011318001</v>
      </c>
      <c r="Q18" s="7">
        <v>0.82408217570088005</v>
      </c>
    </row>
    <row r="19" spans="1:18" x14ac:dyDescent="0.35">
      <c r="A19" t="s">
        <v>83</v>
      </c>
      <c r="B19" t="str">
        <f t="shared" si="5"/>
        <v>m2v</v>
      </c>
      <c r="C19" t="str">
        <f t="shared" si="6"/>
        <v>ste</v>
      </c>
      <c r="D19">
        <f t="shared" si="7"/>
        <v>8</v>
      </c>
      <c r="E19" s="7">
        <v>75.512784497514502</v>
      </c>
      <c r="F19" s="7">
        <v>0.97219521679953003</v>
      </c>
      <c r="G19" s="7">
        <v>0.81794024240066998</v>
      </c>
      <c r="H19" s="7">
        <v>0.69933242595112999</v>
      </c>
      <c r="I19" s="7">
        <v>0.58547756389482009</v>
      </c>
      <c r="J19" s="7">
        <v>1.24127724847149</v>
      </c>
      <c r="K19" s="7">
        <v>2.13284198895709</v>
      </c>
      <c r="L19" s="7">
        <v>0.99859549510374002</v>
      </c>
      <c r="M19" s="7">
        <v>1.13428526201102</v>
      </c>
      <c r="N19" s="7">
        <v>1.5466877566743999</v>
      </c>
      <c r="O19" s="7">
        <v>0.45639164344200001</v>
      </c>
      <c r="P19" s="7">
        <v>0.66390491210634994</v>
      </c>
      <c r="Q19" s="7">
        <v>0.81781831995945997</v>
      </c>
    </row>
    <row r="20" spans="1:18" x14ac:dyDescent="0.35">
      <c r="A20" t="s">
        <v>84</v>
      </c>
      <c r="B20" t="str">
        <f t="shared" si="5"/>
        <v>m2v</v>
      </c>
      <c r="C20" t="str">
        <f t="shared" si="6"/>
        <v>ste</v>
      </c>
      <c r="D20">
        <f t="shared" si="7"/>
        <v>16</v>
      </c>
      <c r="E20" s="7">
        <v>75.045500239569293</v>
      </c>
      <c r="F20" s="7">
        <v>0.87173504439690996</v>
      </c>
      <c r="G20" s="7">
        <v>0.73627584418950998</v>
      </c>
      <c r="H20" s="7">
        <v>0.62868624019703001</v>
      </c>
      <c r="I20" s="7">
        <v>0.52861185954710999</v>
      </c>
      <c r="J20" s="7">
        <v>1.1228391803931301</v>
      </c>
      <c r="K20" s="7">
        <v>1.9192831063334599</v>
      </c>
      <c r="L20" s="7">
        <v>0.89300193525308003</v>
      </c>
      <c r="M20" s="7">
        <v>1.01920488920179</v>
      </c>
      <c r="N20" s="7">
        <v>1.3875288448057399</v>
      </c>
      <c r="O20" s="7">
        <v>0.41097623831435998</v>
      </c>
      <c r="P20" s="7">
        <v>0.58868092141473005</v>
      </c>
      <c r="Q20" s="7">
        <v>0.72075912843299006</v>
      </c>
    </row>
    <row r="21" spans="1:18" x14ac:dyDescent="0.35">
      <c r="A21" t="s">
        <v>85</v>
      </c>
      <c r="B21" t="str">
        <f t="shared" si="5"/>
        <v>m2v</v>
      </c>
      <c r="C21" t="str">
        <f t="shared" si="6"/>
        <v>ste</v>
      </c>
      <c r="D21">
        <f t="shared" si="7"/>
        <v>32</v>
      </c>
      <c r="E21" s="7">
        <v>74.594600725555111</v>
      </c>
      <c r="F21" s="7">
        <v>0.91710415451422</v>
      </c>
      <c r="G21" s="7">
        <v>0.75312722794736997</v>
      </c>
      <c r="H21" s="7">
        <v>0.64618575409941992</v>
      </c>
      <c r="I21" s="7">
        <v>0.54984583761562</v>
      </c>
      <c r="J21" s="7">
        <v>1.1415886595742699</v>
      </c>
      <c r="K21" s="7">
        <v>1.9705471144319999</v>
      </c>
      <c r="L21" s="7">
        <v>0.92077085983425011</v>
      </c>
      <c r="M21" s="7">
        <v>1.0327517121468499</v>
      </c>
      <c r="N21" s="7">
        <v>1.4152889092106702</v>
      </c>
      <c r="O21" s="7">
        <v>0.41988802780168999</v>
      </c>
      <c r="P21" s="7">
        <v>0.60452950381006998</v>
      </c>
      <c r="Q21" s="7">
        <v>0.74773433076790008</v>
      </c>
    </row>
    <row r="22" spans="1:18" x14ac:dyDescent="0.35">
      <c r="A22" t="s">
        <v>86</v>
      </c>
      <c r="B22" t="str">
        <f t="shared" si="5"/>
        <v>m2v</v>
      </c>
      <c r="C22" t="str">
        <f t="shared" si="6"/>
        <v>ste</v>
      </c>
      <c r="D22">
        <f t="shared" si="7"/>
        <v>64</v>
      </c>
      <c r="E22" s="7">
        <v>74.538393702408897</v>
      </c>
      <c r="F22" s="7">
        <v>0.98191716896752002</v>
      </c>
      <c r="G22" s="7">
        <v>0.85423553049452006</v>
      </c>
      <c r="H22" s="7">
        <v>0.70062868624020003</v>
      </c>
      <c r="I22" s="7">
        <v>0.59035397164893</v>
      </c>
      <c r="J22" s="7">
        <v>1.2997941415207599</v>
      </c>
      <c r="K22" s="7">
        <v>2.1285365529969802</v>
      </c>
      <c r="L22" s="7">
        <v>0.9855838742875499</v>
      </c>
      <c r="M22" s="7">
        <v>1.16077726345943</v>
      </c>
      <c r="N22" s="7">
        <v>1.5457944663402901</v>
      </c>
      <c r="O22" s="7">
        <v>0.46612131144505003</v>
      </c>
      <c r="P22" s="7">
        <v>0.69788082018297004</v>
      </c>
      <c r="Q22" s="7">
        <v>0.83624940459472008</v>
      </c>
      <c r="R22" s="7">
        <v>0.83624940459472008</v>
      </c>
    </row>
    <row r="23" spans="1:18" x14ac:dyDescent="0.35">
      <c r="A23" t="s">
        <v>87</v>
      </c>
      <c r="B23" t="str">
        <f t="shared" si="5"/>
        <v>m2v</v>
      </c>
      <c r="C23" t="str">
        <f t="shared" si="6"/>
        <v>ste</v>
      </c>
      <c r="D23">
        <f t="shared" si="7"/>
        <v>128</v>
      </c>
      <c r="E23" s="7">
        <v>73.747076158102203</v>
      </c>
      <c r="F23" s="7">
        <v>0.88793829801024005</v>
      </c>
      <c r="G23" s="7">
        <v>0.70127681638471995</v>
      </c>
      <c r="H23" s="7">
        <v>0.58915030138050994</v>
      </c>
      <c r="I23" s="7">
        <v>0.53924428025147009</v>
      </c>
      <c r="J23" s="7">
        <v>1.0685582807884901</v>
      </c>
      <c r="K23" s="7">
        <v>1.7993867454299002</v>
      </c>
      <c r="L23" s="7">
        <v>0.89967175503433006</v>
      </c>
      <c r="M23" s="7">
        <v>0.98608360049575994</v>
      </c>
      <c r="N23" s="7">
        <v>1.32223549082782</v>
      </c>
      <c r="O23" s="7">
        <v>0.42538941819516995</v>
      </c>
      <c r="P23" s="7">
        <v>0.58451784261135997</v>
      </c>
      <c r="Q23" s="7">
        <v>0.70631379923944992</v>
      </c>
    </row>
    <row r="25" spans="1:18" x14ac:dyDescent="0.35">
      <c r="A25" t="s">
        <v>46</v>
      </c>
      <c r="B25" t="s">
        <v>29</v>
      </c>
      <c r="C25" t="s">
        <v>30</v>
      </c>
      <c r="D25">
        <v>4</v>
      </c>
      <c r="E25" s="7">
        <v>77.61486115584681</v>
      </c>
      <c r="F25" s="7">
        <v>1.25089117894873</v>
      </c>
      <c r="G25" s="7">
        <v>0.97997277853392994</v>
      </c>
      <c r="H25" s="7">
        <v>0.85488366063905996</v>
      </c>
      <c r="I25" s="7">
        <v>0.73834368798396999</v>
      </c>
      <c r="J25" s="7">
        <v>1.4596199488285799</v>
      </c>
      <c r="K25" s="7">
        <v>2.5827214676135397</v>
      </c>
      <c r="L25" s="7">
        <v>1.2831581857649801</v>
      </c>
      <c r="M25" s="7">
        <v>1.3742102237763298</v>
      </c>
      <c r="N25" s="7">
        <v>1.8932200160678199</v>
      </c>
      <c r="O25" s="7">
        <v>0.57598708677845001</v>
      </c>
      <c r="P25" s="7">
        <v>0.78057476798483993</v>
      </c>
      <c r="Q25" s="7">
        <v>0.95387400932964006</v>
      </c>
    </row>
    <row r="26" spans="1:18" x14ac:dyDescent="0.35">
      <c r="A26" t="s">
        <v>47</v>
      </c>
      <c r="B26" t="s">
        <v>29</v>
      </c>
      <c r="C26" t="s">
        <v>30</v>
      </c>
      <c r="D26">
        <v>8</v>
      </c>
      <c r="E26" s="7">
        <v>77.869670482312799</v>
      </c>
      <c r="F26" s="7">
        <v>1.06617408775682</v>
      </c>
      <c r="G26" s="7">
        <v>0.95015879188540997</v>
      </c>
      <c r="H26" s="7">
        <v>0.83803227688119997</v>
      </c>
      <c r="I26" s="7">
        <v>0.62593940291781003</v>
      </c>
      <c r="J26" s="7">
        <v>1.4216426086929599</v>
      </c>
      <c r="K26" s="7">
        <v>2.53772271757882</v>
      </c>
      <c r="L26" s="7">
        <v>1.0947743892530399</v>
      </c>
      <c r="M26" s="7">
        <v>1.2861000816694799</v>
      </c>
      <c r="N26" s="7">
        <v>1.8067058815960502</v>
      </c>
      <c r="O26" s="7">
        <v>0.53023218490843993</v>
      </c>
      <c r="P26" s="7">
        <v>0.76543115571891995</v>
      </c>
      <c r="Q26" s="7">
        <v>0.94686374452560995</v>
      </c>
    </row>
    <row r="27" spans="1:18" x14ac:dyDescent="0.35">
      <c r="A27" t="s">
        <v>48</v>
      </c>
      <c r="B27" t="s">
        <v>29</v>
      </c>
      <c r="C27" t="s">
        <v>30</v>
      </c>
      <c r="D27">
        <v>16</v>
      </c>
      <c r="E27" s="7">
        <v>77.870530147582201</v>
      </c>
      <c r="F27" s="7">
        <v>1.05321148486616</v>
      </c>
      <c r="G27" s="7">
        <v>0.88923455829930009</v>
      </c>
      <c r="H27" s="7">
        <v>0.79720007777561996</v>
      </c>
      <c r="I27" s="7">
        <v>0.63036829223878998</v>
      </c>
      <c r="J27" s="7">
        <v>1.3437435379881399</v>
      </c>
      <c r="K27" s="7">
        <v>2.4033900292892998</v>
      </c>
      <c r="L27" s="7">
        <v>1.0656782829542599</v>
      </c>
      <c r="M27" s="7">
        <v>1.2243648571811301</v>
      </c>
      <c r="N27" s="7">
        <v>1.7197762015144498</v>
      </c>
      <c r="O27" s="7">
        <v>0.48294183186269002</v>
      </c>
      <c r="P27" s="7">
        <v>0.69121125236232994</v>
      </c>
      <c r="Q27" s="7">
        <v>0.86818399052896988</v>
      </c>
    </row>
    <row r="28" spans="1:18" x14ac:dyDescent="0.35">
      <c r="A28" t="s">
        <v>49</v>
      </c>
      <c r="B28" t="s">
        <v>29</v>
      </c>
      <c r="C28" t="s">
        <v>30</v>
      </c>
      <c r="D28">
        <v>32</v>
      </c>
      <c r="E28" s="7">
        <v>77.536952725296302</v>
      </c>
      <c r="F28" s="7">
        <v>0.85553179078357999</v>
      </c>
      <c r="G28" s="7">
        <v>0.78164495430681991</v>
      </c>
      <c r="H28" s="7">
        <v>0.70386933696286003</v>
      </c>
      <c r="I28" s="7">
        <v>0.51321105277939005</v>
      </c>
      <c r="J28" s="7">
        <v>1.1799209281223599</v>
      </c>
      <c r="K28" s="7">
        <v>2.1155122234258799</v>
      </c>
      <c r="L28" s="7">
        <v>0.85113174439954997</v>
      </c>
      <c r="M28" s="7">
        <v>1.0406882709177701</v>
      </c>
      <c r="N28" s="7">
        <v>1.47731405164559</v>
      </c>
      <c r="O28" s="7">
        <v>0.38088448160389998</v>
      </c>
      <c r="P28" s="7">
        <v>0.56670699476454001</v>
      </c>
      <c r="Q28" s="7">
        <v>0.71166181597835998</v>
      </c>
    </row>
    <row r="29" spans="1:18" x14ac:dyDescent="0.35">
      <c r="A29" t="s">
        <v>50</v>
      </c>
      <c r="B29" t="s">
        <v>29</v>
      </c>
      <c r="C29" t="s">
        <v>30</v>
      </c>
      <c r="D29">
        <v>64</v>
      </c>
      <c r="E29" s="7">
        <v>77.827357303266893</v>
      </c>
      <c r="F29" s="7">
        <v>1.4032017629139901</v>
      </c>
      <c r="G29" s="7">
        <v>1.14848661611251</v>
      </c>
      <c r="H29" s="7">
        <v>0.91062285306890001</v>
      </c>
      <c r="I29" s="7">
        <v>0.84377285816133996</v>
      </c>
      <c r="J29" s="7">
        <v>1.7141190522485399</v>
      </c>
      <c r="K29" s="7">
        <v>2.7320614550830302</v>
      </c>
      <c r="L29" s="7">
        <v>1.4479355678183399</v>
      </c>
      <c r="M29" s="7">
        <v>1.59901864502633</v>
      </c>
      <c r="N29" s="7">
        <v>2.0700819005326401</v>
      </c>
      <c r="O29" s="7">
        <v>0.66110817909378994</v>
      </c>
      <c r="P29" s="7">
        <v>0.92239284505471009</v>
      </c>
      <c r="Q29" s="7">
        <v>1.1019952806523501</v>
      </c>
    </row>
    <row r="30" spans="1:18" x14ac:dyDescent="0.35">
      <c r="A30" t="s">
        <v>51</v>
      </c>
      <c r="B30" t="s">
        <v>29</v>
      </c>
      <c r="C30" t="s">
        <v>30</v>
      </c>
      <c r="D30">
        <v>128</v>
      </c>
      <c r="E30" s="7">
        <v>77.719508925957498</v>
      </c>
      <c r="F30" s="7">
        <v>1.1925594659407599</v>
      </c>
      <c r="G30" s="7">
        <v>1.0499708341434899</v>
      </c>
      <c r="H30" s="7">
        <v>0.83803227688119997</v>
      </c>
      <c r="I30" s="7">
        <v>0.71609121968834</v>
      </c>
      <c r="J30" s="7">
        <v>1.5866997521673702</v>
      </c>
      <c r="K30" s="7">
        <v>2.53022292590637</v>
      </c>
      <c r="L30" s="7">
        <v>1.1617591412525099</v>
      </c>
      <c r="M30" s="7">
        <v>1.3949192092959699</v>
      </c>
      <c r="N30" s="7">
        <v>1.8333977384748199</v>
      </c>
      <c r="O30" s="7">
        <v>0.51886675987395003</v>
      </c>
      <c r="P30" s="7">
        <v>0.77326787218872994</v>
      </c>
      <c r="Q30" s="7">
        <v>0.92395453006962991</v>
      </c>
    </row>
    <row r="32" spans="1:18" x14ac:dyDescent="0.35">
      <c r="A32" t="s">
        <v>88</v>
      </c>
      <c r="B32" t="str">
        <f t="shared" ref="B32:B37" si="8">LEFT(A32, FIND(".", A32) - 1)</f>
        <v>han</v>
      </c>
      <c r="C32" t="str">
        <f t="shared" ref="C32:C37" si="9">MID(A32, FIND(".", A32) + 1, FIND(".", A32, FIND(".", A32) + 1) - FIND(".", A32) - 1)</f>
        <v>ste</v>
      </c>
      <c r="D32">
        <f t="shared" ref="D32:D37" si="10">INT(VALUE(MID(A32, FIND(".d", A32) + 2, LEN(A32) - FIND(".d", A32) - 1)))</f>
        <v>4</v>
      </c>
      <c r="E32" s="7">
        <v>77.616965750430296</v>
      </c>
      <c r="F32" s="7">
        <v>1.13422775293278</v>
      </c>
      <c r="G32" s="7">
        <v>0.89830838032277005</v>
      </c>
      <c r="H32" s="7">
        <v>0.76803422127163001</v>
      </c>
      <c r="I32" s="7">
        <v>0.68076812681129006</v>
      </c>
      <c r="J32" s="7">
        <v>1.35568765065168</v>
      </c>
      <c r="K32" s="7">
        <v>2.3330756244425199</v>
      </c>
      <c r="L32" s="7">
        <v>1.1767615346451199</v>
      </c>
      <c r="M32" s="7">
        <v>1.2742014125629</v>
      </c>
      <c r="N32" s="7">
        <v>1.72744559972976</v>
      </c>
      <c r="O32" s="7">
        <v>0.53863472928221001</v>
      </c>
      <c r="P32" s="7">
        <v>0.72912557984499993</v>
      </c>
      <c r="Q32" s="7">
        <v>0.8834101959101901</v>
      </c>
    </row>
    <row r="33" spans="1:17" x14ac:dyDescent="0.35">
      <c r="A33" t="s">
        <v>89</v>
      </c>
      <c r="B33" t="str">
        <f t="shared" si="8"/>
        <v>han</v>
      </c>
      <c r="C33" t="str">
        <f t="shared" si="9"/>
        <v>ste</v>
      </c>
      <c r="D33">
        <f t="shared" si="10"/>
        <v>8</v>
      </c>
      <c r="E33" s="7">
        <v>77.63624188420259</v>
      </c>
      <c r="F33" s="7">
        <v>1.20876271955408</v>
      </c>
      <c r="G33" s="7">
        <v>0.92812236697128003</v>
      </c>
      <c r="H33" s="7">
        <v>0.81534772182254001</v>
      </c>
      <c r="I33" s="7">
        <v>0.73531908064282003</v>
      </c>
      <c r="J33" s="7">
        <v>1.4165038625470199</v>
      </c>
      <c r="K33" s="7">
        <v>2.4861500760781201</v>
      </c>
      <c r="L33" s="7">
        <v>1.23296297466627</v>
      </c>
      <c r="M33" s="7">
        <v>1.3251813529302598</v>
      </c>
      <c r="N33" s="7">
        <v>1.8186988829283799</v>
      </c>
      <c r="O33" s="7">
        <v>0.57438990892228003</v>
      </c>
      <c r="P33" s="7">
        <v>0.80119945227858003</v>
      </c>
      <c r="Q33" s="7">
        <v>0.97007926538586997</v>
      </c>
    </row>
    <row r="34" spans="1:17" x14ac:dyDescent="0.35">
      <c r="A34" t="s">
        <v>90</v>
      </c>
      <c r="B34" t="str">
        <f t="shared" si="8"/>
        <v>han</v>
      </c>
      <c r="C34" t="str">
        <f t="shared" si="9"/>
        <v>ste</v>
      </c>
      <c r="D34">
        <f t="shared" si="10"/>
        <v>16</v>
      </c>
      <c r="E34" s="7">
        <v>77.795588022567003</v>
      </c>
      <c r="F34" s="7">
        <v>1.05969278631149</v>
      </c>
      <c r="G34" s="7">
        <v>0.83608788644758991</v>
      </c>
      <c r="H34" s="7">
        <v>0.70322120681833</v>
      </c>
      <c r="I34" s="7">
        <v>0.64451913372776004</v>
      </c>
      <c r="J34" s="7">
        <v>1.267372202624</v>
      </c>
      <c r="K34" s="7">
        <v>2.13280340978182</v>
      </c>
      <c r="L34" s="7">
        <v>1.08242635929567</v>
      </c>
      <c r="M34" s="7">
        <v>1.1857674668728901</v>
      </c>
      <c r="N34" s="7">
        <v>1.5869471717083501</v>
      </c>
      <c r="O34" s="7">
        <v>0.50787169492205009</v>
      </c>
      <c r="P34" s="7">
        <v>0.69167240210405001</v>
      </c>
      <c r="Q34" s="7">
        <v>0.82197298789024997</v>
      </c>
    </row>
    <row r="35" spans="1:17" x14ac:dyDescent="0.35">
      <c r="A35" t="s">
        <v>91</v>
      </c>
      <c r="B35" t="str">
        <f t="shared" si="8"/>
        <v>han</v>
      </c>
      <c r="C35" t="str">
        <f t="shared" si="9"/>
        <v>ste</v>
      </c>
      <c r="D35">
        <f t="shared" si="10"/>
        <v>32</v>
      </c>
      <c r="E35" s="7">
        <v>77.889298777807497</v>
      </c>
      <c r="F35" s="7">
        <v>0.97219521679953003</v>
      </c>
      <c r="G35" s="7">
        <v>0.95793635361981</v>
      </c>
      <c r="H35" s="7">
        <v>0.83868040702572999</v>
      </c>
      <c r="I35" s="7">
        <v>0.57780802385118002</v>
      </c>
      <c r="J35" s="7">
        <v>1.4477838578558</v>
      </c>
      <c r="K35" s="7">
        <v>2.5458860710659201</v>
      </c>
      <c r="L35" s="7">
        <v>1.04112927681608</v>
      </c>
      <c r="M35" s="7">
        <v>1.3028045329361999</v>
      </c>
      <c r="N35" s="7">
        <v>1.8132786497495001</v>
      </c>
      <c r="O35" s="7">
        <v>0.47594356946874</v>
      </c>
      <c r="P35" s="7">
        <v>0.71313734083517999</v>
      </c>
      <c r="Q35" s="7">
        <v>0.88016142212784998</v>
      </c>
    </row>
    <row r="36" spans="1:17" x14ac:dyDescent="0.35">
      <c r="A36" t="s">
        <v>92</v>
      </c>
      <c r="B36" t="str">
        <f t="shared" si="8"/>
        <v>han</v>
      </c>
      <c r="C36" t="str">
        <f t="shared" si="9"/>
        <v>ste</v>
      </c>
      <c r="D36">
        <f t="shared" si="10"/>
        <v>64</v>
      </c>
      <c r="E36" s="7">
        <v>77.866796583983898</v>
      </c>
      <c r="F36" s="7">
        <v>1.06617408775682</v>
      </c>
      <c r="G36" s="7">
        <v>0.88923455829930009</v>
      </c>
      <c r="H36" s="7">
        <v>0.78488560502949001</v>
      </c>
      <c r="I36" s="7">
        <v>0.62388699079345999</v>
      </c>
      <c r="J36" s="7">
        <v>1.3304645858602699</v>
      </c>
      <c r="K36" s="7">
        <v>2.3615316241215401</v>
      </c>
      <c r="L36" s="7">
        <v>1.0537072896687201</v>
      </c>
      <c r="M36" s="7">
        <v>1.1923073996373701</v>
      </c>
      <c r="N36" s="7">
        <v>1.6708668136259102</v>
      </c>
      <c r="O36" s="7">
        <v>0.46754874093003002</v>
      </c>
      <c r="P36" s="7">
        <v>0.66232342311478998</v>
      </c>
      <c r="Q36" s="7">
        <v>0.82549850295652993</v>
      </c>
    </row>
    <row r="37" spans="1:17" x14ac:dyDescent="0.35">
      <c r="A37" t="s">
        <v>93</v>
      </c>
      <c r="B37" t="str">
        <f t="shared" si="8"/>
        <v>han</v>
      </c>
      <c r="C37" t="str">
        <f t="shared" si="9"/>
        <v>ste</v>
      </c>
      <c r="D37">
        <f t="shared" si="10"/>
        <v>128</v>
      </c>
      <c r="E37" s="7">
        <v>77.791126937938202</v>
      </c>
      <c r="F37" s="7">
        <v>1.0823773413701399</v>
      </c>
      <c r="G37" s="7">
        <v>1.01367554604965</v>
      </c>
      <c r="H37" s="7">
        <v>0.80303324907641005</v>
      </c>
      <c r="I37" s="7">
        <v>0.64430309034625</v>
      </c>
      <c r="J37" s="7">
        <v>1.5221027810955801</v>
      </c>
      <c r="K37" s="7">
        <v>2.42198519176935</v>
      </c>
      <c r="L37" s="7">
        <v>1.0823773413701399</v>
      </c>
      <c r="M37" s="7">
        <v>1.3351566586893</v>
      </c>
      <c r="N37" s="7">
        <v>1.74744810361228</v>
      </c>
      <c r="O37" s="7">
        <v>0.49177646299948002</v>
      </c>
      <c r="P37" s="7">
        <v>0.74020166106496998</v>
      </c>
      <c r="Q37" s="7">
        <v>0.87446820750177989</v>
      </c>
    </row>
    <row r="39" spans="1:17" x14ac:dyDescent="0.35">
      <c r="A39" t="s">
        <v>52</v>
      </c>
      <c r="B39" t="str">
        <f t="shared" ref="B39:B44" si="11">LEFT(A39, FIND(".", A39) - 1)</f>
        <v>gs</v>
      </c>
      <c r="C39" t="str">
        <f t="shared" ref="C39:C44" si="12">MID(A39, FIND(".", A39) + 1, FIND(".", A39, FIND(".", A39) + 1) - FIND(".", A39) - 1)</f>
        <v>se</v>
      </c>
      <c r="D39">
        <f t="shared" ref="D39:D44" si="13">INT(VALUE(MID(A39, FIND(".d", A39) + 2, LEN(A39) - FIND(".d", A39) - 1)))</f>
        <v>4</v>
      </c>
      <c r="E39" s="7">
        <v>77.875708804553895</v>
      </c>
      <c r="F39" s="7">
        <v>1.2670944325620499</v>
      </c>
      <c r="G39" s="7">
        <v>0.97478773737766</v>
      </c>
      <c r="H39" s="7">
        <v>0.7712748719943</v>
      </c>
      <c r="I39" s="7">
        <v>0.76301892848654995</v>
      </c>
      <c r="J39" s="7">
        <v>1.46869377085204</v>
      </c>
      <c r="K39" s="7">
        <v>2.33670206691788</v>
      </c>
      <c r="L39" s="7">
        <v>1.2678277736260599</v>
      </c>
      <c r="M39" s="7">
        <v>1.3685330090185099</v>
      </c>
      <c r="N39" s="7">
        <v>1.5694184415842498</v>
      </c>
      <c r="O39" s="7">
        <v>0.48723955198775004</v>
      </c>
      <c r="P39" s="7">
        <v>0.69976476990865</v>
      </c>
      <c r="Q39" s="7">
        <v>0.85647282259991986</v>
      </c>
    </row>
    <row r="40" spans="1:17" x14ac:dyDescent="0.35">
      <c r="A40" t="s">
        <v>53</v>
      </c>
      <c r="B40" t="str">
        <f t="shared" si="11"/>
        <v>gs</v>
      </c>
      <c r="C40" t="str">
        <f t="shared" si="12"/>
        <v>se</v>
      </c>
      <c r="D40">
        <f t="shared" si="13"/>
        <v>8</v>
      </c>
      <c r="E40" s="7">
        <v>77.805541275100396</v>
      </c>
      <c r="F40" s="7">
        <v>1.0143236761941798</v>
      </c>
      <c r="G40" s="7">
        <v>0.91904854494781996</v>
      </c>
      <c r="H40" s="7">
        <v>0.83219910558039989</v>
      </c>
      <c r="I40" s="7">
        <v>0.60191229255976997</v>
      </c>
      <c r="J40" s="7">
        <v>1.3831251601035699</v>
      </c>
      <c r="K40" s="7">
        <v>2.5106709998796202</v>
      </c>
      <c r="L40" s="7">
        <v>1.0473240240744399</v>
      </c>
      <c r="M40" s="7">
        <v>1.24282790368647</v>
      </c>
      <c r="N40" s="7">
        <v>1.4601893922555</v>
      </c>
      <c r="O40" s="7">
        <v>0.37270569644669999</v>
      </c>
      <c r="P40" s="7">
        <v>0.57024316196977998</v>
      </c>
      <c r="Q40" s="7">
        <v>0.71344108754180002</v>
      </c>
    </row>
    <row r="41" spans="1:17" x14ac:dyDescent="0.35">
      <c r="A41" t="s">
        <v>54</v>
      </c>
      <c r="B41" t="str">
        <f t="shared" si="11"/>
        <v>gs</v>
      </c>
      <c r="C41" t="str">
        <f t="shared" si="12"/>
        <v>se</v>
      </c>
      <c r="D41">
        <f t="shared" si="13"/>
        <v>16</v>
      </c>
      <c r="E41" s="7">
        <v>77.734772935423706</v>
      </c>
      <c r="F41" s="7">
        <v>0.94951066174087007</v>
      </c>
      <c r="G41" s="7">
        <v>0.84127292760386008</v>
      </c>
      <c r="H41" s="7">
        <v>0.75896039924816994</v>
      </c>
      <c r="I41" s="7">
        <v>0.58612569403935999</v>
      </c>
      <c r="J41" s="7">
        <v>1.28961695508458</v>
      </c>
      <c r="K41" s="7">
        <v>2.3076133687644398</v>
      </c>
      <c r="L41" s="7">
        <v>0.96344414195697992</v>
      </c>
      <c r="M41" s="7">
        <v>1.1533709538822399</v>
      </c>
      <c r="N41" s="7">
        <v>1.69176809299845</v>
      </c>
      <c r="O41" s="7">
        <v>0.55252323237933998</v>
      </c>
      <c r="P41" s="7">
        <v>0.73090305104692999</v>
      </c>
      <c r="Q41" s="7">
        <v>0.87531703508920999</v>
      </c>
    </row>
    <row r="42" spans="1:17" x14ac:dyDescent="0.35">
      <c r="A42" t="s">
        <v>55</v>
      </c>
      <c r="B42" t="str">
        <f t="shared" si="11"/>
        <v>gs</v>
      </c>
      <c r="C42" t="str">
        <f t="shared" si="12"/>
        <v>se</v>
      </c>
      <c r="D42">
        <f t="shared" si="13"/>
        <v>32</v>
      </c>
      <c r="E42" s="7">
        <v>77.874815655278695</v>
      </c>
      <c r="F42" s="7">
        <v>1.1115431978741299</v>
      </c>
      <c r="G42" s="7">
        <v>1.04478579298723</v>
      </c>
      <c r="H42" s="7">
        <v>0.83738414673667005</v>
      </c>
      <c r="I42" s="7">
        <v>0.67141653472588003</v>
      </c>
      <c r="J42" s="7">
        <v>1.57972463727859</v>
      </c>
      <c r="K42" s="7">
        <v>2.5467039495816399</v>
      </c>
      <c r="L42" s="7">
        <v>1.15334363852246</v>
      </c>
      <c r="M42" s="7">
        <v>1.41485596005993</v>
      </c>
      <c r="N42" s="7">
        <v>1.5265289389868699</v>
      </c>
      <c r="O42" s="7">
        <v>0.35749778555533002</v>
      </c>
      <c r="P42" s="7">
        <v>0.55631093580733004</v>
      </c>
      <c r="Q42" s="7">
        <v>0.71298996838564999</v>
      </c>
    </row>
    <row r="43" spans="1:17" x14ac:dyDescent="0.35">
      <c r="A43" t="s">
        <v>56</v>
      </c>
      <c r="B43" t="str">
        <f t="shared" si="11"/>
        <v>gs</v>
      </c>
      <c r="C43" t="str">
        <f t="shared" si="12"/>
        <v>se</v>
      </c>
      <c r="D43">
        <f t="shared" si="13"/>
        <v>64</v>
      </c>
      <c r="E43" s="7">
        <v>76.237645215931309</v>
      </c>
      <c r="F43" s="7">
        <v>0.99487977185818011</v>
      </c>
      <c r="G43" s="7">
        <v>0.89312333916649989</v>
      </c>
      <c r="H43" s="7">
        <v>0.79136690647482</v>
      </c>
      <c r="I43" s="7">
        <v>0.60325484785915995</v>
      </c>
      <c r="J43" s="7">
        <v>1.35432966368218</v>
      </c>
      <c r="K43" s="7">
        <v>2.3968701486687003</v>
      </c>
      <c r="L43" s="7">
        <v>0.99707979505019995</v>
      </c>
      <c r="M43" s="7">
        <v>1.2013697969142201</v>
      </c>
      <c r="N43" s="7">
        <v>1.92605963796155</v>
      </c>
      <c r="O43" s="7">
        <v>0.59926576113625996</v>
      </c>
      <c r="P43" s="7">
        <v>0.83870561208689987</v>
      </c>
      <c r="Q43" s="7">
        <v>1.02119599901374</v>
      </c>
    </row>
    <row r="44" spans="1:17" x14ac:dyDescent="0.35">
      <c r="A44" t="s">
        <v>57</v>
      </c>
      <c r="B44" t="str">
        <f t="shared" si="11"/>
        <v>gs</v>
      </c>
      <c r="C44" t="str">
        <f t="shared" si="12"/>
        <v>se</v>
      </c>
      <c r="D44">
        <f t="shared" si="13"/>
        <v>128</v>
      </c>
      <c r="E44" s="7">
        <v>74.344086400053797</v>
      </c>
      <c r="F44" s="7">
        <v>1.05969278631149</v>
      </c>
      <c r="G44" s="7">
        <v>0.85034674962732004</v>
      </c>
      <c r="H44" s="7">
        <v>0.70451746710739005</v>
      </c>
      <c r="I44" s="7">
        <v>0.63560734424042997</v>
      </c>
      <c r="J44" s="7">
        <v>1.2845553672891801</v>
      </c>
      <c r="K44" s="7">
        <v>2.1437136005481299</v>
      </c>
      <c r="L44" s="7">
        <v>1.0648261737595299</v>
      </c>
      <c r="M44" s="7">
        <v>1.17379659272334</v>
      </c>
      <c r="N44" s="7">
        <v>1.5959049659948301</v>
      </c>
      <c r="O44" s="7">
        <v>0.47221682113768004</v>
      </c>
      <c r="P44" s="7">
        <v>0.66594909400664004</v>
      </c>
      <c r="Q44" s="7">
        <v>0.8312648465526099</v>
      </c>
    </row>
    <row r="46" spans="1:17" x14ac:dyDescent="0.35">
      <c r="A46" t="s">
        <v>94</v>
      </c>
      <c r="B46" t="str">
        <f t="shared" ref="B46:B51" si="14">LEFT(A46, FIND(".", A46) - 1)</f>
        <v>gs</v>
      </c>
      <c r="C46" t="str">
        <f t="shared" ref="C46:C51" si="15">MID(A46, FIND(".", A46) + 1, FIND(".", A46, FIND(".", A46) + 1) - FIND(".", A46) - 1)</f>
        <v>ste</v>
      </c>
      <c r="D46">
        <f t="shared" ref="D46:D51" si="16">INT(VALUE(MID(A46, FIND(".d", A46) + 2, LEN(A46) - FIND(".d", A46) - 1)))</f>
        <v>4</v>
      </c>
      <c r="E46" s="7">
        <v>77.5986509172794</v>
      </c>
      <c r="F46" s="7">
        <v>0.75183096765829993</v>
      </c>
      <c r="G46" s="7">
        <v>0.75053470736923</v>
      </c>
      <c r="H46" s="7">
        <v>0.69349925465033002</v>
      </c>
      <c r="I46" s="7">
        <v>0.46498708369210995</v>
      </c>
      <c r="J46" s="7">
        <v>1.1522210802786301</v>
      </c>
      <c r="K46" s="7">
        <v>2.1152961800443699</v>
      </c>
      <c r="L46" s="7">
        <v>0.78703133873058007</v>
      </c>
      <c r="M46" s="7">
        <v>1.0100007639810999</v>
      </c>
      <c r="N46" s="7">
        <v>1.5161489649839499</v>
      </c>
      <c r="O46" s="7">
        <v>0.48046504881037005</v>
      </c>
      <c r="P46" s="7">
        <v>0.67390849225381</v>
      </c>
      <c r="Q46" s="7">
        <v>0.84111993974103993</v>
      </c>
    </row>
    <row r="47" spans="1:17" x14ac:dyDescent="0.35">
      <c r="A47" t="s">
        <v>95</v>
      </c>
      <c r="B47" t="str">
        <f t="shared" si="14"/>
        <v>gs</v>
      </c>
      <c r="C47" t="str">
        <f t="shared" si="15"/>
        <v>ste</v>
      </c>
      <c r="D47">
        <f t="shared" si="16"/>
        <v>8</v>
      </c>
      <c r="E47" s="7">
        <v>77.730148220467697</v>
      </c>
      <c r="F47" s="7">
        <v>1.11478384859679</v>
      </c>
      <c r="G47" s="7">
        <v>0.86590187309611</v>
      </c>
      <c r="H47" s="7">
        <v>0.73951649491218008</v>
      </c>
      <c r="I47" s="7">
        <v>0.66948757596238995</v>
      </c>
      <c r="J47" s="7">
        <v>1.3047631392955099</v>
      </c>
      <c r="K47" s="7">
        <v>2.2369363196701202</v>
      </c>
      <c r="L47" s="7">
        <v>1.1939846835094199</v>
      </c>
      <c r="M47" s="7">
        <v>1.26033410981696</v>
      </c>
      <c r="N47" s="7">
        <v>1.6290873414636298</v>
      </c>
      <c r="O47" s="7">
        <v>0.36806076374421004</v>
      </c>
      <c r="P47" s="7">
        <v>0.60272991388098995</v>
      </c>
      <c r="Q47" s="7">
        <v>0.76409416071971004</v>
      </c>
    </row>
    <row r="48" spans="1:17" x14ac:dyDescent="0.35">
      <c r="A48" t="s">
        <v>96</v>
      </c>
      <c r="B48" t="str">
        <f t="shared" si="14"/>
        <v>gs</v>
      </c>
      <c r="C48" t="str">
        <f t="shared" si="15"/>
        <v>ste</v>
      </c>
      <c r="D48">
        <f t="shared" si="16"/>
        <v>16</v>
      </c>
      <c r="E48" s="7">
        <v>77.787136772163194</v>
      </c>
      <c r="F48" s="7">
        <v>0.80044072849827996</v>
      </c>
      <c r="G48" s="7">
        <v>0.80757016008813998</v>
      </c>
      <c r="H48" s="7">
        <v>0.74794218679111002</v>
      </c>
      <c r="I48" s="7">
        <v>0.48966232419469002</v>
      </c>
      <c r="J48" s="7">
        <v>1.2295646108595701</v>
      </c>
      <c r="K48" s="7">
        <v>2.28704295251057</v>
      </c>
      <c r="L48" s="7">
        <v>0.78650724828217</v>
      </c>
      <c r="M48" s="7">
        <v>1.03893930396963</v>
      </c>
      <c r="N48" s="7">
        <v>1.2464274738616599</v>
      </c>
      <c r="O48" s="7">
        <v>0.18180050554151</v>
      </c>
      <c r="P48" s="7">
        <v>0.36653637193204996</v>
      </c>
      <c r="Q48" s="7">
        <v>0.53166051457417995</v>
      </c>
    </row>
    <row r="49" spans="1:17" x14ac:dyDescent="0.35">
      <c r="A49" t="s">
        <v>97</v>
      </c>
      <c r="B49" t="str">
        <f t="shared" si="14"/>
        <v>gs</v>
      </c>
      <c r="C49" t="str">
        <f t="shared" si="15"/>
        <v>ste</v>
      </c>
      <c r="D49">
        <f t="shared" si="16"/>
        <v>32</v>
      </c>
      <c r="E49" s="7">
        <v>77.887015701531098</v>
      </c>
      <c r="F49" s="7">
        <v>1.3189448441247</v>
      </c>
      <c r="G49" s="7">
        <v>1.02534188865124</v>
      </c>
      <c r="H49" s="7">
        <v>0.86266122237345</v>
      </c>
      <c r="I49" s="7">
        <v>0.78144434259541995</v>
      </c>
      <c r="J49" s="7">
        <v>1.5249113450552301</v>
      </c>
      <c r="K49" s="7">
        <v>2.59961914638173</v>
      </c>
      <c r="L49" s="7">
        <v>1.34021173498086</v>
      </c>
      <c r="M49" s="7">
        <v>1.4293445543446901</v>
      </c>
      <c r="N49" s="7">
        <v>1.7426442256319699</v>
      </c>
      <c r="O49" s="7">
        <v>0.53048680746522003</v>
      </c>
      <c r="P49" s="7">
        <v>0.71610587977494</v>
      </c>
      <c r="Q49" s="7">
        <v>0.89085394061412992</v>
      </c>
    </row>
    <row r="50" spans="1:17" x14ac:dyDescent="0.35">
      <c r="A50" t="s">
        <v>98</v>
      </c>
      <c r="B50" t="str">
        <f t="shared" si="14"/>
        <v>gs</v>
      </c>
      <c r="C50" t="str">
        <f t="shared" si="15"/>
        <v>ste</v>
      </c>
      <c r="D50">
        <f t="shared" si="16"/>
        <v>64</v>
      </c>
      <c r="E50" s="7">
        <v>77.001996320620009</v>
      </c>
      <c r="F50" s="7">
        <v>0.99487977185818011</v>
      </c>
      <c r="G50" s="7">
        <v>0.82960658500225992</v>
      </c>
      <c r="H50" s="7">
        <v>0.73173893317778005</v>
      </c>
      <c r="I50" s="7">
        <v>0.60459740315854993</v>
      </c>
      <c r="J50" s="7">
        <v>1.2594866191988499</v>
      </c>
      <c r="K50" s="7">
        <v>2.2302312590082298</v>
      </c>
      <c r="L50" s="7">
        <v>1.00734656994628</v>
      </c>
      <c r="M50" s="7">
        <v>1.14514541480109</v>
      </c>
      <c r="N50" s="7">
        <v>1.6790447124171701</v>
      </c>
      <c r="O50" s="7">
        <v>0.49368999009285996</v>
      </c>
      <c r="P50" s="7">
        <v>0.70390714455462</v>
      </c>
      <c r="Q50" s="7">
        <v>0.84375404009695998</v>
      </c>
    </row>
    <row r="51" spans="1:17" x14ac:dyDescent="0.35">
      <c r="A51" t="s">
        <v>99</v>
      </c>
      <c r="B51" t="str">
        <f t="shared" si="14"/>
        <v>gs</v>
      </c>
      <c r="C51" t="str">
        <f t="shared" si="15"/>
        <v>ste</v>
      </c>
      <c r="D51">
        <f t="shared" si="16"/>
        <v>128</v>
      </c>
      <c r="E51" s="7">
        <v>72.720091610066689</v>
      </c>
      <c r="F51" s="7">
        <v>0.97543586752219003</v>
      </c>
      <c r="G51" s="7">
        <v>0.77257113228335994</v>
      </c>
      <c r="H51" s="7">
        <v>0.68312917233779991</v>
      </c>
      <c r="I51" s="7">
        <v>0.59197429701026005</v>
      </c>
      <c r="J51" s="7">
        <v>1.1683240280362499</v>
      </c>
      <c r="K51" s="7">
        <v>2.0755519136814002</v>
      </c>
      <c r="L51" s="7">
        <v>1.00843621540246</v>
      </c>
      <c r="M51" s="7">
        <v>1.0963692044914399</v>
      </c>
      <c r="N51" s="7">
        <v>1.5597770993949001</v>
      </c>
      <c r="O51" s="7">
        <v>0.37848485690211997</v>
      </c>
      <c r="P51" s="7">
        <v>0.60143532535618005</v>
      </c>
      <c r="Q51" s="7">
        <v>0.74680987574958002</v>
      </c>
    </row>
    <row r="53" spans="1:17" x14ac:dyDescent="0.35">
      <c r="A53" t="s">
        <v>58</v>
      </c>
      <c r="B53" t="str">
        <f t="shared" ref="B53:B58" si="17">LEFT(A53, FIND(".", A53) - 1)</f>
        <v>gin</v>
      </c>
      <c r="C53" t="str">
        <f t="shared" ref="C53:C58" si="18">MID(A53, FIND(".", A53) + 1, FIND(".", A53, FIND(".", A53) + 1) - FIND(".", A53) - 1)</f>
        <v>se</v>
      </c>
      <c r="D53">
        <f t="shared" ref="D53:D58" si="19">INT(VALUE(MID(A53, FIND(".d", A53) + 2, LEN(A53) - FIND(".d", A53) - 1)))</f>
        <v>4</v>
      </c>
      <c r="E53" s="7">
        <v>77.308840595095702</v>
      </c>
      <c r="F53" s="7">
        <v>0.84905048933824989</v>
      </c>
      <c r="G53" s="7">
        <v>0.90608594205715998</v>
      </c>
      <c r="H53" s="7">
        <v>0.79979259835374994</v>
      </c>
      <c r="I53" s="7">
        <v>0.50193050193050004</v>
      </c>
      <c r="J53" s="7">
        <v>1.3553635855794099</v>
      </c>
      <c r="K53" s="7">
        <v>2.4078806452907098</v>
      </c>
      <c r="L53" s="7">
        <v>0.83438366805814002</v>
      </c>
      <c r="M53" s="7">
        <v>1.1411919663955101</v>
      </c>
      <c r="N53" s="7">
        <v>1.73595378112711</v>
      </c>
      <c r="O53" s="7">
        <v>0.48812687301895002</v>
      </c>
      <c r="P53" s="7">
        <v>0.72552151329129</v>
      </c>
      <c r="Q53" s="7">
        <v>0.88717760240541987</v>
      </c>
    </row>
    <row r="54" spans="1:17" x14ac:dyDescent="0.35">
      <c r="A54" t="s">
        <v>59</v>
      </c>
      <c r="B54" t="str">
        <f t="shared" si="17"/>
        <v>gin</v>
      </c>
      <c r="C54" t="str">
        <f t="shared" si="18"/>
        <v>se</v>
      </c>
      <c r="D54">
        <f t="shared" si="19"/>
        <v>8</v>
      </c>
      <c r="E54" s="7">
        <v>77.251755788993108</v>
      </c>
      <c r="F54" s="7">
        <v>0.44072849828244998</v>
      </c>
      <c r="G54" s="7">
        <v>0.62609371961888993</v>
      </c>
      <c r="H54" s="7">
        <v>0.68961047378313001</v>
      </c>
      <c r="I54" s="7">
        <v>0.26810983645516001</v>
      </c>
      <c r="J54" s="7">
        <v>0.93358517818949005</v>
      </c>
      <c r="K54" s="7">
        <v>2.0713390677419401</v>
      </c>
      <c r="L54" s="7">
        <v>0.40992817359421002</v>
      </c>
      <c r="M54" s="7">
        <v>0.71828456706251997</v>
      </c>
      <c r="N54" s="7">
        <v>1.7148583432240498</v>
      </c>
      <c r="O54" s="7">
        <v>0.45986376921628003</v>
      </c>
      <c r="P54" s="7">
        <v>0.66761442840578999</v>
      </c>
      <c r="Q54" s="7">
        <v>0.84671790666993996</v>
      </c>
    </row>
    <row r="55" spans="1:17" x14ac:dyDescent="0.35">
      <c r="A55" t="s">
        <v>60</v>
      </c>
      <c r="B55" t="str">
        <f t="shared" si="17"/>
        <v>gin</v>
      </c>
      <c r="C55" t="str">
        <f t="shared" si="18"/>
        <v>se</v>
      </c>
      <c r="D55">
        <f t="shared" si="19"/>
        <v>16</v>
      </c>
      <c r="E55" s="7">
        <v>77.550569610829399</v>
      </c>
      <c r="F55" s="7">
        <v>1.0499708341434899</v>
      </c>
      <c r="G55" s="7">
        <v>0.86849439367424996</v>
      </c>
      <c r="H55" s="7">
        <v>0.79201503661935002</v>
      </c>
      <c r="I55" s="7">
        <v>0.62120188019468003</v>
      </c>
      <c r="J55" s="7">
        <v>1.2941770136014699</v>
      </c>
      <c r="K55" s="7">
        <v>2.3968624328336503</v>
      </c>
      <c r="L55" s="7">
        <v>1.1350383975681702</v>
      </c>
      <c r="M55" s="7">
        <v>1.23337888167994</v>
      </c>
      <c r="N55" s="7">
        <v>1.8001425591376199</v>
      </c>
      <c r="O55" s="7">
        <v>0.60736738794292</v>
      </c>
      <c r="P55" s="7">
        <v>0.77798944885275001</v>
      </c>
      <c r="Q55" s="7">
        <v>0.91461511185730993</v>
      </c>
    </row>
    <row r="56" spans="1:17" x14ac:dyDescent="0.35">
      <c r="A56" t="s">
        <v>61</v>
      </c>
      <c r="B56" t="str">
        <f t="shared" si="17"/>
        <v>gin</v>
      </c>
      <c r="C56" t="str">
        <f t="shared" si="18"/>
        <v>se</v>
      </c>
      <c r="D56">
        <f t="shared" si="19"/>
        <v>32</v>
      </c>
      <c r="E56" s="7">
        <v>77.118741556103501</v>
      </c>
      <c r="F56" s="7">
        <v>1.15367165726877</v>
      </c>
      <c r="G56" s="7">
        <v>0.94367749044007998</v>
      </c>
      <c r="H56" s="7">
        <v>0.76090478968177</v>
      </c>
      <c r="I56" s="7">
        <v>0.67843794462498996</v>
      </c>
      <c r="J56" s="7">
        <v>1.4092201142560801</v>
      </c>
      <c r="K56" s="7">
        <v>2.2811249070241799</v>
      </c>
      <c r="L56" s="7">
        <v>1.12580469683655</v>
      </c>
      <c r="M56" s="7">
        <v>1.2724580518073398</v>
      </c>
      <c r="N56" s="7">
        <v>1.46136675911484</v>
      </c>
      <c r="O56" s="7">
        <v>0.45460928554453006</v>
      </c>
      <c r="P56" s="7">
        <v>0.63281781267392001</v>
      </c>
      <c r="Q56" s="7">
        <v>0.76488714648186995</v>
      </c>
    </row>
    <row r="57" spans="1:17" x14ac:dyDescent="0.35">
      <c r="A57" t="s">
        <v>62</v>
      </c>
      <c r="B57" t="str">
        <f t="shared" si="17"/>
        <v>gin</v>
      </c>
      <c r="C57" t="str">
        <f t="shared" si="18"/>
        <v>se</v>
      </c>
      <c r="D57">
        <f t="shared" si="19"/>
        <v>64</v>
      </c>
      <c r="E57" s="7">
        <v>77.3251557176105</v>
      </c>
      <c r="F57" s="7">
        <v>0.85553179078357999</v>
      </c>
      <c r="G57" s="7">
        <v>0.86979065396331001</v>
      </c>
      <c r="H57" s="7">
        <v>0.75507161838097003</v>
      </c>
      <c r="I57" s="7">
        <v>0.51046421550017995</v>
      </c>
      <c r="J57" s="7">
        <v>1.3104188463900701</v>
      </c>
      <c r="K57" s="7">
        <v>2.2742038029807699</v>
      </c>
      <c r="L57" s="7">
        <v>0.84233165163148005</v>
      </c>
      <c r="M57" s="7">
        <v>1.1114354784154399</v>
      </c>
      <c r="N57" s="7">
        <v>1.5972420899538102</v>
      </c>
      <c r="O57" s="7">
        <v>0.4846161680694</v>
      </c>
      <c r="P57" s="7">
        <v>0.70780338406236998</v>
      </c>
      <c r="Q57" s="7">
        <v>0.83477568009941994</v>
      </c>
    </row>
    <row r="58" spans="1:17" x14ac:dyDescent="0.35">
      <c r="A58" t="s">
        <v>63</v>
      </c>
      <c r="B58" t="str">
        <f t="shared" si="17"/>
        <v>gin</v>
      </c>
      <c r="C58" t="str">
        <f t="shared" si="18"/>
        <v>se</v>
      </c>
      <c r="D58">
        <f t="shared" si="19"/>
        <v>128</v>
      </c>
      <c r="E58" s="7">
        <v>76.185947912668908</v>
      </c>
      <c r="F58" s="7">
        <v>1.06617408775682</v>
      </c>
      <c r="G58" s="7">
        <v>0.93978870957288008</v>
      </c>
      <c r="H58" s="7">
        <v>0.79979259835374994</v>
      </c>
      <c r="I58" s="7">
        <v>0.64819187121345001</v>
      </c>
      <c r="J58" s="7">
        <v>1.43033063896373</v>
      </c>
      <c r="K58" s="7">
        <v>2.4155501853343497</v>
      </c>
      <c r="L58" s="7">
        <v>1.06690742882082</v>
      </c>
      <c r="M58" s="7">
        <v>1.27617539214398</v>
      </c>
      <c r="N58" s="7">
        <v>1.33807152615167</v>
      </c>
      <c r="O58" s="7">
        <v>0.38815279822473997</v>
      </c>
      <c r="P58" s="7">
        <v>0.56815654297667995</v>
      </c>
      <c r="Q58" s="7">
        <v>0.68507420575764999</v>
      </c>
    </row>
    <row r="60" spans="1:17" x14ac:dyDescent="0.35">
      <c r="A60" t="s">
        <v>100</v>
      </c>
      <c r="B60" t="str">
        <f t="shared" ref="B60:B65" si="20">LEFT(A60, FIND(".", A60) - 1)</f>
        <v>gin</v>
      </c>
      <c r="C60" t="str">
        <f t="shared" ref="C60:C65" si="21">MID(A60, FIND(".", A60) + 1, FIND(".", A60, FIND(".", A60) + 1) - FIND(".", A60) - 1)</f>
        <v>ste</v>
      </c>
      <c r="D60">
        <f t="shared" ref="D60:D65" si="22">INT(VALUE(MID(A60, FIND(".d", A60) + 2, LEN(A60) - FIND(".d", A60) - 1)))</f>
        <v>4</v>
      </c>
      <c r="E60" s="7">
        <v>76.657793032739391</v>
      </c>
      <c r="F60" s="7">
        <v>0.96895456607686004</v>
      </c>
      <c r="G60" s="7">
        <v>0.91386350379156001</v>
      </c>
      <c r="H60" s="7">
        <v>0.80692202994360995</v>
      </c>
      <c r="I60" s="7">
        <v>0.57464453147906003</v>
      </c>
      <c r="J60" s="7">
        <v>1.36628920801582</v>
      </c>
      <c r="K60" s="7">
        <v>2.4327410658345801</v>
      </c>
      <c r="L60" s="7">
        <v>1.0136883709812199</v>
      </c>
      <c r="M60" s="7">
        <v>1.21834041883283</v>
      </c>
      <c r="N60" s="7">
        <v>1.4544377158288599</v>
      </c>
      <c r="O60" s="7">
        <v>0.43741068920924997</v>
      </c>
      <c r="P60" s="7">
        <v>0.62282709225154997</v>
      </c>
      <c r="Q60" s="7">
        <v>0.75050579442066001</v>
      </c>
    </row>
    <row r="61" spans="1:17" x14ac:dyDescent="0.35">
      <c r="A61" t="s">
        <v>101</v>
      </c>
      <c r="B61" t="str">
        <f t="shared" si="20"/>
        <v>gin</v>
      </c>
      <c r="C61" t="str">
        <f t="shared" si="21"/>
        <v>ste</v>
      </c>
      <c r="D61">
        <f t="shared" si="22"/>
        <v>8</v>
      </c>
      <c r="E61" s="7">
        <v>77.764620488379293</v>
      </c>
      <c r="F61" s="7">
        <v>1.3059822412340298</v>
      </c>
      <c r="G61" s="7">
        <v>0.95015879188540997</v>
      </c>
      <c r="H61" s="7">
        <v>0.78358934474042008</v>
      </c>
      <c r="I61" s="7">
        <v>0.78155236428616992</v>
      </c>
      <c r="J61" s="7">
        <v>1.42984454135533</v>
      </c>
      <c r="K61" s="7">
        <v>2.35014305158189</v>
      </c>
      <c r="L61" s="7">
        <v>1.3463159997543601</v>
      </c>
      <c r="M61" s="7">
        <v>1.36831172617445</v>
      </c>
      <c r="N61" s="7">
        <v>1.5726677845266299</v>
      </c>
      <c r="O61" s="7">
        <v>0.40592236635402001</v>
      </c>
      <c r="P61" s="7">
        <v>0.59086887504152996</v>
      </c>
      <c r="Q61" s="7">
        <v>0.75877916285589997</v>
      </c>
    </row>
    <row r="62" spans="1:17" x14ac:dyDescent="0.35">
      <c r="A62" t="s">
        <v>102</v>
      </c>
      <c r="B62" t="str">
        <f t="shared" si="20"/>
        <v>gin</v>
      </c>
      <c r="C62" t="str">
        <f t="shared" si="21"/>
        <v>ste</v>
      </c>
      <c r="D62">
        <f t="shared" si="22"/>
        <v>16</v>
      </c>
      <c r="E62" s="7">
        <v>73.683828639672299</v>
      </c>
      <c r="F62" s="7">
        <v>0.95599196318620006</v>
      </c>
      <c r="G62" s="7">
        <v>0.77516365286149003</v>
      </c>
      <c r="H62" s="7">
        <v>0.65850022684554999</v>
      </c>
      <c r="I62" s="7">
        <v>0.56970639704452009</v>
      </c>
      <c r="J62" s="7">
        <v>1.16178871574555</v>
      </c>
      <c r="K62" s="7">
        <v>1.9806548583526902</v>
      </c>
      <c r="L62" s="7">
        <v>0.98605894681044004</v>
      </c>
      <c r="M62" s="7">
        <v>1.08521837615511</v>
      </c>
      <c r="N62" s="7">
        <v>1.9160837458974198</v>
      </c>
      <c r="O62" s="7">
        <v>0.58526923634837003</v>
      </c>
      <c r="P62" s="7">
        <v>0.83602255904413991</v>
      </c>
      <c r="Q62" s="7">
        <v>0.97958501495671002</v>
      </c>
    </row>
    <row r="63" spans="1:17" x14ac:dyDescent="0.35">
      <c r="A63" t="s">
        <v>103</v>
      </c>
      <c r="B63" t="str">
        <f t="shared" si="20"/>
        <v>gin</v>
      </c>
      <c r="C63" t="str">
        <f t="shared" si="21"/>
        <v>ste</v>
      </c>
      <c r="D63">
        <f t="shared" si="22"/>
        <v>32</v>
      </c>
      <c r="E63" s="7">
        <v>74.012654033739594</v>
      </c>
      <c r="F63" s="7">
        <v>1.05969278631149</v>
      </c>
      <c r="G63" s="7">
        <v>0.90867846263529006</v>
      </c>
      <c r="H63" s="7">
        <v>0.71359128913086001</v>
      </c>
      <c r="I63" s="7">
        <v>0.63901002749922997</v>
      </c>
      <c r="J63" s="7">
        <v>1.3658879845930199</v>
      </c>
      <c r="K63" s="7">
        <v>2.1507735896225002</v>
      </c>
      <c r="L63" s="7">
        <v>1.06629285588754</v>
      </c>
      <c r="M63" s="7">
        <v>1.23281503492478</v>
      </c>
      <c r="N63" s="7">
        <v>1.8160731903102301</v>
      </c>
      <c r="O63" s="7">
        <v>0.52493140622637002</v>
      </c>
      <c r="P63" s="7">
        <v>0.72881848960984996</v>
      </c>
      <c r="Q63" s="7">
        <v>0.90837560386207006</v>
      </c>
    </row>
    <row r="64" spans="1:17" x14ac:dyDescent="0.35">
      <c r="A64" t="s">
        <v>104</v>
      </c>
      <c r="B64" t="str">
        <f t="shared" si="20"/>
        <v>gin</v>
      </c>
      <c r="C64" t="str">
        <f t="shared" si="21"/>
        <v>ste</v>
      </c>
      <c r="D64">
        <f t="shared" si="22"/>
        <v>64</v>
      </c>
      <c r="E64" s="7">
        <v>72.888522639356495</v>
      </c>
      <c r="F64" s="7">
        <v>0.82312528355692993</v>
      </c>
      <c r="G64" s="7">
        <v>0.72331324129885</v>
      </c>
      <c r="H64" s="7">
        <v>0.60794607557197</v>
      </c>
      <c r="I64" s="7">
        <v>0.50041819825991996</v>
      </c>
      <c r="J64" s="7">
        <v>1.1012348422420299</v>
      </c>
      <c r="K64" s="7">
        <v>1.8492850507238898</v>
      </c>
      <c r="L64" s="7">
        <v>0.83925878696505996</v>
      </c>
      <c r="M64" s="7">
        <v>0.99146984138868999</v>
      </c>
      <c r="N64" s="7">
        <v>1.7076409373693999</v>
      </c>
      <c r="O64" s="7">
        <v>0.54486912400581</v>
      </c>
      <c r="P64" s="7">
        <v>0.71903506795592997</v>
      </c>
      <c r="Q64" s="7">
        <v>0.86374182507275998</v>
      </c>
    </row>
    <row r="65" spans="1:17" x14ac:dyDescent="0.35">
      <c r="A65" t="s">
        <v>105</v>
      </c>
      <c r="B65" t="str">
        <f t="shared" si="20"/>
        <v>gin</v>
      </c>
      <c r="C65" t="str">
        <f t="shared" si="21"/>
        <v>ste</v>
      </c>
      <c r="D65">
        <f t="shared" si="22"/>
        <v>128</v>
      </c>
      <c r="E65" s="7">
        <v>74.110460926326198</v>
      </c>
      <c r="F65" s="7">
        <v>0.98515781969019012</v>
      </c>
      <c r="G65" s="7">
        <v>0.78942251604122005</v>
      </c>
      <c r="H65" s="7">
        <v>0.66368526800181005</v>
      </c>
      <c r="I65" s="7">
        <v>0.57894996743916993</v>
      </c>
      <c r="J65" s="7">
        <v>1.17788394766812</v>
      </c>
      <c r="K65" s="7">
        <v>1.9911252465209199</v>
      </c>
      <c r="L65" s="7">
        <v>0.97635772692211997</v>
      </c>
      <c r="M65" s="7">
        <v>1.0777763164818601</v>
      </c>
      <c r="N65" s="7">
        <v>1.8189762104444203</v>
      </c>
      <c r="O65" s="7">
        <v>0.51419096383125007</v>
      </c>
      <c r="P65" s="7">
        <v>0.73851420793865996</v>
      </c>
      <c r="Q65" s="7">
        <v>0.93108841969753009</v>
      </c>
    </row>
    <row r="67" spans="1:17" x14ac:dyDescent="0.35">
      <c r="A67" t="s">
        <v>64</v>
      </c>
      <c r="B67" t="str">
        <f t="shared" ref="B67:B72" si="23">LEFT(A67, FIND(".", A67) - 1)</f>
        <v>gat</v>
      </c>
      <c r="C67" t="str">
        <f t="shared" ref="C67:C72" si="24">MID(A67, FIND(".", A67) + 1, FIND(".", A67, FIND(".", A67) + 1) - FIND(".", A67) - 1)</f>
        <v>se</v>
      </c>
      <c r="D67">
        <f t="shared" ref="D67:D72" si="25">INT(VALUE(MID(A67, FIND(".d", A67) + 2, LEN(A67) - FIND(".d", A67) - 1)))</f>
        <v>4</v>
      </c>
      <c r="E67" s="7">
        <v>77.732709404357209</v>
      </c>
      <c r="F67" s="7">
        <v>1.07265538920215</v>
      </c>
      <c r="G67" s="7">
        <v>0.84386544818199005</v>
      </c>
      <c r="H67" s="7">
        <v>0.76544170069349993</v>
      </c>
      <c r="I67" s="7">
        <v>0.64356237018106999</v>
      </c>
      <c r="J67" s="7">
        <v>1.25820579057989</v>
      </c>
      <c r="K67" s="7">
        <v>2.3191408263350599</v>
      </c>
      <c r="L67" s="7">
        <v>1.1555229294348099</v>
      </c>
      <c r="M67" s="7">
        <v>1.22094704765382</v>
      </c>
      <c r="N67" s="7">
        <v>1.7046952450416</v>
      </c>
      <c r="O67" s="7">
        <v>0.53804832581810003</v>
      </c>
      <c r="P67" s="7">
        <v>0.70462857513217003</v>
      </c>
      <c r="Q67" s="7">
        <v>0.85531377557756005</v>
      </c>
    </row>
    <row r="68" spans="1:17" x14ac:dyDescent="0.35">
      <c r="A68" t="s">
        <v>65</v>
      </c>
      <c r="B68" t="str">
        <f t="shared" si="23"/>
        <v>gat</v>
      </c>
      <c r="C68" t="str">
        <f t="shared" si="24"/>
        <v>se</v>
      </c>
      <c r="D68">
        <f t="shared" si="25"/>
        <v>8</v>
      </c>
      <c r="E68" s="7">
        <v>77.615652229999995</v>
      </c>
      <c r="F68" s="7">
        <v>1.2995009399999999</v>
      </c>
      <c r="G68" s="7">
        <v>1.0992287249999999</v>
      </c>
      <c r="H68" s="7">
        <v>0.85164300989999997</v>
      </c>
      <c r="I68" s="7">
        <v>0.79002435119999992</v>
      </c>
      <c r="J68" s="7">
        <v>1.658040363</v>
      </c>
      <c r="K68" s="7">
        <v>2.5728220510000002</v>
      </c>
      <c r="L68" s="7">
        <v>1.289967506</v>
      </c>
      <c r="M68" s="7">
        <v>1.4910621359999998</v>
      </c>
      <c r="N68" s="7">
        <v>1.916083746</v>
      </c>
      <c r="O68" s="7">
        <v>0.58526923630000005</v>
      </c>
      <c r="P68" s="7">
        <v>0.83602255899999989</v>
      </c>
      <c r="Q68" s="7">
        <v>0.97958501500000006</v>
      </c>
    </row>
    <row r="69" spans="1:17" x14ac:dyDescent="0.35">
      <c r="A69" t="s">
        <v>66</v>
      </c>
      <c r="B69" t="str">
        <f t="shared" si="23"/>
        <v>gat</v>
      </c>
      <c r="C69" t="str">
        <f t="shared" si="24"/>
        <v>se</v>
      </c>
      <c r="D69">
        <f t="shared" si="25"/>
        <v>16</v>
      </c>
      <c r="E69" s="7">
        <v>77.756904599753099</v>
      </c>
      <c r="F69" s="7">
        <v>1.1698749108821</v>
      </c>
      <c r="G69" s="7">
        <v>0.96830643593233001</v>
      </c>
      <c r="H69" s="7">
        <v>0.84321731803746003</v>
      </c>
      <c r="I69" s="7">
        <v>0.69502698999100998</v>
      </c>
      <c r="J69" s="7">
        <v>1.4486943263921601</v>
      </c>
      <c r="K69" s="7">
        <v>2.5432318238073499</v>
      </c>
      <c r="L69" s="7">
        <v>1.2263421728105499</v>
      </c>
      <c r="M69" s="7">
        <v>1.3571137176813399</v>
      </c>
      <c r="N69" s="7">
        <v>1.8621538968103499</v>
      </c>
      <c r="O69" s="7">
        <v>0.57496088071627005</v>
      </c>
      <c r="P69" s="7">
        <v>0.79738114270488003</v>
      </c>
      <c r="Q69" s="7">
        <v>0.96680832082510004</v>
      </c>
    </row>
    <row r="70" spans="1:17" x14ac:dyDescent="0.35">
      <c r="A70" t="s">
        <v>67</v>
      </c>
      <c r="B70" t="str">
        <f t="shared" si="23"/>
        <v>gat</v>
      </c>
      <c r="C70" t="str">
        <f t="shared" si="24"/>
        <v>se</v>
      </c>
      <c r="D70">
        <f t="shared" si="25"/>
        <v>32</v>
      </c>
      <c r="E70" s="7">
        <v>76.132124074163102</v>
      </c>
      <c r="F70" s="7">
        <v>1.28329768617538</v>
      </c>
      <c r="G70" s="7">
        <v>1.0033054637371202</v>
      </c>
      <c r="H70" s="7">
        <v>0.77775617343962999</v>
      </c>
      <c r="I70" s="7">
        <v>0.77777160510972998</v>
      </c>
      <c r="J70" s="7">
        <v>1.52063677243533</v>
      </c>
      <c r="K70" s="7">
        <v>2.3450737479514401</v>
      </c>
      <c r="L70" s="7">
        <v>1.30089787171152</v>
      </c>
      <c r="M70" s="7">
        <v>1.41809913804479</v>
      </c>
      <c r="N70" s="7">
        <v>1.8017004852852601</v>
      </c>
      <c r="O70" s="7">
        <v>0.59993703878595006</v>
      </c>
      <c r="P70" s="7">
        <v>0.83537031378757998</v>
      </c>
      <c r="Q70" s="7">
        <v>0.98093039939561999</v>
      </c>
    </row>
    <row r="71" spans="1:17" x14ac:dyDescent="0.35">
      <c r="A71" t="s">
        <v>68</v>
      </c>
      <c r="B71" t="str">
        <f t="shared" si="23"/>
        <v>gat</v>
      </c>
      <c r="C71" t="str">
        <f t="shared" si="24"/>
        <v>se</v>
      </c>
      <c r="D71">
        <f t="shared" si="25"/>
        <v>64</v>
      </c>
      <c r="E71" s="7">
        <v>74.741020365481404</v>
      </c>
      <c r="F71" s="7">
        <v>1.1180244993194599</v>
      </c>
      <c r="G71" s="7">
        <v>0.91386350379156001</v>
      </c>
      <c r="H71" s="7">
        <v>0.77516365286149003</v>
      </c>
      <c r="I71" s="7">
        <v>0.67033631781833003</v>
      </c>
      <c r="J71" s="7">
        <v>1.3897607782499801</v>
      </c>
      <c r="K71" s="7">
        <v>2.3553821035835298</v>
      </c>
      <c r="L71" s="7">
        <v>1.1920919467840498</v>
      </c>
      <c r="M71" s="7">
        <v>1.31335014499914</v>
      </c>
      <c r="N71" s="7">
        <v>1.7605445926462098</v>
      </c>
      <c r="O71" s="7">
        <v>0.56087948174279001</v>
      </c>
      <c r="P71" s="7">
        <v>0.78450958666785997</v>
      </c>
      <c r="Q71" s="7">
        <v>0.95053149733691</v>
      </c>
    </row>
    <row r="72" spans="1:17" x14ac:dyDescent="0.35">
      <c r="A72" t="s">
        <v>69</v>
      </c>
      <c r="B72" t="str">
        <f t="shared" si="23"/>
        <v>gat</v>
      </c>
      <c r="C72" t="str">
        <f t="shared" si="24"/>
        <v>se</v>
      </c>
      <c r="D72">
        <f t="shared" si="25"/>
        <v>128</v>
      </c>
      <c r="E72" s="7">
        <v>74.904923044789797</v>
      </c>
      <c r="F72" s="7">
        <v>1.0208049776395101</v>
      </c>
      <c r="G72" s="7">
        <v>0.83349536586945994</v>
      </c>
      <c r="H72" s="7">
        <v>0.69933242595112999</v>
      </c>
      <c r="I72" s="7">
        <v>0.61135647466581999</v>
      </c>
      <c r="J72" s="7">
        <v>1.2430750380390601</v>
      </c>
      <c r="K72" s="7">
        <v>2.0960143082445102</v>
      </c>
      <c r="L72" s="7">
        <v>1.0376718221116399</v>
      </c>
      <c r="M72" s="7">
        <v>1.1514280681676698</v>
      </c>
      <c r="N72" s="7">
        <v>1.54648662159297</v>
      </c>
      <c r="O72" s="7">
        <v>0.47335876472566996</v>
      </c>
      <c r="P72" s="7">
        <v>0.66616500879090002</v>
      </c>
      <c r="Q72" s="7">
        <v>0.79990584966604006</v>
      </c>
    </row>
    <row r="74" spans="1:17" x14ac:dyDescent="0.35">
      <c r="A74" t="s">
        <v>106</v>
      </c>
      <c r="B74" t="str">
        <f t="shared" ref="B74:B79" si="26">LEFT(A74, FIND(".", A74) - 1)</f>
        <v>gat</v>
      </c>
      <c r="C74" t="str">
        <f t="shared" ref="C74:C79" si="27">MID(A74, FIND(".", A74) + 1, FIND(".", A74, FIND(".", A74) + 1) - FIND(".", A74) - 1)</f>
        <v>ste</v>
      </c>
      <c r="D74">
        <f t="shared" ref="D74:D79" si="28">INT(VALUE(MID(A74, FIND(".d", A74) + 2, LEN(A74) - FIND(".d", A74) - 1)))</f>
        <v>4</v>
      </c>
      <c r="E74" s="7">
        <v>77.868831483597006</v>
      </c>
      <c r="F74" s="7">
        <v>1.0920992935381399</v>
      </c>
      <c r="G74" s="7">
        <v>0.88534577743209997</v>
      </c>
      <c r="H74" s="7">
        <v>0.78423747488495998</v>
      </c>
      <c r="I74" s="7">
        <v>0.65618547632935997</v>
      </c>
      <c r="J74" s="7">
        <v>1.3334891932014199</v>
      </c>
      <c r="K74" s="7">
        <v>2.3810989818183899</v>
      </c>
      <c r="L74" s="7">
        <v>1.1148328665223199</v>
      </c>
      <c r="M74" s="7">
        <v>1.2332665619090801</v>
      </c>
      <c r="N74" s="7">
        <v>1.7186407130097101</v>
      </c>
      <c r="O74" s="7">
        <v>0.50535633269446001</v>
      </c>
      <c r="P74" s="7">
        <v>0.70190977205364991</v>
      </c>
      <c r="Q74" s="7">
        <v>0.84976819059552999</v>
      </c>
    </row>
    <row r="75" spans="1:17" x14ac:dyDescent="0.35">
      <c r="A75" t="s">
        <v>107</v>
      </c>
      <c r="B75" t="str">
        <f t="shared" si="26"/>
        <v>gat</v>
      </c>
      <c r="C75" t="str">
        <f t="shared" si="27"/>
        <v>ste</v>
      </c>
      <c r="D75">
        <f t="shared" si="28"/>
        <v>8</v>
      </c>
      <c r="E75" s="7">
        <v>77.868783530000002</v>
      </c>
      <c r="F75" s="7">
        <v>1.3513513509999999</v>
      </c>
      <c r="G75" s="7">
        <v>1.1899669450000001</v>
      </c>
      <c r="H75" s="7">
        <v>0.91904854489999999</v>
      </c>
      <c r="I75" s="7">
        <v>0.81363480639999997</v>
      </c>
      <c r="J75" s="7">
        <v>1.7818949470000001</v>
      </c>
      <c r="K75" s="7">
        <v>2.7549080429999999</v>
      </c>
      <c r="L75" s="7">
        <v>1.3887517460000001</v>
      </c>
      <c r="M75" s="7">
        <v>1.624411944</v>
      </c>
      <c r="N75" s="7">
        <v>2.0764024860000001</v>
      </c>
      <c r="O75" s="7">
        <v>0.63566907090000002</v>
      </c>
      <c r="P75" s="7">
        <v>0.91920363319999998</v>
      </c>
      <c r="Q75" s="7">
        <v>1.0888631870000001</v>
      </c>
    </row>
    <row r="76" spans="1:17" x14ac:dyDescent="0.35">
      <c r="A76" t="s">
        <v>108</v>
      </c>
      <c r="B76" t="str">
        <f t="shared" si="26"/>
        <v>gat</v>
      </c>
      <c r="C76" t="str">
        <f t="shared" si="27"/>
        <v>ste</v>
      </c>
      <c r="D76">
        <f t="shared" si="28"/>
        <v>16</v>
      </c>
      <c r="E76" s="7">
        <v>77.788089689999993</v>
      </c>
      <c r="F76" s="7">
        <v>1.2508911790000001</v>
      </c>
      <c r="G76" s="7">
        <v>1.004601724</v>
      </c>
      <c r="H76" s="7">
        <v>0.80886642040000001</v>
      </c>
      <c r="I76" s="7">
        <v>0.75448521489999998</v>
      </c>
      <c r="J76" s="7">
        <v>1.51890071</v>
      </c>
      <c r="K76" s="7">
        <v>2.452809953</v>
      </c>
      <c r="L76" s="7">
        <v>1.2802248219999999</v>
      </c>
      <c r="M76" s="7">
        <v>1.4173619320000002</v>
      </c>
      <c r="N76" s="7">
        <v>1.8501734219999999</v>
      </c>
      <c r="O76" s="7">
        <v>0.595855362</v>
      </c>
      <c r="P76" s="7">
        <v>0.82215090219999987</v>
      </c>
      <c r="Q76" s="7">
        <v>0.97270892000000009</v>
      </c>
    </row>
    <row r="77" spans="1:17" x14ac:dyDescent="0.35">
      <c r="A77" t="s">
        <v>109</v>
      </c>
      <c r="B77" t="str">
        <f t="shared" si="26"/>
        <v>gat</v>
      </c>
      <c r="C77" t="str">
        <f t="shared" si="27"/>
        <v>ste</v>
      </c>
      <c r="D77">
        <f t="shared" si="28"/>
        <v>32</v>
      </c>
      <c r="E77" s="7">
        <v>77.883277846463812</v>
      </c>
      <c r="F77" s="7">
        <v>1.0305269298074999</v>
      </c>
      <c r="G77" s="7">
        <v>0.96441765506513</v>
      </c>
      <c r="H77" s="7">
        <v>0.86460561280704995</v>
      </c>
      <c r="I77" s="7">
        <v>0.61455083037815994</v>
      </c>
      <c r="J77" s="7">
        <v>1.4442191420608601</v>
      </c>
      <c r="K77" s="7">
        <v>2.6137699878706999</v>
      </c>
      <c r="L77" s="7">
        <v>1.0671939830077901</v>
      </c>
      <c r="M77" s="7">
        <v>1.28598945253556</v>
      </c>
      <c r="N77" s="7">
        <v>1.8302854535451898</v>
      </c>
      <c r="O77" s="7">
        <v>0.48935369079252994</v>
      </c>
      <c r="P77" s="7">
        <v>0.75162958436339</v>
      </c>
      <c r="Q77" s="7">
        <v>0.93316179317378001</v>
      </c>
    </row>
    <row r="78" spans="1:17" x14ac:dyDescent="0.35">
      <c r="A78" t="s">
        <v>110</v>
      </c>
      <c r="B78" t="str">
        <f t="shared" si="26"/>
        <v>gat</v>
      </c>
      <c r="C78" t="str">
        <f t="shared" si="27"/>
        <v>ste</v>
      </c>
      <c r="D78">
        <f t="shared" si="28"/>
        <v>64</v>
      </c>
      <c r="E78" s="7">
        <v>73.399862259693009</v>
      </c>
      <c r="F78" s="7">
        <v>0.86849439367423997</v>
      </c>
      <c r="G78" s="7">
        <v>0.75312722794736997</v>
      </c>
      <c r="H78" s="7">
        <v>0.67211095988073999</v>
      </c>
      <c r="I78" s="7">
        <v>0.52759336931997991</v>
      </c>
      <c r="J78" s="7">
        <v>1.1518661518661499</v>
      </c>
      <c r="K78" s="7">
        <v>2.0509924107046302</v>
      </c>
      <c r="L78" s="7">
        <v>0.89342798985043992</v>
      </c>
      <c r="M78" s="7">
        <v>1.0423167474650601</v>
      </c>
      <c r="N78" s="7">
        <v>1.4606829936728201</v>
      </c>
      <c r="O78" s="7">
        <v>0.42369965031835</v>
      </c>
      <c r="P78" s="7">
        <v>0.61124382347402995</v>
      </c>
      <c r="Q78" s="7">
        <v>0.76724746329061999</v>
      </c>
    </row>
    <row r="79" spans="1:17" x14ac:dyDescent="0.35">
      <c r="A79" t="s">
        <v>111</v>
      </c>
      <c r="B79" t="str">
        <f t="shared" si="26"/>
        <v>gat</v>
      </c>
      <c r="C79" t="str">
        <f t="shared" si="27"/>
        <v>ste</v>
      </c>
      <c r="D79">
        <f t="shared" si="28"/>
        <v>128</v>
      </c>
      <c r="E79" s="7">
        <v>72.987732829561409</v>
      </c>
      <c r="F79" s="7">
        <v>0.91710415451422</v>
      </c>
      <c r="G79" s="7">
        <v>0.80886642037721002</v>
      </c>
      <c r="H79" s="7">
        <v>0.67016656944714004</v>
      </c>
      <c r="I79" s="7">
        <v>0.55200627143073</v>
      </c>
      <c r="J79" s="7">
        <v>1.2232067627751</v>
      </c>
      <c r="K79" s="7">
        <v>2.0335314759775103</v>
      </c>
      <c r="L79" s="7">
        <v>0.92663758834629995</v>
      </c>
      <c r="M79" s="7">
        <v>1.0990742032268699</v>
      </c>
      <c r="N79" s="7">
        <v>1.4731221732097799</v>
      </c>
      <c r="O79" s="7">
        <v>0.42445580215363998</v>
      </c>
      <c r="P79" s="7">
        <v>0.63973325843828999</v>
      </c>
      <c r="Q79" s="7">
        <v>0.78633159538434994</v>
      </c>
    </row>
    <row r="81" spans="1:17" x14ac:dyDescent="0.35">
      <c r="A81" t="s">
        <v>70</v>
      </c>
      <c r="B81" t="str">
        <f t="shared" ref="B81:B86" si="29">LEFT(A81, FIND(".", A81) - 1)</f>
        <v>gatv2</v>
      </c>
      <c r="C81" t="str">
        <f t="shared" ref="C81:C86" si="30">MID(A81, FIND(".", A81) + 1, FIND(".", A81, FIND(".", A81) + 1) - FIND(".", A81) - 1)</f>
        <v>se</v>
      </c>
      <c r="D81">
        <f t="shared" ref="D81:D86" si="31">INT(VALUE(MID(A81, FIND(".d", A81) + 2, LEN(A81) - FIND(".d", A81) - 1)))</f>
        <v>4</v>
      </c>
      <c r="E81" s="7">
        <v>77.847621978955189</v>
      </c>
      <c r="F81" s="7">
        <v>1.1601529587141</v>
      </c>
      <c r="G81" s="7">
        <v>1.0551558752997601</v>
      </c>
      <c r="H81" s="7">
        <v>0.82960658500227002</v>
      </c>
      <c r="I81" s="7">
        <v>0.71224873383145992</v>
      </c>
      <c r="J81" s="7">
        <v>1.60230117064649</v>
      </c>
      <c r="K81" s="7">
        <v>2.5164424444999898</v>
      </c>
      <c r="L81" s="7">
        <v>1.1733530978662099</v>
      </c>
      <c r="M81" s="7">
        <v>1.4215354170468602</v>
      </c>
      <c r="N81" s="7">
        <v>1.846250708625</v>
      </c>
      <c r="O81" s="7">
        <v>0.54411297217052002</v>
      </c>
      <c r="P81" s="7">
        <v>0.79477447642915</v>
      </c>
      <c r="Q81" s="7">
        <v>0.94272574218617</v>
      </c>
    </row>
    <row r="82" spans="1:17" x14ac:dyDescent="0.35">
      <c r="A82" t="s">
        <v>71</v>
      </c>
      <c r="B82" t="str">
        <f t="shared" si="29"/>
        <v>gatv2</v>
      </c>
      <c r="C82" t="str">
        <f t="shared" si="30"/>
        <v>se</v>
      </c>
      <c r="D82">
        <f t="shared" si="31"/>
        <v>8</v>
      </c>
      <c r="E82" s="7">
        <v>77.7397510043361</v>
      </c>
      <c r="F82" s="7">
        <v>1.3837578585780002</v>
      </c>
      <c r="G82" s="7">
        <v>1.0344157106747001</v>
      </c>
      <c r="H82" s="7">
        <v>0.8257178041350699</v>
      </c>
      <c r="I82" s="7">
        <v>0.83253860232276999</v>
      </c>
      <c r="J82" s="7">
        <v>1.5427812190402099</v>
      </c>
      <c r="K82" s="7">
        <v>2.4813894058498298</v>
      </c>
      <c r="L82" s="7">
        <v>1.38009115325797</v>
      </c>
      <c r="M82" s="7">
        <v>1.4491379848504999</v>
      </c>
      <c r="N82" s="7">
        <v>1.8844515891129601</v>
      </c>
      <c r="O82" s="7">
        <v>0.62008308411185997</v>
      </c>
      <c r="P82" s="7">
        <v>0.84125569557224</v>
      </c>
      <c r="Q82" s="7">
        <v>0.97155256122368006</v>
      </c>
    </row>
    <row r="83" spans="1:17" x14ac:dyDescent="0.35">
      <c r="A83" t="s">
        <v>72</v>
      </c>
      <c r="B83" t="str">
        <f t="shared" si="29"/>
        <v>gatv2</v>
      </c>
      <c r="C83" t="str">
        <f t="shared" si="30"/>
        <v>se</v>
      </c>
      <c r="D83">
        <f t="shared" si="31"/>
        <v>16</v>
      </c>
      <c r="E83" s="7">
        <v>76.921527136463695</v>
      </c>
      <c r="F83" s="7">
        <v>1.22172532244474</v>
      </c>
      <c r="G83" s="7">
        <v>1.0071942446043198</v>
      </c>
      <c r="H83" s="7">
        <v>0.85164300991638997</v>
      </c>
      <c r="I83" s="7">
        <v>0.72786558398069001</v>
      </c>
      <c r="J83" s="7">
        <v>1.51497334950572</v>
      </c>
      <c r="K83" s="7">
        <v>2.5729377887651199</v>
      </c>
      <c r="L83" s="7">
        <v>1.23125875627682</v>
      </c>
      <c r="M83" s="7">
        <v>1.38248046270477</v>
      </c>
      <c r="N83" s="7">
        <v>1.87084003303853</v>
      </c>
      <c r="O83" s="7">
        <v>0.55332567922495002</v>
      </c>
      <c r="P83" s="7">
        <v>0.78127819494726003</v>
      </c>
      <c r="Q83" s="7">
        <v>0.96391098189658997</v>
      </c>
    </row>
    <row r="84" spans="1:17" x14ac:dyDescent="0.35">
      <c r="A84" t="s">
        <v>73</v>
      </c>
      <c r="B84" t="str">
        <f t="shared" si="29"/>
        <v>gatv2</v>
      </c>
      <c r="C84" t="str">
        <f t="shared" si="30"/>
        <v>se</v>
      </c>
      <c r="D84">
        <f t="shared" si="31"/>
        <v>32</v>
      </c>
      <c r="E84" s="7">
        <v>76.562383671957605</v>
      </c>
      <c r="F84" s="7">
        <v>1.22172532244474</v>
      </c>
      <c r="G84" s="7">
        <v>1.00589798431525</v>
      </c>
      <c r="H84" s="7">
        <v>0.81081081081080997</v>
      </c>
      <c r="I84" s="7">
        <v>0.74655333648139</v>
      </c>
      <c r="J84" s="7">
        <v>1.5315006681913099</v>
      </c>
      <c r="K84" s="7">
        <v>2.4615674255961904</v>
      </c>
      <c r="L84" s="7">
        <v>1.26939249160512</v>
      </c>
      <c r="M84" s="7">
        <v>1.4229164985399601</v>
      </c>
      <c r="N84" s="7">
        <v>1.8545783352494101</v>
      </c>
      <c r="O84" s="7">
        <v>0.60593224262289003</v>
      </c>
      <c r="P84" s="7">
        <v>0.84274973843319001</v>
      </c>
      <c r="Q84" s="7">
        <v>0.99294404030615002</v>
      </c>
    </row>
    <row r="85" spans="1:17" x14ac:dyDescent="0.35">
      <c r="A85" t="s">
        <v>74</v>
      </c>
      <c r="B85" t="str">
        <f t="shared" si="29"/>
        <v>gatv2</v>
      </c>
      <c r="C85" t="str">
        <f t="shared" si="30"/>
        <v>se</v>
      </c>
      <c r="D85">
        <f t="shared" si="31"/>
        <v>64</v>
      </c>
      <c r="E85" s="7">
        <v>71.380185198485009</v>
      </c>
      <c r="F85" s="7">
        <v>0.96895456607686004</v>
      </c>
      <c r="G85" s="7">
        <v>0.84386544818199005</v>
      </c>
      <c r="H85" s="7">
        <v>0.72785015231057992</v>
      </c>
      <c r="I85" s="7">
        <v>0.58149619300698008</v>
      </c>
      <c r="J85" s="7">
        <v>1.27285044551231</v>
      </c>
      <c r="K85" s="7">
        <v>2.2095065260532802</v>
      </c>
      <c r="L85" s="7">
        <v>1.0195550994932701</v>
      </c>
      <c r="M85" s="7">
        <v>1.1757037023986399</v>
      </c>
      <c r="N85" s="7">
        <v>1.6095170773876999</v>
      </c>
      <c r="O85" s="7">
        <v>0.48750960621463996</v>
      </c>
      <c r="P85" s="7">
        <v>0.71168059117699001</v>
      </c>
      <c r="Q85" s="7">
        <v>0.8859399395970099</v>
      </c>
    </row>
    <row r="86" spans="1:17" x14ac:dyDescent="0.35">
      <c r="A86" t="s">
        <v>75</v>
      </c>
      <c r="B86" t="str">
        <f t="shared" si="29"/>
        <v>gatv2</v>
      </c>
      <c r="C86" t="str">
        <f t="shared" si="30"/>
        <v>se</v>
      </c>
      <c r="D86">
        <f t="shared" si="31"/>
        <v>128</v>
      </c>
      <c r="E86" s="7">
        <v>67.895952806169703</v>
      </c>
      <c r="F86" s="7">
        <v>0.96895456607686004</v>
      </c>
      <c r="G86" s="7">
        <v>0.81664398211159994</v>
      </c>
      <c r="H86" s="7">
        <v>0.69738803551752993</v>
      </c>
      <c r="I86" s="7">
        <v>0.59256070047435994</v>
      </c>
      <c r="J86" s="7">
        <v>1.2453512093799799</v>
      </c>
      <c r="K86" s="7">
        <v>2.1311908002555402</v>
      </c>
      <c r="L86" s="7">
        <v>1.0122216888532101</v>
      </c>
      <c r="M86" s="7">
        <v>1.15225948066765</v>
      </c>
      <c r="N86" s="7">
        <v>1.5649970400600701</v>
      </c>
      <c r="O86" s="7">
        <v>0.47994808786175003</v>
      </c>
      <c r="P86" s="7">
        <v>0.69621162786629998</v>
      </c>
      <c r="Q86" s="7">
        <v>0.86200014677232994</v>
      </c>
    </row>
    <row r="88" spans="1:17" x14ac:dyDescent="0.35">
      <c r="A88" t="s">
        <v>112</v>
      </c>
      <c r="B88" t="str">
        <f t="shared" ref="B88:B93" si="32">LEFT(A88, FIND(".", A88) - 1)</f>
        <v>gatv2</v>
      </c>
      <c r="C88" t="str">
        <f t="shared" ref="C88:C93" si="33">MID(A88, FIND(".", A88) + 1, FIND(".", A88, FIND(".", A88) + 1) - FIND(".", A88) - 1)</f>
        <v>ste</v>
      </c>
      <c r="D88">
        <f t="shared" ref="D88:D93" si="34">INT(VALUE(MID(A88, FIND(".d", A88) + 2, LEN(A88) - FIND(".d", A88) - 1)))</f>
        <v>4</v>
      </c>
      <c r="E88" s="7">
        <v>77.747778065702704</v>
      </c>
      <c r="F88" s="7">
        <v>0.78747812560761998</v>
      </c>
      <c r="G88" s="7">
        <v>0.85164300991638997</v>
      </c>
      <c r="H88" s="7">
        <v>0.71035063840819002</v>
      </c>
      <c r="I88" s="7">
        <v>0.48534145656446998</v>
      </c>
      <c r="J88" s="7">
        <v>1.30599767290414</v>
      </c>
      <c r="K88" s="7">
        <v>2.1513368455814401</v>
      </c>
      <c r="L88" s="7">
        <v>0.75594445985536995</v>
      </c>
      <c r="M88" s="7">
        <v>1.07283682653318</v>
      </c>
      <c r="N88" s="7">
        <v>1.4706905536003001</v>
      </c>
      <c r="O88" s="7">
        <v>0.34404908505627002</v>
      </c>
      <c r="P88" s="7">
        <v>0.56915548642166991</v>
      </c>
      <c r="Q88" s="7">
        <v>0.69764758763559009</v>
      </c>
    </row>
    <row r="89" spans="1:17" x14ac:dyDescent="0.35">
      <c r="A89" t="s">
        <v>113</v>
      </c>
      <c r="B89" t="str">
        <f t="shared" si="32"/>
        <v>gatv2</v>
      </c>
      <c r="C89" t="str">
        <f t="shared" si="33"/>
        <v>ste</v>
      </c>
      <c r="D89">
        <f t="shared" si="34"/>
        <v>8</v>
      </c>
      <c r="E89" s="7">
        <v>77.829128088280697</v>
      </c>
      <c r="F89" s="7">
        <v>1.20876271955408</v>
      </c>
      <c r="G89" s="7">
        <v>1.00589798431525</v>
      </c>
      <c r="H89" s="7">
        <v>0.83155097543586987</v>
      </c>
      <c r="I89" s="7">
        <v>0.73266483338425004</v>
      </c>
      <c r="J89" s="7">
        <v>1.5051279439768601</v>
      </c>
      <c r="K89" s="7">
        <v>2.5060029196719702</v>
      </c>
      <c r="L89" s="7">
        <v>1.2608299350984999</v>
      </c>
      <c r="M89" s="7">
        <v>1.4129674205257099</v>
      </c>
      <c r="N89" s="7">
        <v>1.8758074509186402</v>
      </c>
      <c r="O89" s="7">
        <v>0.58181254224418999</v>
      </c>
      <c r="P89" s="7">
        <v>0.80373950517835002</v>
      </c>
      <c r="Q89" s="7">
        <v>0.96020457336403997</v>
      </c>
    </row>
    <row r="90" spans="1:17" x14ac:dyDescent="0.35">
      <c r="A90" t="s">
        <v>114</v>
      </c>
      <c r="B90" t="str">
        <f t="shared" si="32"/>
        <v>gatv2</v>
      </c>
      <c r="C90" t="str">
        <f t="shared" si="33"/>
        <v>ste</v>
      </c>
      <c r="D90">
        <f t="shared" si="34"/>
        <v>16</v>
      </c>
      <c r="E90" s="7">
        <v>77.904329982668102</v>
      </c>
      <c r="F90" s="7">
        <v>1.1180244993194599</v>
      </c>
      <c r="G90" s="7">
        <v>0.99034286084646006</v>
      </c>
      <c r="H90" s="7">
        <v>0.89506772960010994</v>
      </c>
      <c r="I90" s="7">
        <v>0.6634692246203</v>
      </c>
      <c r="J90" s="7">
        <v>1.4770423043804299</v>
      </c>
      <c r="K90" s="7">
        <v>2.6903573666163498</v>
      </c>
      <c r="L90" s="7">
        <v>1.1539582114557401</v>
      </c>
      <c r="M90" s="7">
        <v>1.3492669169446299</v>
      </c>
      <c r="N90" s="7">
        <v>1.9137422703103799</v>
      </c>
      <c r="O90" s="7">
        <v>0.52212284226672001</v>
      </c>
      <c r="P90" s="7">
        <v>0.76765691693748994</v>
      </c>
      <c r="Q90" s="7">
        <v>0.95865045415405004</v>
      </c>
    </row>
    <row r="91" spans="1:17" x14ac:dyDescent="0.35">
      <c r="A91" t="s">
        <v>115</v>
      </c>
      <c r="B91" t="str">
        <f t="shared" si="32"/>
        <v>gatv2</v>
      </c>
      <c r="C91" t="str">
        <f t="shared" si="33"/>
        <v>ste</v>
      </c>
      <c r="D91">
        <f t="shared" si="34"/>
        <v>32</v>
      </c>
      <c r="E91" s="7">
        <v>77.302821105307999</v>
      </c>
      <c r="F91" s="7">
        <v>1.33190744701536</v>
      </c>
      <c r="G91" s="7">
        <v>1.10182124570614</v>
      </c>
      <c r="H91" s="7">
        <v>0.87562382526410998</v>
      </c>
      <c r="I91" s="7">
        <v>0.79909817319888998</v>
      </c>
      <c r="J91" s="7">
        <v>1.6542133088895601</v>
      </c>
      <c r="K91" s="7">
        <v>2.6412692240030298</v>
      </c>
      <c r="L91" s="7">
        <v>1.3194406489272601</v>
      </c>
      <c r="M91" s="7">
        <v>1.50095636873811</v>
      </c>
      <c r="N91" s="7">
        <v>1.95928658489179</v>
      </c>
      <c r="O91" s="7">
        <v>0.59034625581388001</v>
      </c>
      <c r="P91" s="7">
        <v>0.85108052554095004</v>
      </c>
      <c r="Q91" s="7">
        <v>1.0035352241587201</v>
      </c>
    </row>
    <row r="92" spans="1:17" x14ac:dyDescent="0.35">
      <c r="A92" t="s">
        <v>116</v>
      </c>
      <c r="B92" t="str">
        <f t="shared" si="32"/>
        <v>gatv2</v>
      </c>
      <c r="C92" t="str">
        <f t="shared" si="33"/>
        <v>ste</v>
      </c>
      <c r="D92">
        <f t="shared" si="34"/>
        <v>64</v>
      </c>
      <c r="E92" s="7">
        <v>71.376605141376302</v>
      </c>
      <c r="F92" s="7">
        <v>0.80692202994360995</v>
      </c>
      <c r="G92" s="7">
        <v>0.75312722794736997</v>
      </c>
      <c r="H92" s="7">
        <v>0.69220299436126997</v>
      </c>
      <c r="I92" s="7">
        <v>0.49149869293754</v>
      </c>
      <c r="J92" s="7">
        <v>1.1504001432058999</v>
      </c>
      <c r="K92" s="7">
        <v>2.1196324793447001</v>
      </c>
      <c r="L92" s="7">
        <v>0.82818892079978002</v>
      </c>
      <c r="M92" s="7">
        <v>1.0175198549500699</v>
      </c>
      <c r="N92" s="7">
        <v>1.4664360481793501</v>
      </c>
      <c r="O92" s="7">
        <v>0.39627757253655999</v>
      </c>
      <c r="P92" s="7">
        <v>0.60475017669261999</v>
      </c>
      <c r="Q92" s="7">
        <v>0.77411108436288001</v>
      </c>
    </row>
    <row r="93" spans="1:17" x14ac:dyDescent="0.35">
      <c r="A93" t="s">
        <v>117</v>
      </c>
      <c r="B93" t="str">
        <f t="shared" si="32"/>
        <v>gatv2</v>
      </c>
      <c r="C93" t="str">
        <f t="shared" si="33"/>
        <v>ste</v>
      </c>
      <c r="D93">
        <f t="shared" si="34"/>
        <v>128</v>
      </c>
      <c r="E93" s="7">
        <v>67.034174782874601</v>
      </c>
      <c r="F93" s="7">
        <v>0.60924233586103993</v>
      </c>
      <c r="G93" s="7">
        <v>0.54183680082959995</v>
      </c>
      <c r="H93" s="7">
        <v>0.52304102663815</v>
      </c>
      <c r="I93" s="7">
        <v>0.37241249471465004</v>
      </c>
      <c r="J93" s="7">
        <v>0.82886586483708002</v>
      </c>
      <c r="K93" s="7">
        <v>1.6050634395958101</v>
      </c>
      <c r="L93" s="7">
        <v>0.61364238224506995</v>
      </c>
      <c r="M93" s="7">
        <v>0.73258861688583998</v>
      </c>
      <c r="N93" s="7">
        <v>1.08966076530707</v>
      </c>
      <c r="O93" s="7">
        <v>0.29822474067078003</v>
      </c>
      <c r="P93" s="7">
        <v>0.44932625328308001</v>
      </c>
      <c r="Q93" s="7">
        <v>0.59161748250476998</v>
      </c>
    </row>
    <row r="95" spans="1:17" x14ac:dyDescent="0.35">
      <c r="A95" t="s">
        <v>76</v>
      </c>
      <c r="B95" t="str">
        <f t="shared" ref="B95:B100" si="35">LEFT(A95, FIND(".", A95) - 1)</f>
        <v>gine</v>
      </c>
      <c r="C95" t="str">
        <f t="shared" ref="C95:C100" si="36">MID(A95, FIND(".", A95) + 1, FIND(".", A95, FIND(".", A95) + 1) - FIND(".", A95) - 1)</f>
        <v>se</v>
      </c>
      <c r="D95">
        <f t="shared" ref="D95:D100" si="37">INT(VALUE(MID(A95, FIND(".d", A95) + 2, LEN(A95) - FIND(".d", A95) - 1)))</f>
        <v>4</v>
      </c>
      <c r="E95" s="7">
        <v>77.630942878093094</v>
      </c>
      <c r="F95" s="7">
        <v>1.36431395424201</v>
      </c>
      <c r="G95" s="7">
        <v>1.0383044915419</v>
      </c>
      <c r="H95" s="7">
        <v>0.83803227688119997</v>
      </c>
      <c r="I95" s="7">
        <v>0.8122922511411701</v>
      </c>
      <c r="J95" s="7">
        <v>1.54403118431895</v>
      </c>
      <c r="K95" s="7">
        <v>2.4959183232564399</v>
      </c>
      <c r="L95" s="7">
        <v>1.4442481302186398</v>
      </c>
      <c r="M95" s="7">
        <v>1.50618219987533</v>
      </c>
      <c r="N95" s="7">
        <v>1.94784734308701</v>
      </c>
      <c r="O95" s="7">
        <v>0.66289825282630999</v>
      </c>
      <c r="P95" s="7">
        <v>0.86787661248092995</v>
      </c>
      <c r="Q95" s="7">
        <v>1.0180134742484799</v>
      </c>
    </row>
    <row r="96" spans="1:17" x14ac:dyDescent="0.35">
      <c r="A96" t="s">
        <v>77</v>
      </c>
      <c r="B96" t="str">
        <f t="shared" si="35"/>
        <v>gine</v>
      </c>
      <c r="C96" t="str">
        <f t="shared" si="36"/>
        <v>se</v>
      </c>
      <c r="D96">
        <f t="shared" si="37"/>
        <v>8</v>
      </c>
      <c r="E96" s="7">
        <v>77.527894267403099</v>
      </c>
      <c r="F96" s="7">
        <v>1.14719035582344</v>
      </c>
      <c r="G96" s="7">
        <v>0.91775228465876013</v>
      </c>
      <c r="H96" s="7">
        <v>0.78877438589669002</v>
      </c>
      <c r="I96" s="7">
        <v>0.67569882318083008</v>
      </c>
      <c r="J96" s="7">
        <v>1.3655253403454799</v>
      </c>
      <c r="K96" s="7">
        <v>2.3483606936844201</v>
      </c>
      <c r="L96" s="7">
        <v>1.1501237200794701</v>
      </c>
      <c r="M96" s="7">
        <v>1.2585806608191501</v>
      </c>
      <c r="N96" s="7">
        <v>1.7165353658467699</v>
      </c>
      <c r="O96" s="7">
        <v>0.50791027409731992</v>
      </c>
      <c r="P96" s="7">
        <v>0.70871719612726003</v>
      </c>
      <c r="Q96" s="7">
        <v>0.86651189558862995</v>
      </c>
    </row>
    <row r="97" spans="1:17" x14ac:dyDescent="0.35">
      <c r="A97" t="s">
        <v>78</v>
      </c>
      <c r="B97" t="str">
        <f t="shared" si="35"/>
        <v>gine</v>
      </c>
      <c r="C97" t="str">
        <f t="shared" si="36"/>
        <v>se</v>
      </c>
      <c r="D97">
        <f t="shared" si="37"/>
        <v>16</v>
      </c>
      <c r="E97" s="7">
        <v>77.380329998349296</v>
      </c>
      <c r="F97" s="7">
        <v>1.0920992935381399</v>
      </c>
      <c r="G97" s="7">
        <v>0.84127292760386008</v>
      </c>
      <c r="H97" s="7">
        <v>0.70905437811911998</v>
      </c>
      <c r="I97" s="7">
        <v>0.63874768910739999</v>
      </c>
      <c r="J97" s="7">
        <v>1.23816005110969</v>
      </c>
      <c r="K97" s="7">
        <v>2.1133517896107699</v>
      </c>
      <c r="L97" s="7">
        <v>1.1148328665223199</v>
      </c>
      <c r="M97" s="7">
        <v>1.1718402510872901</v>
      </c>
      <c r="N97" s="7">
        <v>1.57605664954216</v>
      </c>
      <c r="O97" s="7">
        <v>0.49472391199008997</v>
      </c>
      <c r="P97" s="7">
        <v>0.68647681597320998</v>
      </c>
      <c r="Q97" s="7">
        <v>0.82403292295377994</v>
      </c>
    </row>
    <row r="98" spans="1:17" x14ac:dyDescent="0.35">
      <c r="A98" t="s">
        <v>79</v>
      </c>
      <c r="B98" t="str">
        <f t="shared" si="35"/>
        <v>gine</v>
      </c>
      <c r="C98" t="str">
        <f t="shared" si="36"/>
        <v>se</v>
      </c>
      <c r="D98">
        <f t="shared" si="37"/>
        <v>32</v>
      </c>
      <c r="E98" s="7">
        <v>77.502445171969597</v>
      </c>
      <c r="F98" s="7">
        <v>0.93330740812755009</v>
      </c>
      <c r="G98" s="7">
        <v>0.85682805107265003</v>
      </c>
      <c r="H98" s="7">
        <v>0.75118283751377002</v>
      </c>
      <c r="I98" s="7">
        <v>0.55594134730825007</v>
      </c>
      <c r="J98" s="7">
        <v>1.2803348055146599</v>
      </c>
      <c r="K98" s="7">
        <v>2.26430438660653</v>
      </c>
      <c r="L98" s="7">
        <v>0.98024123622392001</v>
      </c>
      <c r="M98" s="7">
        <v>1.16079159268567</v>
      </c>
      <c r="N98" s="7">
        <v>1.6159792612270698</v>
      </c>
      <c r="O98" s="7">
        <v>0.44516510343847998</v>
      </c>
      <c r="P98" s="7">
        <v>0.64055113695401</v>
      </c>
      <c r="Q98" s="7">
        <v>0.78425633581509002</v>
      </c>
    </row>
    <row r="99" spans="1:17" x14ac:dyDescent="0.35">
      <c r="A99" t="s">
        <v>80</v>
      </c>
      <c r="B99" t="str">
        <f t="shared" si="35"/>
        <v>gine</v>
      </c>
      <c r="C99" t="str">
        <f t="shared" si="36"/>
        <v>se</v>
      </c>
      <c r="D99">
        <f t="shared" si="37"/>
        <v>64</v>
      </c>
      <c r="E99" s="7">
        <v>77.5341655081954</v>
      </c>
      <c r="F99" s="7">
        <v>1.18931881521809</v>
      </c>
      <c r="G99" s="7">
        <v>0.98515781969019012</v>
      </c>
      <c r="H99" s="7">
        <v>0.80821829023267999</v>
      </c>
      <c r="I99" s="7">
        <v>0.69832936739411</v>
      </c>
      <c r="J99" s="7">
        <v>1.4714406081312499</v>
      </c>
      <c r="K99" s="7">
        <v>2.4275483088432597</v>
      </c>
      <c r="L99" s="7">
        <v>1.1841854277700501</v>
      </c>
      <c r="M99" s="7">
        <v>1.33330474030835</v>
      </c>
      <c r="N99" s="7">
        <v>1.7769661702403599</v>
      </c>
      <c r="O99" s="7">
        <v>0.52807946692838004</v>
      </c>
      <c r="P99" s="7">
        <v>0.75073017519060004</v>
      </c>
      <c r="Q99" s="7">
        <v>0.9049896719261199</v>
      </c>
    </row>
    <row r="100" spans="1:17" x14ac:dyDescent="0.35">
      <c r="A100" t="s">
        <v>81</v>
      </c>
      <c r="B100" t="str">
        <f t="shared" si="35"/>
        <v>gine</v>
      </c>
      <c r="C100" t="str">
        <f t="shared" si="36"/>
        <v>se</v>
      </c>
      <c r="D100">
        <f t="shared" si="37"/>
        <v>128</v>
      </c>
      <c r="E100" s="7">
        <v>77.735581723792308</v>
      </c>
      <c r="F100" s="7">
        <v>0.98191716896752002</v>
      </c>
      <c r="G100" s="7">
        <v>0.8425691878929199</v>
      </c>
      <c r="H100" s="7">
        <v>0.81405146153348007</v>
      </c>
      <c r="I100" s="7">
        <v>0.58208259647107996</v>
      </c>
      <c r="J100" s="7">
        <v>1.25738791206417</v>
      </c>
      <c r="K100" s="7">
        <v>2.44044146921844</v>
      </c>
      <c r="L100" s="7">
        <v>0.95771691385533009</v>
      </c>
      <c r="M100" s="7">
        <v>1.10442101019704</v>
      </c>
      <c r="N100" s="7">
        <v>1.6553546465164499</v>
      </c>
      <c r="O100" s="7">
        <v>0.42126144644130004</v>
      </c>
      <c r="P100" s="7">
        <v>0.60420621032131006</v>
      </c>
      <c r="Q100" s="7">
        <v>0.77386975018868998</v>
      </c>
    </row>
    <row r="102" spans="1:17" x14ac:dyDescent="0.35">
      <c r="A102" t="s">
        <v>118</v>
      </c>
      <c r="B102" t="str">
        <f t="shared" ref="B102:B107" si="38">LEFT(A102, FIND(".", A102) - 1)</f>
        <v>gine</v>
      </c>
      <c r="C102" t="str">
        <f t="shared" ref="C102:C107" si="39">MID(A102, FIND(".", A102) + 1, FIND(".", A102, FIND(".", A102) + 1) - FIND(".", A102) - 1)</f>
        <v>ste</v>
      </c>
      <c r="D102">
        <f t="shared" ref="D102:D107" si="40">INT(VALUE(MID(A102, FIND(".d", A102) + 2, LEN(A102) - FIND(".d", A102) - 1)))</f>
        <v>4</v>
      </c>
      <c r="E102" s="7">
        <v>77.109689467761896</v>
      </c>
      <c r="F102" s="7">
        <v>1.1633936094367701</v>
      </c>
      <c r="G102" s="7">
        <v>1.0149718063387099</v>
      </c>
      <c r="H102" s="7">
        <v>0.86201309222891997</v>
      </c>
      <c r="I102" s="7">
        <v>0.69394677308345998</v>
      </c>
      <c r="J102" s="7">
        <v>1.52679400880839</v>
      </c>
      <c r="K102" s="7">
        <v>2.58864722893499</v>
      </c>
      <c r="L102" s="7">
        <v>1.2183941892372101</v>
      </c>
      <c r="M102" s="7">
        <v>1.39950344436623</v>
      </c>
      <c r="N102" s="7">
        <v>1.8953973333637</v>
      </c>
      <c r="O102" s="7">
        <v>0.55351857510129998</v>
      </c>
      <c r="P102" s="7">
        <v>0.78771680210528994</v>
      </c>
      <c r="Q102" s="7">
        <v>0.96161457792152993</v>
      </c>
    </row>
    <row r="103" spans="1:17" x14ac:dyDescent="0.35">
      <c r="A103" t="s">
        <v>119</v>
      </c>
      <c r="B103" t="str">
        <f t="shared" si="38"/>
        <v>gine</v>
      </c>
      <c r="C103" t="str">
        <f t="shared" si="39"/>
        <v>ste</v>
      </c>
      <c r="D103">
        <f t="shared" si="40"/>
        <v>8</v>
      </c>
      <c r="E103" s="7">
        <v>76.6946325216025</v>
      </c>
      <c r="F103" s="7">
        <v>1.18283751377276</v>
      </c>
      <c r="G103" s="7">
        <v>1.0214531077840401</v>
      </c>
      <c r="H103" s="7">
        <v>0.83155097543586987</v>
      </c>
      <c r="I103" s="7">
        <v>0.69140054751565005</v>
      </c>
      <c r="J103" s="7">
        <v>1.5198806206000399</v>
      </c>
      <c r="K103" s="7">
        <v>2.4903011953371599</v>
      </c>
      <c r="L103" s="7">
        <v>1.1615706229165901</v>
      </c>
      <c r="M103" s="7">
        <v>1.3494077512868199</v>
      </c>
      <c r="N103" s="7">
        <v>1.8019618670957498</v>
      </c>
      <c r="O103" s="7">
        <v>0.50713869059191996</v>
      </c>
      <c r="P103" s="7">
        <v>0.75551939400860002</v>
      </c>
      <c r="Q103" s="7">
        <v>0.91707945159468995</v>
      </c>
    </row>
    <row r="104" spans="1:17" x14ac:dyDescent="0.35">
      <c r="A104" t="s">
        <v>120</v>
      </c>
      <c r="B104" t="str">
        <f t="shared" si="38"/>
        <v>gine</v>
      </c>
      <c r="C104" t="str">
        <f t="shared" si="39"/>
        <v>ste</v>
      </c>
      <c r="D104">
        <f t="shared" si="40"/>
        <v>16</v>
      </c>
      <c r="E104" s="7">
        <v>76.659237579631196</v>
      </c>
      <c r="F104" s="7">
        <v>1.0629334370341499</v>
      </c>
      <c r="G104" s="7">
        <v>0.89960464061182988</v>
      </c>
      <c r="H104" s="7">
        <v>0.76803422127163001</v>
      </c>
      <c r="I104" s="7">
        <v>0.62587767623738</v>
      </c>
      <c r="J104" s="7">
        <v>1.33985475712094</v>
      </c>
      <c r="K104" s="7">
        <v>2.3095809067032</v>
      </c>
      <c r="L104" s="7">
        <v>1.06000007277813</v>
      </c>
      <c r="M104" s="7">
        <v>1.2102139969391201</v>
      </c>
      <c r="N104" s="7">
        <v>1.6562617209055199</v>
      </c>
      <c r="O104" s="7">
        <v>0.46730183420830002</v>
      </c>
      <c r="P104" s="7">
        <v>0.68139439542317004</v>
      </c>
      <c r="Q104" s="7">
        <v>0.84592287559913004</v>
      </c>
    </row>
    <row r="105" spans="1:17" x14ac:dyDescent="0.35">
      <c r="A105" t="s">
        <v>121</v>
      </c>
      <c r="B105" t="str">
        <f t="shared" si="38"/>
        <v>gine</v>
      </c>
      <c r="C105" t="str">
        <f t="shared" si="39"/>
        <v>ste</v>
      </c>
      <c r="D105">
        <f t="shared" si="40"/>
        <v>32</v>
      </c>
      <c r="E105" s="7">
        <v>75.120669539177499</v>
      </c>
      <c r="F105" s="7">
        <v>1.1309871022101201</v>
      </c>
      <c r="G105" s="7">
        <v>0.85942057165078001</v>
      </c>
      <c r="H105" s="7">
        <v>0.71683193985352001</v>
      </c>
      <c r="I105" s="7">
        <v>0.67573740235610003</v>
      </c>
      <c r="J105" s="7">
        <v>1.2935134517868299</v>
      </c>
      <c r="K105" s="7">
        <v>2.1653719495445998</v>
      </c>
      <c r="L105" s="7">
        <v>1.1331871254021399</v>
      </c>
      <c r="M105" s="7">
        <v>1.20474834722057</v>
      </c>
      <c r="N105" s="7">
        <v>1.6089835721394399</v>
      </c>
      <c r="O105" s="7">
        <v>0.50886703764400998</v>
      </c>
      <c r="P105" s="7">
        <v>0.69767455019253</v>
      </c>
      <c r="Q105" s="7">
        <v>0.83486042568775998</v>
      </c>
    </row>
    <row r="106" spans="1:17" x14ac:dyDescent="0.35">
      <c r="A106" t="s">
        <v>122</v>
      </c>
      <c r="B106" t="str">
        <f t="shared" si="38"/>
        <v>gine</v>
      </c>
      <c r="C106" t="str">
        <f t="shared" si="39"/>
        <v>ste</v>
      </c>
      <c r="D106">
        <f t="shared" si="40"/>
        <v>64</v>
      </c>
      <c r="E106" s="7">
        <v>75.927420169313692</v>
      </c>
      <c r="F106" s="7">
        <v>1.01108302547151</v>
      </c>
      <c r="G106" s="7">
        <v>0.97478773737766</v>
      </c>
      <c r="H106" s="7">
        <v>0.85617992092812001</v>
      </c>
      <c r="I106" s="7">
        <v>0.59752969824912006</v>
      </c>
      <c r="J106" s="7">
        <v>1.4550213111364099</v>
      </c>
      <c r="K106" s="7">
        <v>2.5639719884324097</v>
      </c>
      <c r="L106" s="7">
        <v>0.99494952206338005</v>
      </c>
      <c r="M106" s="7">
        <v>1.24593258649518</v>
      </c>
      <c r="N106" s="7">
        <v>1.76282313141469</v>
      </c>
      <c r="O106" s="7">
        <v>0.44675456545959996</v>
      </c>
      <c r="P106" s="7">
        <v>0.69755469755469002</v>
      </c>
      <c r="Q106" s="7">
        <v>0.87475982320106993</v>
      </c>
    </row>
    <row r="107" spans="1:17" x14ac:dyDescent="0.35">
      <c r="A107" t="s">
        <v>123</v>
      </c>
      <c r="B107" t="str">
        <f t="shared" si="38"/>
        <v>gine</v>
      </c>
      <c r="C107" t="str">
        <f t="shared" si="39"/>
        <v>ste</v>
      </c>
      <c r="D107">
        <f t="shared" si="40"/>
        <v>128</v>
      </c>
      <c r="E107" s="7">
        <v>75.87147285676869</v>
      </c>
      <c r="F107" s="7">
        <v>1.21524402099941</v>
      </c>
      <c r="G107" s="7">
        <v>0.89441959945557004</v>
      </c>
      <c r="H107" s="7">
        <v>0.73173893317778005</v>
      </c>
      <c r="I107" s="7">
        <v>0.72396137144338002</v>
      </c>
      <c r="J107" s="7">
        <v>1.33953069204867</v>
      </c>
      <c r="K107" s="7">
        <v>2.19955309883367</v>
      </c>
      <c r="L107" s="7">
        <v>1.2057105871673401</v>
      </c>
      <c r="M107" s="7">
        <v>1.25831112838185</v>
      </c>
      <c r="N107" s="7">
        <v>1.6565007065452102</v>
      </c>
      <c r="O107" s="7">
        <v>0.53422127163134003</v>
      </c>
      <c r="P107" s="7">
        <v>0.72179476496022998</v>
      </c>
      <c r="Q107" s="7">
        <v>0.86774066375384995</v>
      </c>
    </row>
  </sheetData>
  <autoFilter ref="D1:D107" xr:uid="{0F3D0556-BA3B-47BD-A8B3-B2DFAF79B26F}"/>
  <sortState xmlns:xlrd2="http://schemas.microsoft.com/office/spreadsheetml/2017/richdata2" ref="A25:Q74">
    <sortCondition descending="1" ref="B25:B74"/>
    <sortCondition ref="C25:C74"/>
    <sortCondition ref="D25:D74"/>
  </sortState>
  <conditionalFormatting sqref="E1:E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Q9 R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Q23 R13 R2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:Q1048576 R6 R13 E1:Q24 R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 R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E2C0-B405-4D79-9E73-AD0A7A2D3147}">
  <dimension ref="A1:S32"/>
  <sheetViews>
    <sheetView topLeftCell="A18" zoomScaleNormal="100" workbookViewId="0">
      <selection activeCell="C1" sqref="C1:C2"/>
    </sheetView>
  </sheetViews>
  <sheetFormatPr defaultRowHeight="14.5" x14ac:dyDescent="0.35"/>
  <cols>
    <col min="1" max="1" width="39.453125" customWidth="1"/>
    <col min="3" max="3" width="9.81640625" customWidth="1"/>
  </cols>
  <sheetData>
    <row r="1" spans="1:18" ht="48" customHeight="1" x14ac:dyDescent="0.35">
      <c r="C1" s="8" t="s">
        <v>34</v>
      </c>
    </row>
    <row r="2" spans="1:18" ht="35.15" customHeight="1" x14ac:dyDescent="0.35">
      <c r="C2" s="8"/>
    </row>
    <row r="3" spans="1:18" s="1" customFormat="1" x14ac:dyDescent="0.35">
      <c r="A3" s="1" t="s">
        <v>0</v>
      </c>
      <c r="B3" s="1" t="s">
        <v>27</v>
      </c>
      <c r="C3" s="1" t="s">
        <v>28</v>
      </c>
      <c r="D3" s="1" t="s">
        <v>26</v>
      </c>
      <c r="E3" s="1" t="s">
        <v>31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</row>
    <row r="4" spans="1:18" s="1" customFormat="1" x14ac:dyDescent="0.35">
      <c r="A4" t="s">
        <v>37</v>
      </c>
    </row>
    <row r="5" spans="1:18" x14ac:dyDescent="0.35">
      <c r="A5" s="2" t="s">
        <v>32</v>
      </c>
      <c r="F5">
        <v>0.50760422375275405</v>
      </c>
      <c r="G5">
        <v>2.5925205781320801E-4</v>
      </c>
      <c r="H5">
        <v>5.3146671851707805E-4</v>
      </c>
      <c r="I5">
        <v>6.8053665175967296E-4</v>
      </c>
      <c r="J5">
        <v>1.64192969948365E-4</v>
      </c>
      <c r="K5">
        <v>8.1772419901916197E-4</v>
      </c>
      <c r="L5">
        <v>2.0119039903212501E-3</v>
      </c>
      <c r="M5">
        <v>2.4458523653309201E-4</v>
      </c>
      <c r="N5">
        <v>5.6693708197596995E-4</v>
      </c>
      <c r="O5">
        <v>1.1335581577486501E-3</v>
      </c>
      <c r="P5">
        <v>1.10182124570613E-4</v>
      </c>
      <c r="Q5">
        <v>2.65643341182909E-4</v>
      </c>
      <c r="R5">
        <v>4.2282240273846898E-4</v>
      </c>
    </row>
    <row r="6" spans="1:18" x14ac:dyDescent="0.35">
      <c r="A6" s="3" t="s">
        <v>35</v>
      </c>
      <c r="F6">
        <v>0.499365450202303</v>
      </c>
      <c r="G6">
        <v>6.4813014453299995E-4</v>
      </c>
      <c r="H6">
        <v>5.7035452718900005E-4</v>
      </c>
      <c r="I6">
        <v>5.0554151273570001E-4</v>
      </c>
      <c r="J6">
        <v>4.1048242487090001E-4</v>
      </c>
      <c r="K6">
        <v>8.7137497209429998E-4</v>
      </c>
      <c r="L6">
        <v>1.5789170465429E-3</v>
      </c>
      <c r="M6">
        <v>6.1879650197269997E-4</v>
      </c>
      <c r="N6">
        <v>7.6364828456030004E-4</v>
      </c>
      <c r="O6">
        <v>1.0731761660793999E-3</v>
      </c>
      <c r="P6">
        <v>2.86257480502E-4</v>
      </c>
      <c r="Q6">
        <v>4.1327298521539999E-4</v>
      </c>
      <c r="R6">
        <v>4.9795213164509995E-4</v>
      </c>
    </row>
    <row r="7" spans="1:18" x14ac:dyDescent="0.35">
      <c r="A7" s="3" t="s">
        <v>15</v>
      </c>
      <c r="B7" t="str">
        <f t="shared" ref="B7" si="0">LEFT(A7, FIND(".", A7) - 1)</f>
        <v>gat</v>
      </c>
      <c r="C7" t="str">
        <f t="shared" ref="C7" si="1">MID(A7, FIND(".", A7) + 1, FIND(".", A7, FIND(".", A7) + 1) - FIND(".", A7) - 1)</f>
        <v>stm</v>
      </c>
      <c r="D7">
        <f t="shared" ref="D7" si="2">INT(VALUE(MID(A7, FIND(".d", A7) + 2, LEN(A7) - FIND(".d", A7) - 1)))</f>
        <v>8</v>
      </c>
      <c r="E7" t="str">
        <f t="shared" ref="E7" si="3">MID(A7, FIND(".e", A7) + 1, FIND(".n", A7, FIND(".e", A7)) - FIND(".e", A7) - 1)</f>
        <v>e5</v>
      </c>
      <c r="F7">
        <v>0.76616988079065096</v>
      </c>
      <c r="G7">
        <v>3.4026832587983002E-3</v>
      </c>
      <c r="H7">
        <v>4.1998833365738996E-3</v>
      </c>
      <c r="I7">
        <v>4.1091451163393E-3</v>
      </c>
      <c r="J7">
        <v>2.0534923412620998E-3</v>
      </c>
      <c r="K7">
        <v>6.3959643096333004E-3</v>
      </c>
      <c r="L7">
        <v>1.25008873210312E-2</v>
      </c>
      <c r="M7">
        <v>3.5713517035196999E-3</v>
      </c>
      <c r="N7">
        <v>5.3393376157968003E-3</v>
      </c>
      <c r="O7">
        <v>8.1650523662156992E-3</v>
      </c>
      <c r="P7">
        <v>1.6586730615506999E-3</v>
      </c>
      <c r="Q7">
        <v>2.8067635981304999E-3</v>
      </c>
      <c r="R7">
        <v>3.6312027169340998E-3</v>
      </c>
    </row>
    <row r="8" spans="1:18" x14ac:dyDescent="0.35">
      <c r="A8" s="3" t="s">
        <v>25</v>
      </c>
      <c r="B8" t="str">
        <f>LEFT(A8, FIND(".", A8) - 1)</f>
        <v>gat</v>
      </c>
      <c r="C8" t="str">
        <f>MID(A8, FIND(".", A8) + 1, FIND(".", A8, FIND(".", A8) + 1) - FIND(".", A8) - 1)</f>
        <v>stm</v>
      </c>
      <c r="D8">
        <f>INT(VALUE(MID(A8, FIND(".d", A8) + 2, LEN(A8) - FIND(".d", A8) - 1)))</f>
        <v>128</v>
      </c>
      <c r="E8" t="str">
        <f>MID(A8, FIND(".e", A8) + 1, FIND(".n", A8, FIND(".e", A8)) - FIND(".e", A8) - 1)</f>
        <v>e5</v>
      </c>
      <c r="F8">
        <v>0.77268626063665002</v>
      </c>
      <c r="G8">
        <v>5.8331713007972004E-3</v>
      </c>
      <c r="H8">
        <v>6.2090867846262996E-3</v>
      </c>
      <c r="I8">
        <v>5.7229891762265997E-3</v>
      </c>
      <c r="J8">
        <v>3.7386307170479E-3</v>
      </c>
      <c r="K8">
        <v>9.6297479391003991E-3</v>
      </c>
      <c r="L8">
        <v>1.7532614834772999E-2</v>
      </c>
      <c r="M8">
        <v>5.6131689815954004E-3</v>
      </c>
      <c r="N8">
        <v>8.0357305650160995E-3</v>
      </c>
      <c r="O8">
        <v>1.1688944990905401E-2</v>
      </c>
      <c r="P8">
        <v>2.6659753278458001E-3</v>
      </c>
      <c r="Q8">
        <v>4.2986871763850002E-3</v>
      </c>
      <c r="R8">
        <v>5.4138105217241004E-3</v>
      </c>
    </row>
    <row r="9" spans="1:18" x14ac:dyDescent="0.35">
      <c r="A9" s="3" t="s">
        <v>33</v>
      </c>
      <c r="B9" t="str">
        <f>LEFT(A9, FIND(".", A9) - 1)</f>
        <v>gat</v>
      </c>
      <c r="C9" t="str">
        <f>MID(A9, FIND(".", A9) + 1, FIND(".", A9, FIND(".", A9) + 1) - FIND(".", A9) - 1)</f>
        <v>stm</v>
      </c>
      <c r="D9">
        <f>INT(VALUE(MID(A9, FIND(".d", A9) + 2, LEN(A9) - FIND(".d", A9) - 1)))</f>
        <v>128</v>
      </c>
      <c r="E9" t="str">
        <f>MID(A9, FIND(".e", A9) + 1, FIND(".n", A9, FIND(".e", A9)) - FIND(".e", A9) - 1)</f>
        <v>e100</v>
      </c>
      <c r="F9">
        <v>0.75213693155845895</v>
      </c>
      <c r="G9">
        <v>4.7637565623177003E-3</v>
      </c>
      <c r="H9">
        <v>4.4072849828244998E-3</v>
      </c>
      <c r="I9">
        <v>4.2063646380193003E-3</v>
      </c>
      <c r="J9">
        <v>2.8718338070856E-3</v>
      </c>
      <c r="K9">
        <v>6.6795984062171E-3</v>
      </c>
      <c r="L9">
        <v>1.28541182498017E-2</v>
      </c>
      <c r="M9">
        <v>4.7270895091173996E-3</v>
      </c>
      <c r="N9">
        <v>5.8030237224866998E-3</v>
      </c>
      <c r="O9">
        <v>8.6519557406110996E-3</v>
      </c>
      <c r="P9">
        <v>2.1416071775784001E-3</v>
      </c>
      <c r="Q9">
        <v>3.1664809722362999E-3</v>
      </c>
      <c r="R9">
        <v>4.0072095048113996E-3</v>
      </c>
    </row>
    <row r="10" spans="1:18" x14ac:dyDescent="0.35">
      <c r="A10" t="s">
        <v>36</v>
      </c>
    </row>
    <row r="11" spans="1:18" x14ac:dyDescent="0.35">
      <c r="A11" s="3" t="s">
        <v>35</v>
      </c>
      <c r="F11">
        <v>0.58418649122204702</v>
      </c>
      <c r="G11">
        <v>1.2314472746127001E-3</v>
      </c>
      <c r="H11">
        <v>1.0758960399248E-3</v>
      </c>
      <c r="I11">
        <v>9.6571391535419998E-4</v>
      </c>
      <c r="J11">
        <v>7.6371335364139997E-4</v>
      </c>
      <c r="K11">
        <v>1.6700153390799999E-3</v>
      </c>
      <c r="L11">
        <v>3.0402704863135999E-3</v>
      </c>
      <c r="M11">
        <v>1.2461140958928E-3</v>
      </c>
      <c r="N11">
        <v>1.4857315417374001E-3</v>
      </c>
      <c r="O11">
        <v>2.1132502718031001E-3</v>
      </c>
      <c r="P11">
        <v>5.7899626244940002E-4</v>
      </c>
      <c r="Q11">
        <v>8.1921849907460004E-4</v>
      </c>
      <c r="R11">
        <v>1.0011028071579E-3</v>
      </c>
    </row>
    <row r="12" spans="1:18" x14ac:dyDescent="0.35">
      <c r="A12" s="3" t="s">
        <v>15</v>
      </c>
      <c r="B12" t="str">
        <f t="shared" ref="B12:B32" si="4">LEFT(A12, FIND(".", A12) - 1)</f>
        <v>gat</v>
      </c>
      <c r="C12" t="str">
        <f t="shared" ref="C12:C32" si="5">MID(A12, FIND(".", A12) + 1, FIND(".", A12, FIND(".", A12) + 1) - FIND(".", A12) - 1)</f>
        <v>stm</v>
      </c>
      <c r="D12">
        <f t="shared" ref="D12:D32" si="6">INT(VALUE(MID(A12, FIND(".d", A12) + 2, LEN(A12) - FIND(".d", A12) - 1)))</f>
        <v>8</v>
      </c>
      <c r="E12" t="str">
        <f t="shared" ref="E12:E32" si="7">MID(A12, FIND(".e", A12) + 1, FIND(".n", A12, FIND(".e", A12)) - FIND(".e", A12) - 1)</f>
        <v>e5</v>
      </c>
      <c r="F12">
        <v>0.57727419520656698</v>
      </c>
      <c r="G12">
        <v>3.2406507226649998E-4</v>
      </c>
      <c r="H12">
        <v>5.3146671851699999E-4</v>
      </c>
      <c r="I12">
        <v>6.4813014453299995E-4</v>
      </c>
      <c r="J12">
        <v>2.16043381511E-4</v>
      </c>
      <c r="K12">
        <v>8.4580983861549995E-4</v>
      </c>
      <c r="L12">
        <v>2.0329682200185E-3</v>
      </c>
      <c r="M12">
        <v>3.2406507226649998E-4</v>
      </c>
      <c r="N12">
        <v>6.598705955205E-4</v>
      </c>
      <c r="O12">
        <v>1.219684088968E-3</v>
      </c>
      <c r="P12">
        <v>1.7283470520880001E-4</v>
      </c>
      <c r="Q12">
        <v>3.5326693600069999E-4</v>
      </c>
      <c r="R12">
        <v>5.1848225409369998E-4</v>
      </c>
    </row>
    <row r="13" spans="1:18" x14ac:dyDescent="0.35">
      <c r="A13" s="3" t="s">
        <v>25</v>
      </c>
      <c r="B13" t="str">
        <f>LEFT(A13, FIND(".", A13) - 1)</f>
        <v>gat</v>
      </c>
      <c r="C13" t="str">
        <f>MID(A13, FIND(".", A13) + 1, FIND(".", A13, FIND(".", A13) + 1) - FIND(".", A13) - 1)</f>
        <v>stm</v>
      </c>
      <c r="D13">
        <f>INT(VALUE(MID(A13, FIND(".d", A13) + 2, LEN(A13) - FIND(".d", A13) - 1)))</f>
        <v>128</v>
      </c>
      <c r="E13" t="str">
        <f>MID(A13, FIND(".e", A13) + 1, FIND(".n", A13, FIND(".e", A13)) - FIND(".e", A13) - 1)</f>
        <v>e5</v>
      </c>
      <c r="F13">
        <v>0.63855884826722098</v>
      </c>
      <c r="G13">
        <v>7.1294315898629999E-4</v>
      </c>
      <c r="H13">
        <v>5.3146671851699999E-4</v>
      </c>
      <c r="I13">
        <v>6.7405535031430004E-4</v>
      </c>
      <c r="J13">
        <v>4.7529543932419999E-4</v>
      </c>
      <c r="K13">
        <v>8.8577786419509995E-4</v>
      </c>
      <c r="L13">
        <v>2.1409899107739999E-3</v>
      </c>
      <c r="M13">
        <v>5.9560858874529998E-4</v>
      </c>
      <c r="N13">
        <v>7.0095941274040004E-4</v>
      </c>
      <c r="O13">
        <v>1.264429088753E-3</v>
      </c>
      <c r="P13">
        <v>2.7005422688869998E-4</v>
      </c>
      <c r="Q13">
        <v>3.8779786981220002E-4</v>
      </c>
      <c r="R13">
        <v>5.4494971161630004E-4</v>
      </c>
    </row>
    <row r="14" spans="1:18" x14ac:dyDescent="0.35">
      <c r="A14" s="3" t="s">
        <v>33</v>
      </c>
      <c r="B14" t="str">
        <f>LEFT(A14, FIND(".", A14) - 1)</f>
        <v>gat</v>
      </c>
      <c r="C14" t="str">
        <f>MID(A14, FIND(".", A14) + 1, FIND(".", A14, FIND(".", A14) + 1) - FIND(".", A14) - 1)</f>
        <v>stm</v>
      </c>
      <c r="D14">
        <f>INT(VALUE(MID(A14, FIND(".d", A14) + 2, LEN(A14) - FIND(".d", A14) - 1)))</f>
        <v>128</v>
      </c>
      <c r="E14" t="str">
        <f>MID(A14, FIND(".e", A14) + 1, FIND(".n", A14, FIND(".e", A14)) - FIND(".e", A14) - 1)</f>
        <v>e100</v>
      </c>
      <c r="F14">
        <v>0.62080576158521705</v>
      </c>
      <c r="G14">
        <v>6.1572363730629995E-4</v>
      </c>
      <c r="H14">
        <v>7.6479357054889995E-4</v>
      </c>
      <c r="I14">
        <v>8.5553179078349997E-4</v>
      </c>
      <c r="J14">
        <v>4.0508134033309998E-4</v>
      </c>
      <c r="K14">
        <v>1.2476505282259999E-3</v>
      </c>
      <c r="L14">
        <v>2.6378896882494002E-3</v>
      </c>
      <c r="M14">
        <v>5.4972294154579998E-4</v>
      </c>
      <c r="N14">
        <v>9.5196605658259999E-4</v>
      </c>
      <c r="O14">
        <v>1.5898054642092001E-3</v>
      </c>
      <c r="P14">
        <v>2.565515155443E-4</v>
      </c>
      <c r="Q14">
        <v>5.1679377218939997E-4</v>
      </c>
      <c r="R14">
        <v>6.8975235941659996E-4</v>
      </c>
    </row>
    <row r="15" spans="1:18" x14ac:dyDescent="0.35">
      <c r="A15" s="4"/>
    </row>
    <row r="16" spans="1:18" x14ac:dyDescent="0.35">
      <c r="A16" s="4"/>
      <c r="F16">
        <v>0.499365450202303</v>
      </c>
      <c r="G16">
        <v>6.4813014453299995E-4</v>
      </c>
      <c r="H16">
        <v>5.7035452718900005E-4</v>
      </c>
      <c r="I16">
        <v>5.0554151273570001E-4</v>
      </c>
      <c r="J16">
        <v>4.1048242487090001E-4</v>
      </c>
      <c r="K16">
        <v>8.7137497209429998E-4</v>
      </c>
      <c r="L16">
        <v>1.5789170465429E-3</v>
      </c>
      <c r="M16">
        <v>6.1879650197269997E-4</v>
      </c>
      <c r="N16">
        <v>7.6364828456030004E-4</v>
      </c>
      <c r="O16">
        <v>1.0731761660793999E-3</v>
      </c>
      <c r="P16">
        <v>2.86257480502E-4</v>
      </c>
      <c r="Q16">
        <v>4.1327298521539999E-4</v>
      </c>
      <c r="R16">
        <v>4.9795213164509995E-4</v>
      </c>
    </row>
    <row r="17" spans="1:19" x14ac:dyDescent="0.35">
      <c r="A17" s="4" t="s">
        <v>15</v>
      </c>
      <c r="B17" t="str">
        <f>LEFT(A17, FIND(".", A17) - 1)</f>
        <v>gat</v>
      </c>
      <c r="C17" t="str">
        <f>MID(A17, FIND(".", A17) + 1, FIND(".", A17, FIND(".", A17) + 1) - FIND(".", A17) - 1)</f>
        <v>stm</v>
      </c>
      <c r="D17">
        <f>INT(VALUE(MID(A17, FIND(".d", A17) + 2, LEN(A17) - FIND(".d", A17) - 1)))</f>
        <v>8</v>
      </c>
      <c r="E17" t="str">
        <f>MID(A17, FIND(".e", A17) + 1, FIND(".n", A17, FIND(".e", A17)) - FIND(".e", A17) - 1)</f>
        <v>e5</v>
      </c>
      <c r="F17">
        <v>0.76616988079065096</v>
      </c>
      <c r="G17">
        <v>3.4026832587983002E-3</v>
      </c>
      <c r="H17">
        <v>4.1998833365738996E-3</v>
      </c>
      <c r="I17">
        <v>4.1091451163393E-3</v>
      </c>
      <c r="J17">
        <v>2.0534923412620998E-3</v>
      </c>
      <c r="K17">
        <v>6.3959643096333004E-3</v>
      </c>
      <c r="L17">
        <v>1.25008873210312E-2</v>
      </c>
      <c r="M17">
        <v>3.5713517035196999E-3</v>
      </c>
      <c r="N17">
        <v>5.3393376157968003E-3</v>
      </c>
      <c r="O17">
        <v>8.1650523662156992E-3</v>
      </c>
      <c r="P17">
        <v>1.6586730615506999E-3</v>
      </c>
      <c r="Q17">
        <v>2.8067635981304999E-3</v>
      </c>
      <c r="R17">
        <v>3.6312027169340998E-3</v>
      </c>
      <c r="S17" t="s">
        <v>38</v>
      </c>
    </row>
    <row r="18" spans="1:19" x14ac:dyDescent="0.35">
      <c r="A18" s="4" t="s">
        <v>25</v>
      </c>
      <c r="B18" t="str">
        <f t="shared" si="4"/>
        <v>gat</v>
      </c>
      <c r="C18" t="str">
        <f t="shared" si="5"/>
        <v>stm</v>
      </c>
      <c r="D18">
        <f t="shared" si="6"/>
        <v>128</v>
      </c>
      <c r="E18" t="str">
        <f t="shared" si="7"/>
        <v>e5</v>
      </c>
      <c r="F18">
        <v>0.77268626063665002</v>
      </c>
      <c r="G18">
        <v>5.8331713007972004E-3</v>
      </c>
      <c r="H18">
        <v>6.2090867846262996E-3</v>
      </c>
      <c r="I18">
        <v>5.7229891762265997E-3</v>
      </c>
      <c r="J18">
        <v>3.7386307170479E-3</v>
      </c>
      <c r="K18">
        <v>9.6297479391003991E-3</v>
      </c>
      <c r="L18">
        <v>1.7532614834772999E-2</v>
      </c>
      <c r="M18">
        <v>5.6131689815954004E-3</v>
      </c>
      <c r="N18">
        <v>8.0357305650160995E-3</v>
      </c>
      <c r="O18">
        <v>1.1688944990905401E-2</v>
      </c>
      <c r="P18">
        <v>2.6659753278458001E-3</v>
      </c>
      <c r="Q18">
        <v>4.2986871763850002E-3</v>
      </c>
      <c r="R18">
        <v>5.4138105217241004E-3</v>
      </c>
    </row>
    <row r="19" spans="1:19" x14ac:dyDescent="0.35">
      <c r="A19" t="s">
        <v>33</v>
      </c>
      <c r="B19" t="str">
        <f t="shared" si="4"/>
        <v>gat</v>
      </c>
      <c r="C19" t="str">
        <f t="shared" si="5"/>
        <v>stm</v>
      </c>
      <c r="D19">
        <f t="shared" si="6"/>
        <v>128</v>
      </c>
      <c r="E19" t="str">
        <f t="shared" si="7"/>
        <v>e100</v>
      </c>
      <c r="F19">
        <v>0.75213693155845895</v>
      </c>
      <c r="G19">
        <v>4.7637565623177003E-3</v>
      </c>
      <c r="H19">
        <v>4.4072849828244998E-3</v>
      </c>
      <c r="I19">
        <v>4.2063646380193003E-3</v>
      </c>
      <c r="J19">
        <v>2.8718338070856E-3</v>
      </c>
      <c r="K19">
        <v>6.6795984062171E-3</v>
      </c>
      <c r="L19">
        <v>1.28541182498017E-2</v>
      </c>
      <c r="M19">
        <v>4.7270895091173996E-3</v>
      </c>
      <c r="N19">
        <v>5.8030237224866998E-3</v>
      </c>
      <c r="O19">
        <v>8.6519557406110996E-3</v>
      </c>
      <c r="P19">
        <v>2.1416071775784001E-3</v>
      </c>
      <c r="Q19">
        <v>3.1664809722362999E-3</v>
      </c>
      <c r="R19">
        <v>4.0072095048113996E-3</v>
      </c>
    </row>
    <row r="21" spans="1:19" x14ac:dyDescent="0.35">
      <c r="A21" t="s">
        <v>16</v>
      </c>
      <c r="B21" t="str">
        <f t="shared" si="4"/>
        <v>gat</v>
      </c>
      <c r="C21" t="str">
        <f t="shared" si="5"/>
        <v>sm</v>
      </c>
      <c r="D21">
        <f t="shared" si="6"/>
        <v>4</v>
      </c>
      <c r="E21" t="str">
        <f t="shared" si="7"/>
        <v>e5</v>
      </c>
      <c r="F21">
        <v>0.76945371378280902</v>
      </c>
      <c r="G21">
        <v>1.2184846717220799E-2</v>
      </c>
      <c r="H21">
        <v>9.9682416229179005E-3</v>
      </c>
      <c r="I21">
        <v>7.8488560502948997E-3</v>
      </c>
      <c r="J21">
        <v>7.2484097663952996E-3</v>
      </c>
      <c r="K21">
        <v>1.4921884885913599E-2</v>
      </c>
      <c r="L21">
        <v>2.3564700363261401E-2</v>
      </c>
      <c r="M21">
        <v>1.2052845325699699E-2</v>
      </c>
      <c r="N21">
        <v>1.3581103138254899E-2</v>
      </c>
      <c r="O21">
        <v>1.75569804799953E-2</v>
      </c>
      <c r="P21">
        <v>5.3366573150745002E-3</v>
      </c>
      <c r="Q21">
        <v>7.5172243157853999E-3</v>
      </c>
      <c r="R21">
        <v>8.8670697933286996E-3</v>
      </c>
      <c r="S21" s="5" t="s">
        <v>39</v>
      </c>
    </row>
    <row r="22" spans="1:19" x14ac:dyDescent="0.35">
      <c r="A22" t="s">
        <v>21</v>
      </c>
      <c r="B22" t="str">
        <f t="shared" si="4"/>
        <v>gat</v>
      </c>
      <c r="C22" t="str">
        <f t="shared" si="5"/>
        <v>stm</v>
      </c>
      <c r="D22">
        <f t="shared" si="6"/>
        <v>4</v>
      </c>
      <c r="E22" t="str">
        <f t="shared" si="7"/>
        <v>e5</v>
      </c>
      <c r="F22">
        <v>0.72744970807750498</v>
      </c>
      <c r="G22">
        <v>8.1016268066627008E-3</v>
      </c>
      <c r="H22">
        <v>7.4664592650203997E-3</v>
      </c>
      <c r="I22">
        <v>6.6498152829087996E-3</v>
      </c>
      <c r="J22">
        <v>4.9318074497929996E-3</v>
      </c>
      <c r="K22">
        <v>1.14044671598628E-2</v>
      </c>
      <c r="L22">
        <v>2.0248820248820201E-2</v>
      </c>
      <c r="M22">
        <v>8.2042945556234995E-3</v>
      </c>
      <c r="N22">
        <v>1.0075538637520601E-2</v>
      </c>
      <c r="O22">
        <v>1.41734631703011E-2</v>
      </c>
      <c r="P22">
        <v>3.8985799777166001E-3</v>
      </c>
      <c r="Q22">
        <v>6.0072714029548004E-3</v>
      </c>
      <c r="R22">
        <v>7.4827086911703998E-3</v>
      </c>
    </row>
    <row r="23" spans="1:19" x14ac:dyDescent="0.35">
      <c r="A23" t="s">
        <v>14</v>
      </c>
      <c r="B23" t="str">
        <f t="shared" si="4"/>
        <v>gat</v>
      </c>
      <c r="C23" t="str">
        <f t="shared" si="5"/>
        <v>sm</v>
      </c>
      <c r="D23">
        <f t="shared" si="6"/>
        <v>8</v>
      </c>
      <c r="E23" t="str">
        <f t="shared" si="7"/>
        <v>e5</v>
      </c>
      <c r="F23">
        <v>0.75368431202825603</v>
      </c>
      <c r="G23">
        <v>1.07589603992481E-2</v>
      </c>
      <c r="H23">
        <v>9.0997472292435998E-3</v>
      </c>
      <c r="I23">
        <v>7.9136690647481998E-3</v>
      </c>
      <c r="J23">
        <v>6.4322287343869999E-3</v>
      </c>
      <c r="K23">
        <v>1.36655154640766E-2</v>
      </c>
      <c r="L23">
        <v>2.37471798622877E-2</v>
      </c>
      <c r="M23">
        <v>1.06416258290072E-2</v>
      </c>
      <c r="N23">
        <v>1.2265468528984099E-2</v>
      </c>
      <c r="O23">
        <v>1.6992082573481501E-2</v>
      </c>
      <c r="P23">
        <v>4.7519513346850999E-3</v>
      </c>
      <c r="Q23">
        <v>6.8818150113114001E-3</v>
      </c>
      <c r="R23">
        <v>8.5573103079098004E-3</v>
      </c>
    </row>
    <row r="24" spans="1:19" x14ac:dyDescent="0.35">
      <c r="A24" t="s">
        <v>15</v>
      </c>
      <c r="B24" t="str">
        <f t="shared" si="4"/>
        <v>gat</v>
      </c>
      <c r="C24" t="str">
        <f t="shared" si="5"/>
        <v>stm</v>
      </c>
      <c r="D24">
        <f t="shared" si="6"/>
        <v>8</v>
      </c>
      <c r="E24" t="str">
        <f t="shared" si="7"/>
        <v>e5</v>
      </c>
      <c r="F24">
        <v>0.71343134664569396</v>
      </c>
      <c r="G24">
        <v>6.7405535031434E-3</v>
      </c>
      <c r="H24">
        <v>6.2220493875169997E-3</v>
      </c>
      <c r="I24">
        <v>5.4637371184132998E-3</v>
      </c>
      <c r="J24">
        <v>4.1393911897509E-3</v>
      </c>
      <c r="K24">
        <v>9.4347687872867007E-3</v>
      </c>
      <c r="L24">
        <v>1.6623766623766599E-2</v>
      </c>
      <c r="M24">
        <v>6.6672193967428003E-3</v>
      </c>
      <c r="N24">
        <v>8.2578263684523999E-3</v>
      </c>
      <c r="O24">
        <v>1.15733952713949E-2</v>
      </c>
      <c r="P24">
        <v>3.1482921770690999E-3</v>
      </c>
      <c r="Q24">
        <v>4.7973230167474004E-3</v>
      </c>
      <c r="R24">
        <v>5.9632619944369998E-3</v>
      </c>
    </row>
    <row r="25" spans="1:19" x14ac:dyDescent="0.35">
      <c r="A25" t="s">
        <v>17</v>
      </c>
      <c r="B25" t="str">
        <f t="shared" si="4"/>
        <v>gat</v>
      </c>
      <c r="C25" t="str">
        <f t="shared" si="5"/>
        <v>sm</v>
      </c>
      <c r="D25">
        <f t="shared" si="6"/>
        <v>16</v>
      </c>
      <c r="E25" t="str">
        <f t="shared" si="7"/>
        <v>e5</v>
      </c>
      <c r="F25">
        <v>0.65851863413269396</v>
      </c>
      <c r="G25">
        <v>5.6387322574371996E-3</v>
      </c>
      <c r="H25">
        <v>5.5609566400933001E-3</v>
      </c>
      <c r="I25">
        <v>5.1396720461467996E-3</v>
      </c>
      <c r="J25">
        <v>3.4352440827260002E-3</v>
      </c>
      <c r="K25">
        <v>8.4020814236641008E-3</v>
      </c>
      <c r="L25">
        <v>1.5655275007792901E-2</v>
      </c>
      <c r="M25">
        <v>5.5507313297564996E-3</v>
      </c>
      <c r="N25">
        <v>7.2201433821109003E-3</v>
      </c>
      <c r="O25">
        <v>1.05761303318508E-2</v>
      </c>
      <c r="P25">
        <v>2.5637405133807998E-3</v>
      </c>
      <c r="Q25">
        <v>4.1755321611436002E-3</v>
      </c>
      <c r="R25">
        <v>5.4246538419199996E-3</v>
      </c>
    </row>
    <row r="26" spans="1:19" x14ac:dyDescent="0.35">
      <c r="A26" t="s">
        <v>22</v>
      </c>
      <c r="B26" t="str">
        <f t="shared" si="4"/>
        <v>gat</v>
      </c>
      <c r="C26" t="str">
        <f t="shared" si="5"/>
        <v>stm</v>
      </c>
      <c r="D26">
        <f t="shared" si="6"/>
        <v>16</v>
      </c>
      <c r="E26" t="str">
        <f t="shared" si="7"/>
        <v>e5</v>
      </c>
      <c r="F26">
        <v>0.70635505046049496</v>
      </c>
      <c r="G26">
        <v>5.9627973297037996E-3</v>
      </c>
      <c r="H26">
        <v>5.8202086979065003E-3</v>
      </c>
      <c r="I26">
        <v>5.554475338648E-3</v>
      </c>
      <c r="J26">
        <v>3.6495899805252001E-3</v>
      </c>
      <c r="K26">
        <v>8.8235203343116995E-3</v>
      </c>
      <c r="L26">
        <v>1.6912801804888099E-2</v>
      </c>
      <c r="M26">
        <v>5.9774641509838999E-3</v>
      </c>
      <c r="N26">
        <v>7.6127972854228001E-3</v>
      </c>
      <c r="O26">
        <v>1.13701202771043E-2</v>
      </c>
      <c r="P26">
        <v>2.856170661926E-3</v>
      </c>
      <c r="Q26">
        <v>4.3728183476384004E-3</v>
      </c>
      <c r="R26">
        <v>5.7093690127262998E-3</v>
      </c>
    </row>
    <row r="27" spans="1:19" x14ac:dyDescent="0.35">
      <c r="A27" t="s">
        <v>18</v>
      </c>
      <c r="B27" t="str">
        <f t="shared" si="4"/>
        <v>gat</v>
      </c>
      <c r="C27" t="str">
        <f t="shared" si="5"/>
        <v>sm</v>
      </c>
      <c r="D27">
        <f t="shared" si="6"/>
        <v>32</v>
      </c>
      <c r="E27" t="str">
        <f t="shared" si="7"/>
        <v>e5</v>
      </c>
      <c r="F27">
        <v>0.59397373429765099</v>
      </c>
      <c r="G27">
        <v>4.5693175189578002E-3</v>
      </c>
      <c r="H27">
        <v>4.1869207336833001E-3</v>
      </c>
      <c r="I27">
        <v>3.8693369628621001E-3</v>
      </c>
      <c r="J27">
        <v>2.7621146326182E-3</v>
      </c>
      <c r="K27">
        <v>6.3981247434483999E-3</v>
      </c>
      <c r="L27">
        <v>1.18445783913409E-2</v>
      </c>
      <c r="M27">
        <v>4.7086523211189004E-3</v>
      </c>
      <c r="N27">
        <v>5.7273098980707999E-3</v>
      </c>
      <c r="O27">
        <v>8.2651947368855005E-3</v>
      </c>
      <c r="P27">
        <v>2.2538725776135001E-3</v>
      </c>
      <c r="Q27">
        <v>3.4651377996701002E-3</v>
      </c>
      <c r="R27">
        <v>4.4461672189488998E-3</v>
      </c>
    </row>
    <row r="28" spans="1:19" x14ac:dyDescent="0.35">
      <c r="A28" t="s">
        <v>23</v>
      </c>
      <c r="B28" t="str">
        <f t="shared" si="4"/>
        <v>gat</v>
      </c>
      <c r="C28" t="str">
        <f t="shared" si="5"/>
        <v>stm</v>
      </c>
      <c r="D28">
        <f t="shared" si="6"/>
        <v>32</v>
      </c>
      <c r="E28" t="str">
        <f t="shared" si="7"/>
        <v>e5</v>
      </c>
      <c r="F28">
        <v>0.64155553809469201</v>
      </c>
      <c r="G28">
        <v>4.5045045045045001E-3</v>
      </c>
      <c r="H28">
        <v>4.2128459394645996E-3</v>
      </c>
      <c r="I28">
        <v>3.7332296325101998E-3</v>
      </c>
      <c r="J28">
        <v>2.7340289930216999E-3</v>
      </c>
      <c r="K28">
        <v>6.4823816622377002E-3</v>
      </c>
      <c r="L28">
        <v>1.14833229941143E-2</v>
      </c>
      <c r="M28">
        <v>4.5265047364245999E-3</v>
      </c>
      <c r="N28">
        <v>5.6531171919787003E-3</v>
      </c>
      <c r="O28">
        <v>7.9557617076405004E-3</v>
      </c>
      <c r="P28">
        <v>2.1539525136647E-3</v>
      </c>
      <c r="Q28">
        <v>3.3237374064711998E-3</v>
      </c>
      <c r="R28">
        <v>4.1830473844862003E-3</v>
      </c>
    </row>
    <row r="29" spans="1:19" x14ac:dyDescent="0.35">
      <c r="A29" t="s">
        <v>19</v>
      </c>
      <c r="B29" t="str">
        <f t="shared" si="4"/>
        <v>gat</v>
      </c>
      <c r="C29" t="str">
        <f t="shared" si="5"/>
        <v>sm</v>
      </c>
      <c r="D29">
        <f t="shared" si="6"/>
        <v>64</v>
      </c>
      <c r="E29" t="str">
        <f t="shared" si="7"/>
        <v>e5</v>
      </c>
      <c r="F29">
        <v>0.60637809216620797</v>
      </c>
      <c r="G29">
        <v>5.2822606779440997E-3</v>
      </c>
      <c r="H29">
        <v>4.6794996435284E-3</v>
      </c>
      <c r="I29">
        <v>4.0767386091127003E-3</v>
      </c>
      <c r="J29">
        <v>3.1779981420268998E-3</v>
      </c>
      <c r="K29">
        <v>7.0257307667378997E-3</v>
      </c>
      <c r="L29">
        <v>1.2351277279334801E-2</v>
      </c>
      <c r="M29">
        <v>5.4215954801051999E-3</v>
      </c>
      <c r="N29">
        <v>6.3850012046379996E-3</v>
      </c>
      <c r="O29">
        <v>8.8574341426269996E-3</v>
      </c>
      <c r="P29">
        <v>2.5147449607880999E-3</v>
      </c>
      <c r="Q29">
        <v>3.7485867162126E-3</v>
      </c>
      <c r="R29">
        <v>4.5896303120522997E-3</v>
      </c>
    </row>
    <row r="30" spans="1:19" x14ac:dyDescent="0.35">
      <c r="A30" t="s">
        <v>24</v>
      </c>
      <c r="B30" t="str">
        <f t="shared" si="4"/>
        <v>gat</v>
      </c>
      <c r="C30" t="str">
        <f t="shared" si="5"/>
        <v>stm</v>
      </c>
      <c r="D30">
        <f t="shared" si="6"/>
        <v>64</v>
      </c>
      <c r="E30" t="str">
        <f t="shared" si="7"/>
        <v>e5</v>
      </c>
      <c r="F30">
        <v>0.59231368767978398</v>
      </c>
      <c r="G30">
        <v>4.6665370406376999E-3</v>
      </c>
      <c r="H30">
        <v>4.0832199105579996E-3</v>
      </c>
      <c r="I30">
        <v>3.6036036036036002E-3</v>
      </c>
      <c r="J30">
        <v>2.8830989262642998E-3</v>
      </c>
      <c r="K30">
        <v>6.3030656555835996E-3</v>
      </c>
      <c r="L30">
        <v>1.10808650376995E-2</v>
      </c>
      <c r="M30">
        <v>4.7105375044780998E-3</v>
      </c>
      <c r="N30">
        <v>5.6428740924431998E-3</v>
      </c>
      <c r="O30">
        <v>7.8418910015318997E-3</v>
      </c>
      <c r="P30">
        <v>2.3840387149739002E-3</v>
      </c>
      <c r="Q30">
        <v>3.5524553330307999E-3</v>
      </c>
      <c r="R30">
        <v>4.3304987069974999E-3</v>
      </c>
    </row>
    <row r="31" spans="1:19" x14ac:dyDescent="0.35">
      <c r="A31" t="s">
        <v>20</v>
      </c>
      <c r="B31" t="str">
        <f t="shared" si="4"/>
        <v>gat</v>
      </c>
      <c r="C31" t="str">
        <f t="shared" si="5"/>
        <v>sm</v>
      </c>
      <c r="D31">
        <f t="shared" si="6"/>
        <v>128</v>
      </c>
      <c r="E31" t="str">
        <f t="shared" si="7"/>
        <v>e5</v>
      </c>
      <c r="F31">
        <v>0.68418020566521798</v>
      </c>
      <c r="G31">
        <v>7.1942446043165003E-3</v>
      </c>
      <c r="H31">
        <v>6.5461144597834999E-3</v>
      </c>
      <c r="I31">
        <v>5.7035452718906003E-3</v>
      </c>
      <c r="J31">
        <v>4.4241055032421001E-3</v>
      </c>
      <c r="K31">
        <v>9.9673157227114003E-3</v>
      </c>
      <c r="L31">
        <v>1.73879429275112E-2</v>
      </c>
      <c r="M31">
        <v>7.3849132809579998E-3</v>
      </c>
      <c r="N31">
        <v>8.9663909450290007E-3</v>
      </c>
      <c r="O31">
        <v>1.2426171006757501E-2</v>
      </c>
      <c r="P31">
        <v>3.5196553182163999E-3</v>
      </c>
      <c r="Q31">
        <v>5.1207502466494997E-3</v>
      </c>
      <c r="R31">
        <v>6.2703830929250002E-3</v>
      </c>
    </row>
    <row r="32" spans="1:19" x14ac:dyDescent="0.35">
      <c r="A32" t="s">
        <v>25</v>
      </c>
      <c r="B32" t="str">
        <f t="shared" si="4"/>
        <v>gat</v>
      </c>
      <c r="C32" t="str">
        <f t="shared" si="5"/>
        <v>stm</v>
      </c>
      <c r="D32">
        <f t="shared" si="6"/>
        <v>128</v>
      </c>
      <c r="E32" t="str">
        <f t="shared" si="7"/>
        <v>e5</v>
      </c>
      <c r="F32">
        <v>0.58816731539042999</v>
      </c>
      <c r="G32">
        <v>3.7591548382914998E-3</v>
      </c>
      <c r="H32">
        <v>3.0591742821958002E-3</v>
      </c>
      <c r="I32">
        <v>2.9489921576251999E-3</v>
      </c>
      <c r="J32">
        <v>2.3203059174282002E-3</v>
      </c>
      <c r="K32">
        <v>4.7227083198306003E-3</v>
      </c>
      <c r="L32">
        <v>9.0857044094453995E-3</v>
      </c>
      <c r="M32">
        <v>3.7738216595716001E-3</v>
      </c>
      <c r="N32">
        <v>4.2641626185601997E-3</v>
      </c>
      <c r="O32">
        <v>6.2571905844445996E-3</v>
      </c>
      <c r="P32">
        <v>1.8428500442888001E-3</v>
      </c>
      <c r="Q32">
        <v>2.5941769107236E-3</v>
      </c>
      <c r="R32">
        <v>3.3046025641948001E-3</v>
      </c>
    </row>
  </sheetData>
  <mergeCells count="1">
    <mergeCell ref="C1:C2"/>
  </mergeCells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048576 F1:F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R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048576 G1: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048576 H1:H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048576 I1: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48576 J1:J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048576 K1:K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048576 L1:L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48576 M1:M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048576 N1:N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048576 O1:O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048576 P1: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048576 Q1:Q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048576 R1:R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2ACE-EA29-4FA4-A0D9-888BB99AC9E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ffa97a-7b85-49f3-9326-a76792aa70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210E6AC7BE04C8A34A0583622C1ED" ma:contentTypeVersion="15" ma:contentTypeDescription="Create a new document." ma:contentTypeScope="" ma:versionID="a00cac9195b6f92a429b5ac803e51693">
  <xsd:schema xmlns:xsd="http://www.w3.org/2001/XMLSchema" xmlns:xs="http://www.w3.org/2001/XMLSchema" xmlns:p="http://schemas.microsoft.com/office/2006/metadata/properties" xmlns:ns3="7affa97a-7b85-49f3-9326-a76792aa70fc" xmlns:ns4="fbda352f-154d-46ef-9fda-8624563c40de" targetNamespace="http://schemas.microsoft.com/office/2006/metadata/properties" ma:root="true" ma:fieldsID="fccfccf9e65137fa13b40222b56d32e1" ns3:_="" ns4:_="">
    <xsd:import namespace="7affa97a-7b85-49f3-9326-a76792aa70fc"/>
    <xsd:import namespace="fbda352f-154d-46ef-9fda-8624563c40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fa97a-7b85-49f3-9326-a76792aa70f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a352f-154d-46ef-9fda-8624563c40d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61073-CA77-4A9A-B829-DDD2BAE07583}">
  <ds:schemaRefs>
    <ds:schemaRef ds:uri="7affa97a-7b85-49f3-9326-a76792aa70fc"/>
    <ds:schemaRef ds:uri="fbda352f-154d-46ef-9fda-8624563c40d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35FBD2B-1E9B-439F-B98F-31BE4DB267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2CD90-5B37-4472-AD7A-3E36F4DF0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fa97a-7b85-49f3-9326-a76792aa70fc"/>
    <ds:schemaRef ds:uri="fbda352f-154d-46ef-9fda-8624563c4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fnn</vt:lpstr>
      <vt:lpstr>fnn.dblp.tests</vt:lpstr>
      <vt:lpstr>fnn.imdb.tests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Md Jamil Ahmed</cp:lastModifiedBy>
  <dcterms:created xsi:type="dcterms:W3CDTF">2024-05-15T22:40:45Z</dcterms:created>
  <dcterms:modified xsi:type="dcterms:W3CDTF">2024-06-10T19:41:38Z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0x010100C5C210E6AC7BE04C8A34A0583622C1ED</vt:lpwstr>
  </property>
</Properties>
</file>