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C5D54CDA-E9C2-4D17-AD0A-D1A30C9EE64D}" xr6:coauthVersionLast="45" xr6:coauthVersionMax="45" xr10:uidLastSave="{00000000-0000-0000-0000-000000000000}"/>
  <bookViews>
    <workbookView xWindow="-98" yWindow="-98" windowWidth="20715" windowHeight="132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20" i="11" l="1"/>
  <c r="I5" i="11"/>
  <c r="H28" i="11"/>
  <c r="H27" i="11"/>
  <c r="H26" i="11"/>
  <c r="H25" i="11"/>
  <c r="H24" i="11"/>
  <c r="H22" i="11"/>
  <c r="H19" i="11"/>
  <c r="H18" i="11"/>
  <c r="H13" i="11"/>
  <c r="H8" i="11"/>
  <c r="H9" i="11" l="1"/>
  <c r="I6" i="11"/>
  <c r="H23" i="11" l="1"/>
  <c r="H10" i="11"/>
  <c r="H21" i="11"/>
  <c r="H14" i="11"/>
  <c r="J5" i="11"/>
  <c r="K5" i="11" s="1"/>
  <c r="L5" i="11" s="1"/>
  <c r="M5" i="11" s="1"/>
  <c r="N5" i="11" s="1"/>
  <c r="O5" i="11" s="1"/>
  <c r="P5" i="11" s="1"/>
  <c r="I4" i="1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<sst xmlns="http://schemas.openxmlformats.org/spreadsheetml/2006/main" count="73" uniqueCount="58">
  <si>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</si>
  <si>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</si>
  <si>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</si>
  <si>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</si>
  <si>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</si>
  <si>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</si>
  <si>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</si>
  <si>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</si>
  <si>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</si>
  <si>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</si>
  <si>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</si>
  <si>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</si>
  <si>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</si>
  <si>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</si>
  <si>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</si>
  <si>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</si>
  <si>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</si>
  <si>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</si>
  <si>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</si>
  <si>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</si>
  <si>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</si>
  <si>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</si>
  <si>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</si>
  <si>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</si>
  <si>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</si>
  <si>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</si>
  <si>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</si>
  <si>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</si>
  <si>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</si>
  <si>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</si>
  <si>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</si>
  <si>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</si>
  <si>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</si>
  <si>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</si>
  <si>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</si>
  <si>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</si>
  <si>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</si>
  <si>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Chaz Del Prato</t>
  </si>
  <si>
    <t>Sprint #0</t>
  </si>
  <si>
    <t>Sprint #1</t>
  </si>
  <si>
    <t>Sprint #2</t>
  </si>
  <si>
    <t>Sprint #3</t>
  </si>
  <si>
    <t>All team members</t>
  </si>
  <si>
    <t>Business Requirement Document</t>
  </si>
  <si>
    <t>Management Plan</t>
  </si>
  <si>
    <t>Populate Sprint board</t>
  </si>
  <si>
    <t>Create Database</t>
  </si>
  <si>
    <t>Pick Up Sportz Gantt Chart</t>
  </si>
  <si>
    <t>Product Requirements</t>
  </si>
  <si>
    <t>Update BRD</t>
  </si>
  <si>
    <t>Update Management Plan</t>
  </si>
  <si>
    <t>Start Architectual and Design Document</t>
  </si>
  <si>
    <t>Code Release 1.0</t>
  </si>
  <si>
    <t>User Manual</t>
  </si>
  <si>
    <t>Team Evaluation of Code</t>
  </si>
  <si>
    <t>Code Release 2.0</t>
  </si>
  <si>
    <t>User Eval on code release 2.0</t>
  </si>
  <si>
    <t>All project documents and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</si>
</sst>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16" fontId="0" fillId="0" borderId="3" xfId="0" applyNumberFormat="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1"/>
  <sheetViews>
    <sheetView showGridLines="0" tabSelected="1" showRuler="0" topLeftCell="B1" zoomScaleNormal="100" zoomScalePageLayoutView="70" workbookViewId="0">
      <pane ySplit="6" topLeftCell="A7" activePane="bottomLeft" state="frozen"/>
      <selection pane="bottomLeft" activeCell="M9" sqref="M9"/>
    </sheetView>
  </sheetViews>
  <sheetFormatPr defaultRowHeight="30" customHeight="1" x14ac:dyDescent="0.45"/>
  <cols>
    <col min="1" max="1" width="2.73046875" style="57" customWidth="1"/>
    <col min="2" max="2" width="38.265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71" ht="30" customHeight="1" x14ac:dyDescent="0.85">
      <c r="A1" s="58" t="s">
        <v>28</v>
      </c>
      <c r="B1" s="62" t="s">
        <v>47</v>
      </c>
      <c r="C1" s="1"/>
      <c r="D1" s="2"/>
      <c r="E1" s="4"/>
      <c r="F1" s="46"/>
      <c r="H1" s="2"/>
      <c r="I1" s="13"/>
    </row>
    <row r="2" spans="1:71" ht="30" customHeight="1" x14ac:dyDescent="0.55000000000000004">
      <c r="A2" s="57" t="s">
        <v>23</v>
      </c>
      <c r="B2" s="63"/>
      <c r="I2" s="60"/>
    </row>
    <row r="3" spans="1:71" ht="30" customHeight="1" x14ac:dyDescent="0.45">
      <c r="A3" s="57" t="s">
        <v>29</v>
      </c>
      <c r="B3" s="64"/>
      <c r="C3" s="84" t="s">
        <v>0</v>
      </c>
      <c r="D3" s="85"/>
      <c r="E3" s="90">
        <v>43712</v>
      </c>
      <c r="F3" s="90"/>
    </row>
    <row r="4" spans="1:71" ht="30" customHeight="1" x14ac:dyDescent="0.45">
      <c r="A4" s="58" t="s">
        <v>30</v>
      </c>
      <c r="C4" s="84" t="s">
        <v>7</v>
      </c>
      <c r="D4" s="85"/>
      <c r="E4" s="91">
        <v>1</v>
      </c>
      <c r="I4" s="87">
        <f>I5</f>
        <v>43710</v>
      </c>
      <c r="J4" s="88"/>
      <c r="K4" s="88"/>
      <c r="L4" s="88"/>
      <c r="M4" s="88"/>
      <c r="N4" s="88"/>
      <c r="O4" s="89"/>
      <c r="P4" s="87">
        <f>P5</f>
        <v>43717</v>
      </c>
      <c r="Q4" s="88"/>
      <c r="R4" s="88"/>
      <c r="S4" s="88"/>
      <c r="T4" s="88"/>
      <c r="U4" s="88"/>
      <c r="V4" s="89"/>
      <c r="W4" s="87">
        <f>W5</f>
        <v>43724</v>
      </c>
      <c r="X4" s="88"/>
      <c r="Y4" s="88"/>
      <c r="Z4" s="88"/>
      <c r="AA4" s="88"/>
      <c r="AB4" s="88"/>
      <c r="AC4" s="89"/>
      <c r="AD4" s="87">
        <f>AD5</f>
        <v>43731</v>
      </c>
      <c r="AE4" s="88"/>
      <c r="AF4" s="88"/>
      <c r="AG4" s="88"/>
      <c r="AH4" s="88"/>
      <c r="AI4" s="88"/>
      <c r="AJ4" s="89"/>
      <c r="AK4" s="87">
        <f>AK5</f>
        <v>43738</v>
      </c>
      <c r="AL4" s="88"/>
      <c r="AM4" s="88"/>
      <c r="AN4" s="88"/>
      <c r="AO4" s="88"/>
      <c r="AP4" s="88"/>
      <c r="AQ4" s="89"/>
      <c r="AR4" s="87">
        <f>AR5</f>
        <v>43745</v>
      </c>
      <c r="AS4" s="88"/>
      <c r="AT4" s="88"/>
      <c r="AU4" s="88"/>
      <c r="AV4" s="88"/>
      <c r="AW4" s="88"/>
      <c r="AX4" s="89"/>
      <c r="AY4" s="87">
        <f>AY5</f>
        <v>43752</v>
      </c>
      <c r="AZ4" s="88"/>
      <c r="BA4" s="88"/>
      <c r="BB4" s="88"/>
      <c r="BC4" s="88"/>
      <c r="BD4" s="88"/>
      <c r="BE4" s="89"/>
      <c r="BF4" s="87">
        <f>BF5</f>
        <v>43759</v>
      </c>
      <c r="BG4" s="88"/>
      <c r="BH4" s="88"/>
      <c r="BI4" s="88"/>
      <c r="BJ4" s="88"/>
      <c r="BK4" s="88"/>
      <c r="BL4" s="89"/>
      <c r="BM4" s="87"/>
      <c r="BN4" s="88"/>
      <c r="BO4" s="88"/>
      <c r="BP4" s="88"/>
      <c r="BQ4" s="88"/>
      <c r="BR4" s="88"/>
      <c r="BS4" s="89"/>
    </row>
    <row r="5" spans="1:71" ht="15" customHeight="1" x14ac:dyDescent="0.45">
      <c r="A5" s="58" t="s">
        <v>31</v>
      </c>
      <c r="B5" s="86">
        <v>9</v>
      </c>
      <c r="C5" s="86"/>
      <c r="D5" s="86"/>
      <c r="E5" s="86"/>
      <c r="F5" s="86"/>
      <c r="G5" s="86"/>
      <c r="I5" s="10">
        <f>Project_Start-WEEKDAY(Project_Start,1)+2+7*(Display_Week-1)</f>
        <v>43710</v>
      </c>
      <c r="J5" s="9">
        <f>I5+1</f>
        <v>43711</v>
      </c>
      <c r="K5" s="9">
        <f t="shared" ref="K5:AX5" si="0">J5+1</f>
        <v>43712</v>
      </c>
      <c r="L5" s="9">
        <f t="shared" si="0"/>
        <v>43713</v>
      </c>
      <c r="M5" s="9">
        <f t="shared" si="0"/>
        <v>43714</v>
      </c>
      <c r="N5" s="9">
        <f t="shared" si="0"/>
        <v>43715</v>
      </c>
      <c r="O5" s="11">
        <f t="shared" si="0"/>
        <v>43716</v>
      </c>
      <c r="P5" s="10">
        <f>O5+1</f>
        <v>43717</v>
      </c>
      <c r="Q5" s="9">
        <f>P5+1</f>
        <v>43718</v>
      </c>
      <c r="R5" s="9">
        <f t="shared" si="0"/>
        <v>43719</v>
      </c>
      <c r="S5" s="9">
        <f t="shared" si="0"/>
        <v>43720</v>
      </c>
      <c r="T5" s="9">
        <f t="shared" si="0"/>
        <v>43721</v>
      </c>
      <c r="U5" s="9">
        <f t="shared" si="0"/>
        <v>43722</v>
      </c>
      <c r="V5" s="11">
        <f t="shared" si="0"/>
        <v>43723</v>
      </c>
      <c r="W5" s="10">
        <f>V5+1</f>
        <v>43724</v>
      </c>
      <c r="X5" s="9">
        <f>W5+1</f>
        <v>43725</v>
      </c>
      <c r="Y5" s="9">
        <f t="shared" si="0"/>
        <v>43726</v>
      </c>
      <c r="Z5" s="9">
        <f t="shared" si="0"/>
        <v>43727</v>
      </c>
      <c r="AA5" s="9">
        <f t="shared" si="0"/>
        <v>43728</v>
      </c>
      <c r="AB5" s="9">
        <f t="shared" si="0"/>
        <v>43729</v>
      </c>
      <c r="AC5" s="11">
        <f t="shared" si="0"/>
        <v>43730</v>
      </c>
      <c r="AD5" s="10">
        <f>AC5+1</f>
        <v>43731</v>
      </c>
      <c r="AE5" s="9">
        <f>AD5+1</f>
        <v>43732</v>
      </c>
      <c r="AF5" s="9">
        <f t="shared" si="0"/>
        <v>43733</v>
      </c>
      <c r="AG5" s="9">
        <f t="shared" si="0"/>
        <v>43734</v>
      </c>
      <c r="AH5" s="9">
        <f t="shared" si="0"/>
        <v>43735</v>
      </c>
      <c r="AI5" s="9">
        <f t="shared" si="0"/>
        <v>43736</v>
      </c>
      <c r="AJ5" s="11">
        <f t="shared" si="0"/>
        <v>43737</v>
      </c>
      <c r="AK5" s="10">
        <f>AJ5+1</f>
        <v>43738</v>
      </c>
      <c r="AL5" s="9">
        <f>AK5+1</f>
        <v>43739</v>
      </c>
      <c r="AM5" s="9">
        <f t="shared" si="0"/>
        <v>43740</v>
      </c>
      <c r="AN5" s="9">
        <f t="shared" si="0"/>
        <v>43741</v>
      </c>
      <c r="AO5" s="9">
        <f t="shared" si="0"/>
        <v>43742</v>
      </c>
      <c r="AP5" s="9">
        <f t="shared" si="0"/>
        <v>43743</v>
      </c>
      <c r="AQ5" s="11">
        <f t="shared" si="0"/>
        <v>43744</v>
      </c>
      <c r="AR5" s="10">
        <f>AQ5+1</f>
        <v>43745</v>
      </c>
      <c r="AS5" s="9">
        <f>AR5+1</f>
        <v>43746</v>
      </c>
      <c r="AT5" s="9">
        <f t="shared" si="0"/>
        <v>43747</v>
      </c>
      <c r="AU5" s="9">
        <f t="shared" si="0"/>
        <v>43748</v>
      </c>
      <c r="AV5" s="9">
        <f t="shared" si="0"/>
        <v>43749</v>
      </c>
      <c r="AW5" s="9">
        <f t="shared" si="0"/>
        <v>43750</v>
      </c>
      <c r="AX5" s="11">
        <f t="shared" si="0"/>
        <v>43751</v>
      </c>
      <c r="AY5" s="10">
        <f>AX5+1</f>
        <v>43752</v>
      </c>
      <c r="AZ5" s="9">
        <f>AY5+1</f>
        <v>43753</v>
      </c>
      <c r="BA5" s="9">
        <f t="shared" ref="BA5:BE5" si="1">AZ5+1</f>
        <v>43754</v>
      </c>
      <c r="BB5" s="9">
        <f t="shared" si="1"/>
        <v>43755</v>
      </c>
      <c r="BC5" s="9">
        <f t="shared" si="1"/>
        <v>43756</v>
      </c>
      <c r="BD5" s="9">
        <f t="shared" si="1"/>
        <v>43757</v>
      </c>
      <c r="BE5" s="11">
        <f t="shared" si="1"/>
        <v>43758</v>
      </c>
      <c r="BF5" s="10">
        <f>BE5+1</f>
        <v>43759</v>
      </c>
      <c r="BG5" s="9">
        <f>BF5+1</f>
        <v>43760</v>
      </c>
      <c r="BH5" s="9">
        <f t="shared" ref="BH5:BL5" si="2">BG5+1</f>
        <v>43761</v>
      </c>
      <c r="BI5" s="9">
        <f t="shared" si="2"/>
        <v>43762</v>
      </c>
      <c r="BJ5" s="9">
        <f t="shared" si="2"/>
        <v>43763</v>
      </c>
      <c r="BK5" s="9">
        <f t="shared" si="2"/>
        <v>43764</v>
      </c>
      <c r="BL5" s="11">
        <f t="shared" si="2"/>
        <v>43765</v>
      </c>
    </row>
    <row r="6" spans="1:71" ht="30" customHeight="1" thickBot="1" x14ac:dyDescent="0.5">
      <c r="A6" s="58"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71" ht="30" hidden="1" customHeight="1" thickBot="1" x14ac:dyDescent="0.5">
      <c r="A7" s="57" t="s">
        <v>27</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71" s="3" customFormat="1" ht="30" customHeight="1" thickBot="1" x14ac:dyDescent="0.5">
      <c r="A8" s="58" t="s">
        <v>33</v>
      </c>
      <c r="B8" s="17" t="s">
        <v>38</v>
      </c>
      <c r="C8" s="70"/>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71" s="3" customFormat="1" ht="30" customHeight="1" thickBot="1" x14ac:dyDescent="0.5">
      <c r="A9" s="58" t="s">
        <v>34</v>
      </c>
      <c r="B9" s="79" t="s">
        <v>45</v>
      </c>
      <c r="C9" s="71" t="s">
        <v>42</v>
      </c>
      <c r="D9" s="21">
        <v>1</v>
      </c>
      <c r="E9" s="65">
        <v>43712</v>
      </c>
      <c r="F9" s="65">
        <v>43724</v>
      </c>
      <c r="G9" s="16"/>
      <c r="H9" s="16">
        <f t="shared" si="6"/>
        <v>13</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71" s="3" customFormat="1" ht="30" customHeight="1" thickBot="1" x14ac:dyDescent="0.5">
      <c r="A10" s="58" t="s">
        <v>35</v>
      </c>
      <c r="B10" s="79" t="s">
        <v>43</v>
      </c>
      <c r="C10" s="71" t="s">
        <v>42</v>
      </c>
      <c r="D10" s="21">
        <v>1</v>
      </c>
      <c r="E10" s="65">
        <v>43705</v>
      </c>
      <c r="F10" s="65">
        <v>43726</v>
      </c>
      <c r="G10" s="16"/>
      <c r="H10" s="16">
        <f t="shared" si="6"/>
        <v>22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71" s="3" customFormat="1" ht="30" customHeight="1" thickBot="1" x14ac:dyDescent="0.5">
      <c r="A11" s="57"/>
      <c r="B11" s="79" t="s">
        <v>44</v>
      </c>
      <c r="C11" s="71" t="s">
        <v>42</v>
      </c>
      <c r="D11" s="21">
        <v>1</v>
      </c>
      <c r="E11" s="65">
        <v>43719</v>
      </c>
      <c r="F11" s="65">
        <v>43731</v>
      </c>
      <c r="G11" s="16"/>
      <c r="H11" s="16">
        <f t="shared" si="6"/>
        <v>13</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71" s="3" customFormat="1" ht="30" customHeight="1" thickBot="1" x14ac:dyDescent="0.5">
      <c r="A12" s="57"/>
      <c r="B12" s="79" t="s">
        <v>46</v>
      </c>
      <c r="C12" s="71" t="s">
        <v>37</v>
      </c>
      <c r="D12" s="21">
        <v>1</v>
      </c>
      <c r="E12" s="65">
        <v>43726</v>
      </c>
      <c r="F12" s="65">
        <v>43733</v>
      </c>
      <c r="G12" s="16"/>
      <c r="H12" s="16">
        <f t="shared" si="6"/>
        <v>8</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71" s="3" customFormat="1" ht="30" customHeight="1" thickBot="1" x14ac:dyDescent="0.5">
      <c r="A13" s="58" t="s">
        <v>36</v>
      </c>
      <c r="B13" s="22" t="s">
        <v>39</v>
      </c>
      <c r="C13" s="72"/>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71" s="3" customFormat="1" ht="30" customHeight="1" thickBot="1" x14ac:dyDescent="0.5">
      <c r="A14" s="58"/>
      <c r="B14" s="80" t="s">
        <v>48</v>
      </c>
      <c r="C14" s="73" t="s">
        <v>42</v>
      </c>
      <c r="D14" s="26">
        <v>1</v>
      </c>
      <c r="E14" s="66">
        <v>43738</v>
      </c>
      <c r="F14" s="66">
        <v>43752</v>
      </c>
      <c r="G14" s="16"/>
      <c r="H14" s="16">
        <f t="shared" si="6"/>
        <v>15</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71" s="3" customFormat="1" ht="30" customHeight="1" thickBot="1" x14ac:dyDescent="0.5">
      <c r="A15" s="57"/>
      <c r="B15" s="80" t="s">
        <v>49</v>
      </c>
      <c r="C15" s="73" t="s">
        <v>42</v>
      </c>
      <c r="D15" s="26">
        <v>1</v>
      </c>
      <c r="E15" s="66">
        <v>43738</v>
      </c>
      <c r="F15" s="66">
        <v>43752</v>
      </c>
      <c r="G15" s="16"/>
      <c r="H15" s="16">
        <f t="shared" si="6"/>
        <v>15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71" s="3" customFormat="1" ht="30" customHeight="1" thickBot="1" x14ac:dyDescent="0.5">
      <c r="A16" s="57"/>
      <c r="B16" s="80" t="s">
        <v>50</v>
      </c>
      <c r="C16" s="73" t="s">
        <v>42</v>
      </c>
      <c r="D16" s="26">
        <v>1</v>
      </c>
      <c r="E16" s="66">
        <v>43738</v>
      </c>
      <c r="F16" s="66">
        <v>43752</v>
      </c>
      <c r="G16" s="16"/>
      <c r="H16" s="16">
        <f t="shared" si="6"/>
        <v>15</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5">
      <c r="A17" s="57"/>
      <c r="B17" s="80" t="s">
        <v>51</v>
      </c>
      <c r="C17" s="73" t="s">
        <v>42</v>
      </c>
      <c r="D17" s="26">
        <v>1</v>
      </c>
      <c r="E17" s="66">
        <v>43745</v>
      </c>
      <c r="F17" s="66">
        <v>43754</v>
      </c>
      <c r="G17" s="16"/>
      <c r="H17" s="16">
        <f t="shared" si="6"/>
        <v>10</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5">
      <c r="A18" s="57" t="s">
        <v>24</v>
      </c>
      <c r="B18" s="27" t="s">
        <v>40</v>
      </c>
      <c r="C18" s="74"/>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5">
      <c r="A19" s="57"/>
      <c r="B19" s="81" t="s">
        <v>52</v>
      </c>
      <c r="C19" s="75" t="s">
        <v>42</v>
      </c>
      <c r="D19" s="31">
        <v>1</v>
      </c>
      <c r="E19" s="67">
        <v>43759</v>
      </c>
      <c r="F19" s="67">
        <v>43768</v>
      </c>
      <c r="G19" s="16"/>
      <c r="H19" s="16">
        <f t="shared" si="6"/>
        <v>10</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5">
      <c r="A20" s="57"/>
      <c r="B20" s="81" t="s">
        <v>53</v>
      </c>
      <c r="C20" s="75" t="s">
        <v>42</v>
      </c>
      <c r="D20" s="31">
        <v>1</v>
      </c>
      <c r="E20" s="67">
        <v>43759</v>
      </c>
      <c r="F20" s="67">
        <v>43768</v>
      </c>
      <c r="G20" s="16"/>
      <c r="H20" s="16">
        <f t="shared" si="6"/>
        <v>10</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5">
      <c r="A21" s="57"/>
      <c r="B21" s="81" t="s">
        <v>54</v>
      </c>
      <c r="C21" s="75" t="s">
        <v>42</v>
      </c>
      <c r="D21" s="31">
        <v>1</v>
      </c>
      <c r="E21" s="67">
        <v>43770</v>
      </c>
      <c r="F21" s="67">
        <v>43782</v>
      </c>
      <c r="G21" s="16"/>
      <c r="H21" s="16">
        <f t="shared" si="6"/>
        <v>13</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5">
      <c r="A22" s="57" t="s">
        <v>24</v>
      </c>
      <c r="B22" s="32" t="s">
        <v>41</v>
      </c>
      <c r="C22" s="76"/>
      <c r="D22" s="33"/>
      <c r="E22" s="34"/>
      <c r="F22" s="35"/>
      <c r="G22" s="16"/>
      <c r="H22" s="16" t="str">
        <f t="shared" si="6"/>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5">
      <c r="A23" s="57"/>
      <c r="B23" s="82" t="s">
        <v>55</v>
      </c>
      <c r="C23" s="77" t="s">
        <v>42</v>
      </c>
      <c r="D23" s="36">
        <v>1</v>
      </c>
      <c r="E23" s="68">
        <v>43782</v>
      </c>
      <c r="F23" s="68">
        <v>43801</v>
      </c>
      <c r="G23" s="16"/>
      <c r="H23" s="16">
        <f t="shared" si="6"/>
        <v>20</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5">
      <c r="A24" s="57"/>
      <c r="B24" s="82" t="s">
        <v>53</v>
      </c>
      <c r="C24" s="77" t="s">
        <v>42</v>
      </c>
      <c r="D24" s="36">
        <v>1</v>
      </c>
      <c r="E24" s="68">
        <v>43782</v>
      </c>
      <c r="F24" s="68">
        <v>43801</v>
      </c>
      <c r="G24" s="16"/>
      <c r="H24" s="16">
        <f t="shared" si="6"/>
        <v>20</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5">
      <c r="A25" s="57"/>
      <c r="B25" s="82" t="s">
        <v>56</v>
      </c>
      <c r="C25" s="77" t="s">
        <v>42</v>
      </c>
      <c r="D25" s="36">
        <v>1</v>
      </c>
      <c r="E25" s="68">
        <v>43801</v>
      </c>
      <c r="F25" s="68">
        <v>43808</v>
      </c>
      <c r="G25" s="16"/>
      <c r="H25" s="16">
        <f t="shared" si="6"/>
        <v>8</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5">
      <c r="A26" s="57"/>
      <c r="B26" s="82" t="s">
        <v>57</v>
      </c>
      <c r="C26" s="77" t="s">
        <v>42</v>
      </c>
      <c r="D26" s="36">
        <v>1</v>
      </c>
      <c r="E26" s="68">
        <v>43782</v>
      </c>
      <c r="F26" s="68">
        <v>43815</v>
      </c>
      <c r="G26" s="16"/>
      <c r="H26" s="16">
        <f t="shared" si="6"/>
        <v>34</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5">
      <c r="A27" s="57" t="s">
        <v>26</v>
      </c>
      <c r="B27" s="83"/>
      <c r="C27" s="78"/>
      <c r="D27" s="15"/>
      <c r="E27" s="69"/>
      <c r="F27" s="69"/>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5">
      <c r="A28" s="58" t="s">
        <v>25</v>
      </c>
      <c r="B28" s="37"/>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45">
      <c r="G29" s="6"/>
    </row>
    <row r="30" spans="1:64" ht="30" customHeight="1" x14ac:dyDescent="0.45">
      <c r="C30" s="13"/>
      <c r="F30" s="59"/>
    </row>
    <row r="31" spans="1:64" ht="30" customHeight="1" x14ac:dyDescent="0.45">
      <c r="C31" s="14"/>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7" customWidth="1"/>
    <col min="2" max="16384" width="9.1328125" style="2"/>
  </cols>
  <sheetData>
    <row r="1" spans="1:2" ht="46.5" customHeight="1" x14ac:dyDescent="0.4"/>
    <row r="2" spans="1:2" s="49" customFormat="1" ht="15.75" x14ac:dyDescent="0.45">
      <c r="A2" s="48" t="s">
        <v>11</v>
      </c>
      <c r="B2" s="48"/>
    </row>
    <row r="3" spans="1:2" s="53" customFormat="1" ht="27" customHeight="1" x14ac:dyDescent="0.45">
      <c r="A3" s="54" t="s">
        <v>16</v>
      </c>
      <c r="B3" s="54"/>
    </row>
    <row r="4" spans="1:2" s="50" customFormat="1" ht="25.5" x14ac:dyDescent="0.75">
      <c r="A4" s="51" t="s">
        <v>10</v>
      </c>
    </row>
    <row r="5" spans="1:2" ht="74.099999999999994" customHeight="1" x14ac:dyDescent="0.4">
      <c r="A5" s="52" t="s">
        <v>19</v>
      </c>
    </row>
    <row r="6" spans="1:2" ht="26.25" customHeight="1" x14ac:dyDescent="0.4">
      <c r="A6" s="51" t="s">
        <v>22</v>
      </c>
    </row>
    <row r="7" spans="1:2" s="47" customFormat="1" ht="204.95" customHeight="1" x14ac:dyDescent="0.45">
      <c r="A7" s="56" t="s">
        <v>21</v>
      </c>
    </row>
    <row r="8" spans="1:2" s="50" customFormat="1" ht="25.5" x14ac:dyDescent="0.75">
      <c r="A8" s="51" t="s">
        <v>12</v>
      </c>
    </row>
    <row r="9" spans="1:2" ht="42.75" x14ac:dyDescent="0.4">
      <c r="A9" s="52" t="s">
        <v>20</v>
      </c>
    </row>
    <row r="10" spans="1:2" s="47" customFormat="1" ht="27.95" customHeight="1" x14ac:dyDescent="0.45">
      <c r="A10" s="55" t="s">
        <v>18</v>
      </c>
    </row>
    <row r="11" spans="1:2" s="50" customFormat="1" ht="25.5" x14ac:dyDescent="0.75">
      <c r="A11" s="51" t="s">
        <v>9</v>
      </c>
    </row>
    <row r="12" spans="1:2" ht="28.5" x14ac:dyDescent="0.4">
      <c r="A12" s="52" t="s">
        <v>17</v>
      </c>
    </row>
    <row r="13" spans="1:2" s="47" customFormat="1" ht="27.95" customHeight="1" x14ac:dyDescent="0.45">
      <c r="A13" s="55" t="s">
        <v>3</v>
      </c>
    </row>
    <row r="14" spans="1:2" s="50" customFormat="1" ht="25.5" x14ac:dyDescent="0.75">
      <c r="A14" s="51" t="s">
        <v>13</v>
      </c>
    </row>
    <row r="15" spans="1:2" ht="75" customHeight="1" x14ac:dyDescent="0.4">
      <c r="A15" s="52" t="s">
        <v>14</v>
      </c>
    </row>
    <row r="16" spans="1:2" ht="57" x14ac:dyDescent="0.4">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2019-12-05T00:28:43Z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