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VPAIE\IR\Annual Reports &amp; Surveys\Common Data Set\CommonDataSet_2020-2021\"/>
    </mc:Choice>
  </mc:AlternateContent>
  <bookViews>
    <workbookView xWindow="0" yWindow="0" windowWidth="14380" windowHeight="4190" tabRatio="585"/>
  </bookViews>
  <sheets>
    <sheet name="CDS-A" sheetId="12" r:id="rId1"/>
    <sheet name="CDS-B" sheetId="13" r:id="rId2"/>
    <sheet name="CDS-C" sheetId="17" r:id="rId3"/>
    <sheet name="CDS-D" sheetId="18" r:id="rId4"/>
    <sheet name="CDS-E" sheetId="14" r:id="rId5"/>
    <sheet name="CDS-F" sheetId="16" r:id="rId6"/>
    <sheet name="CDS-G" sheetId="21" r:id="rId7"/>
    <sheet name="CDS-H" sheetId="20" r:id="rId8"/>
    <sheet name="CDS-I" sheetId="19" r:id="rId9"/>
    <sheet name="CDS-J" sheetId="15" r:id="rId10"/>
    <sheet name="CDS Definitions" sheetId="11" r:id="rId11"/>
  </sheets>
  <definedNames>
    <definedName name="_Hlk22631867" localSheetId="10">'CDS Definitions'!$A$96</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5" i="20" l="1"/>
  <c r="E55" i="20"/>
  <c r="F50" i="20"/>
  <c r="E50" i="20"/>
  <c r="K52" i="19"/>
  <c r="K49" i="19"/>
  <c r="K29" i="19"/>
  <c r="K28" i="19"/>
  <c r="K27" i="19"/>
  <c r="K26" i="19"/>
  <c r="K25" i="19"/>
  <c r="K24" i="19"/>
  <c r="K23" i="19"/>
  <c r="K22" i="19"/>
  <c r="K21" i="19"/>
  <c r="C12" i="18"/>
  <c r="D12" i="18"/>
  <c r="E12" i="18"/>
  <c r="E253" i="17"/>
  <c r="E254" i="17"/>
  <c r="D251" i="17"/>
  <c r="E229" i="17"/>
  <c r="D229" i="17"/>
  <c r="C229" i="17"/>
  <c r="C220" i="17"/>
  <c r="D211" i="17"/>
  <c r="C211" i="17"/>
  <c r="E45" i="15"/>
  <c r="D45" i="15"/>
  <c r="C45" i="15"/>
  <c r="F89" i="13"/>
  <c r="E89" i="13"/>
  <c r="E82" i="13"/>
  <c r="E83" i="13"/>
  <c r="D82" i="13"/>
  <c r="D83" i="13"/>
  <c r="C82" i="13"/>
  <c r="C83" i="13"/>
  <c r="F81" i="13"/>
  <c r="F80" i="13"/>
  <c r="F79" i="13"/>
  <c r="E78" i="13"/>
  <c r="D78" i="13"/>
  <c r="C78" i="13"/>
  <c r="F78" i="13"/>
  <c r="F77" i="13"/>
  <c r="F76" i="13"/>
  <c r="E70" i="13"/>
  <c r="E71" i="13"/>
  <c r="D70" i="13"/>
  <c r="D71" i="13"/>
  <c r="C70" i="13"/>
  <c r="C71" i="13"/>
  <c r="F69" i="13"/>
  <c r="F70" i="13"/>
  <c r="F68" i="13"/>
  <c r="F67" i="13"/>
  <c r="E66" i="13"/>
  <c r="D66" i="13"/>
  <c r="C66" i="13"/>
  <c r="F66" i="13"/>
  <c r="F65" i="13"/>
  <c r="F64" i="13"/>
  <c r="F40" i="13"/>
  <c r="E40" i="13"/>
  <c r="D40" i="13"/>
  <c r="F19" i="13"/>
  <c r="E19" i="13"/>
  <c r="D19" i="13"/>
  <c r="C19" i="13"/>
  <c r="C23" i="13"/>
  <c r="F12" i="13"/>
  <c r="F14" i="13"/>
  <c r="F20" i="13"/>
  <c r="E12" i="13"/>
  <c r="E14" i="13"/>
  <c r="E20" i="13"/>
  <c r="D12" i="13"/>
  <c r="D14" i="13"/>
  <c r="D20" i="13"/>
  <c r="C12" i="13"/>
  <c r="C14" i="13"/>
  <c r="C22" i="13"/>
  <c r="C24" i="13"/>
  <c r="C20" i="13"/>
  <c r="F71" i="13"/>
  <c r="F82" i="13"/>
  <c r="F83" i="13"/>
</calcChain>
</file>

<file path=xl/sharedStrings.xml><?xml version="1.0" encoding="utf-8"?>
<sst xmlns="http://schemas.openxmlformats.org/spreadsheetml/2006/main" count="1509" uniqueCount="1172">
  <si>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</si>
  <si>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</si>
  <si>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</si>
  <si>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</si>
  <si>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</si>
  <si>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</si>
  <si>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</si>
  <si>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</si>
  <si>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</si>
  <si>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</si>
  <si>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</si>
  <si>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</si>
  <si>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</si>
  <si>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</si>
  <si>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</si>
  <si>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</si>
  <si>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</si>
  <si>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</si>
  <si>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</si>
  <si>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</si>
  <si>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</si>
  <si>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</si>
  <si>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</si>
  <si>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</si>
  <si>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</si>
  <si>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</si>
  <si>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</si>
  <si>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</si>
  <si>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</si>
  <si>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</si>
  <si>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</si>
  <si>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</si>
  <si>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</si>
  <si>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</si>
  <si>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</si>
  <si>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</si>
  <si>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</si>
  <si>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</si>
  <si>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</si>
  <si>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</si>
  <si>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</si>
  <si>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</si>
  <si>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</si>
  <si>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</si>
  <si>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</si>
  <si>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</si>
  <si>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</si>
  <si>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</si>
  <si>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</si>
  <si>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</si>
  <si>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</si>
  <si>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</si>
  <si>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</si>
  <si>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</si>
  <si>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</si>
  <si>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</si>
  <si>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</si>
  <si>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</si>
  <si>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</si>
  <si>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</si>
  <si>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</si>
  <si>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</si>
  <si>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</si>
  <si>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</si>
  <si>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</si>
  <si>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</si>
  <si>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</si>
  <si>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</si>
  <si>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</si>
  <si>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</si>
  <si>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</si>
  <si>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</si>
  <si>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</si>
  <si>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</si>
  <si>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</si>
  <si>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</si>
  <si>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</si>
  <si>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</si>
  <si>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</si>
  <si>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</si>
  <si>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</si>
  <si>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</si>
  <si>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</si>
  <si>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</si>
  <si>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</si>
  <si>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</si>
  <si>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</si>
  <si>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</si>
  <si>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</si>
  <si>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</si>
  <si>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</si>
  <si>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</si>
  <si>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</si>
  <si>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</si>
  <si>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</si>
  <si>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</si>
  <si>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</si>
  <si>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</si>
  <si>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</si>
  <si>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</si>
  <si>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</si>
  <si>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</si>
  <si>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</si>
  <si>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</si>
  <si>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</si>
  <si>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</si>
  <si>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</si>
  <si>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</si>
  <si>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</si>
  <si>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</si>
  <si>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</si>
  <si>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</si>
  <si>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</si>
  <si>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</si>
  <si>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</si>
  <si>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</si>
  <si>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</si>
  <si>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</si>
  <si>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</si>
  <si>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</si>
  <si>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</si>
  <si>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</si>
  <si>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</si>
  <si>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</si>
  <si>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</si>
  <si>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</si>
  <si>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</si>
  <si>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</si>
  <si>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</si>
  <si>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</si>
  <si>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</si>
  <si>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</si>
  <si>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</si>
  <si>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</si>
  <si>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</si>
  <si>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</si>
  <si>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</si>
  <si>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</si>
  <si>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</si>
  <si>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</si>
  <si>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</si>
  <si>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</si>
  <si>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</si>
  <si>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</si>
  <si>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</si>
  <si>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</si>
  <si>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</si>
  <si>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</si>
  <si>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</si>
  <si>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</si>
  <si>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</si>
  <si>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</si>
  <si>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</si>
  <si>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</si>
  <si>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</si>
  <si>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</si>
  <si>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</si>
  <si>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</si>
  <si>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</si>
  <si>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</si>
  <si>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</si>
  <si>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</si>
  <si>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</si>
  <si>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</si>
  <si>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</si>
  <si>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</si>
  <si>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</si>
  <si>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</si>
  <si>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</si>
  <si>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</si>
  <si>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</si>
  <si>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</si>
  <si>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</si>
  <si>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</si>
  <si>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</si>
  <si>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</si>
  <si>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</si>
  <si>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</si>
  <si>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</si>
  <si>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</si>
  <si>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</si>
  <si>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</si>
  <si>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</si>
  <si>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</si>
  <si>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</si>
  <si>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</si>
  <si>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</si>
  <si>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</si>
  <si>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</si>
  <si>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</si>
  <si>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</si>
  <si>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</si>
  <si>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</si>
  <si>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</si>
  <si>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</si>
  <si>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</si>
  <si>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</si>
  <si>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</si>
  <si>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</si>
  <si>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</si>
  <si>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</si>
  <si>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</si>
  <si>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</si>
  <si>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</si>
  <si>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</si>
  <si>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</si>
  <si>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</si>
  <si>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</si>
  <si>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</si>
  <si>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</si>
  <si>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</si>
  <si>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</si>
  <si>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</si>
  <si>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</si>
  <si>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</si>
  <si>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</si>
  <si>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</si>
  <si>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</si>
  <si>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</si>
  <si>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</si>
  <si>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</si>
  <si>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</si>
  <si>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</si>
  <si>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</si>
  <si>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</si>
  <si>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</si>
  <si>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</si>
  <si>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</si>
  <si>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</si>
  <si>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</si>
  <si>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</si>
  <si>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</si>
  <si>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</si>
  <si>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</si>
  <si>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</si>
  <si>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</si>
  <si>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</si>
  <si>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</si>
  <si>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</si>
  <si>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</si>
  <si>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</si>
  <si>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</si>
  <si>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</si>
  <si>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</si>
  <si>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</si>
  <si>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</si>
  <si>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</si>
  <si>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</si>
  <si>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</si>
  <si>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</si>
  <si>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</si>
  <si>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</si>
  <si>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</si>
  <si>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</si>
  <si>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</si>
  <si>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</si>
  <si>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</si>
  <si>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</si>
  <si>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</si>
  <si>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</si>
  <si>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</si>
  <si>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</si>
  <si>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</si>
  <si>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</si>
  <si>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</si>
  <si>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</si>
  <si>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</si>
  <si>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</si>
  <si>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</si>
  <si>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</si>
  <si>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</si>
  <si>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</si>
  <si>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</si>
  <si>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</si>
  <si>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</si>
  <si>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</si>
  <si>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</si>
  <si>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</si>
  <si>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</si>
  <si>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</si>
  <si>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</si>
  <si>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</si>
  <si>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</si>
  <si>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</si>
  <si>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</si>
  <si>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</si>
  <si>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</si>
  <si>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</si>
  <si>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</si>
  <si>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</si>
  <si>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</si>
  <si>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</si>
  <si>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</si>
  <si>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</si>
  <si>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</si>
  <si>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</si>
  <si>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</si>
  <si>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</si>
  <si>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</si>
  <si>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</si>
  <si>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</si>
  <si>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</si>
  <si>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</si>
  <si>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</si>
  <si>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</si>
  <si>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</si>
  <si>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</si>
  <si>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</si>
  <si>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</si>
  <si>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</si>
  <si>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</si>
  <si>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</si>
  <si>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</si>
  <si>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</si>
  <si>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</si>
  <si>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</si>
  <si>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</si>
  <si>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</si>
  <si>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</si>
  <si>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</si>
  <si>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</si>
  <si>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</si>
  <si>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</si>
  <si>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</si>
  <si>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</si>
  <si>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</si>
  <si>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</si>
  <si>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</si>
  <si>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</si>
  <si>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</si>
  <si>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</si>
  <si>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</si>
  <si>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</si>
  <si>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</si>
  <si>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</si>
  <si>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</si>
  <si>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</si>
  <si>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</si>
  <si>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</si>
  <si>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</si>
  <si>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</si>
  <si>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</si>
  <si>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</si>
  <si>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</si>
  <si>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</si>
  <si>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</si>
  <si>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</si>
  <si>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</si>
  <si>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</si>
  <si>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</si>
  <si>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</si>
  <si>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</si>
  <si>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</si>
  <si>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</si>
  <si>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</si>
  <si>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</si>
  <si>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</si>
  <si>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</si>
  <si>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</si>
  <si>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</si>
  <si>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</si>
  <si>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</si>
  <si>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</si>
  <si>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</si>
  <si>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</si>
  <si>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</si>
  <si>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</si>
  <si>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</si>
  <si>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</si>
  <si>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</si>
  <si>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</si>
  <si>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</si>
  <si>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</si>
  <si>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</si>
  <si>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</si>
  <si>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</si>
  <si>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</si>
  <si>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</si>
  <si>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</si>
  <si>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</si>
  <si>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</si>
  <si>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</si>
  <si>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</si>
  <si>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</si>
  <si>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</si>
  <si>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</si>
  <si>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</si>
  <si>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</si>
  <si>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</si>
  <si>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</si>
  <si>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</si>
  <si>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</si>
  <si>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</si>
  <si>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</si>
  <si>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</si>
  <si>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</si>
  <si>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</si>
  <si>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</si>
  <si>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</si>
  <si>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</si>
  <si>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</si>
  <si>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</si>
  <si>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</si>
  <si>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</si>
  <si>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</si>
  <si>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</si>
  <si>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</si>
  <si>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</si>
  <si>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</si>
  <si>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</si>
  <si>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</si>
  <si>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</si>
  <si>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</si>
  <si>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</si>
  <si>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</si>
  <si>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</si>
  <si>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</si>
  <si>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</si>
  <si>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</si>
  <si>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</si>
  <si>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</si>
  <si>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</si>
  <si>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</si>
  <si>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</si>
  <si>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</si>
  <si>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</si>
  <si>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</si>
  <si>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</si>
  <si>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</si>
  <si>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</si>
  <si>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</si>
  <si>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</si>
  <si>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</si>
  <si>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</si>
  <si>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</si>
  <si>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</si>
  <si>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</si>
  <si>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</si>
  <si>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</si>
  <si>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</si>
  <si>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</si>
  <si>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</si>
  <si>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</si>
  <si>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</si>
  <si>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</si>
  <si>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</si>
  <si>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</si>
  <si>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</si>
  <si>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</si>
  <si>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</si>
  <si>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</si>
  <si>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</si>
  <si>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</si>
  <si>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</si>
  <si>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</si>
  <si>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</si>
  <si>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</si>
  <si>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</si>
  <si>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</si>
  <si>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</si>
  <si>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</si>
  <si>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</si>
  <si>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</si>
  <si>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</si>
  <si>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</si>
  <si>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</si>
  <si>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</si>
  <si>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</si>
  <si>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</si>
  <si>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</si>
  <si>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</si>
  <si>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</si>
  <si>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</si>
  <si>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</si>
  <si>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</si>
  <si>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</si>
  <si>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</si>
  <si>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</si>
  <si>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</si>
  <si>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</si>
  <si>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</si>
  <si>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</si>
  <si>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</si>
  <si>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</si>
  <si>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</si>
  <si>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</si>
  <si>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</si>
  <si>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</si>
  <si>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</si>
  <si>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</si>
  <si>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</si>
  <si>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</si>
  <si>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</si>
  <si>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</si>
  <si>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</si>
  <si>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</si>
  <si>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</si>
  <si>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</si>
  <si>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</si>
  <si>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</si>
  <si>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</si>
  <si>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</si>
  <si>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</si>
  <si>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</si>
  <si>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</si>
  <si>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</si>
  <si>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</si>
  <si>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</si>
  <si>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</si>
  <si>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</si>
  <si>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</si>
  <si>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</si>
  <si>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</si>
  <si>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</si>
  <si>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</si>
  <si>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</si>
  <si>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</si>
  <si>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</si>
  <si>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</si>
  <si>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</si>
  <si>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</si>
  <si>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</si>
  <si>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</si>
  <si>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</si>
  <si>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</si>
  <si>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</si>
  <si>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</si>
  <si>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</si>
  <si>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</si>
  <si>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</si>
  <si>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</si>
  <si>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</si>
  <si>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</si>
  <si>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</si>
  <si>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</si>
  <si>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</si>
  <si>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</si>
  <si>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</si>
  <si>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</si>
  <si>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</si>
  <si>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</si>
  <si>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</si>
  <si>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</si>
  <si>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</si>
  <si>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</si>
  <si>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</si>
  <si>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</si>
  <si>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</si>
  <si>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</si>
  <si>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</si>
  <si>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</si>
  <si>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</si>
  <si>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</si>
  <si>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</si>
  <si>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</si>
  <si>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</si>
  <si>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</si>
  <si>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</si>
  <si>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</si>
  <si>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</si>
  <si>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</si>
  <si>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</si>
  <si>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</si>
  <si>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</si>
  <si>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</si>
  <si>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</si>
  <si>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</si>
  <si>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</si>
  <si>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</si>
  <si>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</si>
  <si>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</si>
  <si>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</si>
  <si>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</si>
  <si>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</si>
  <si>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</si>
  <si>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</si>
  <si>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</si>
  <si>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</si>
  <si>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</si>
  <si>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</si>
  <si>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</si>
  <si>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</si>
  <si>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</si>
  <si>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</si>
  <si>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</si>
  <si>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</si>
  <si>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</si>
  <si>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</si>
  <si>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</si>
  <si>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</si>
  <si>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</si>
  <si>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</si>
  <si>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</si>
  <si>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</si>
  <si>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</si>
  <si>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</si>
  <si>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</si>
  <si>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</si>
  <si>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</si>
  <si>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</si>
  <si>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</si>
  <si>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</si>
  <si>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</si>
  <si>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</si>
  <si>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</si>
  <si>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</si>
  <si>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</si>
  <si>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</si>
  <si>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</si>
  <si>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</si>
  <si>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</si>
  <si>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</si>
  <si>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</si>
  <si>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</si>
  <si>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</si>
  <si>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</si>
  <si>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</si>
  <si>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</si>
  <si>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</si>
  <si>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</si>
  <si>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</si>
  <si>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</si>
  <si>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</si>
  <si>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</si>
  <si>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</si>
  <si>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</si>
  <si>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</si>
  <si>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</si>
  <si>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</si>
  <si>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</si>
  <si>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</si>
  <si>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</si>
  <si>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</si>
  <si>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</si>
  <si>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</si>
  <si>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</si>
  <si>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</si>
  <si>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</si>
  <si>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</si>
  <si>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</si>
  <si>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</si>
  <si>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</si>
  <si>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</si>
  <si>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</si>
  <si>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</si>
  <si>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</si>
  <si>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</si>
  <si>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</si>
  <si>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</si>
  <si>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</si>
  <si>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</si>
  <si>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</si>
  <si>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</si>
  <si>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</si>
  <si>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</si>
  <si>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</si>
  <si>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</si>
  <si>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</si>
  <si>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</si>
  <si>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</si>
  <si>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</si>
  <si>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</si>
  <si>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Fall 2013 Cohort</t>
  </si>
  <si>
    <t>SAT Composite</t>
  </si>
  <si>
    <t>1400-1600</t>
  </si>
  <si>
    <t>1200-1399</t>
  </si>
  <si>
    <t>1000-1199</t>
  </si>
  <si>
    <t>800-999</t>
  </si>
  <si>
    <t>600-799</t>
  </si>
  <si>
    <t>400-599</t>
  </si>
  <si>
    <t>Percent who had GPA between 3.75 and 3.99</t>
  </si>
  <si>
    <t>Percent who had GPA of 4.0</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</si>
  <si>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</si>
  <si>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</si>
  <si>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</si>
  <si>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</si>
  <si>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</si>
  <si>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</si>
  <si>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</si>
  <si>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t xml:space="preserve">Provide numbers of undergraduate students for each of the following categories as of the institution’s official fall reporting date or as of </t>
    </r>
    <r>
      <rPr>
        <b/>
        <u/>
        <sz val="10"/>
        <rFont val="Arial"/>
        <family val="2"/>
      </rPr>
      <t>October 15, 2020</t>
    </r>
    <r>
      <rPr>
        <sz val="10"/>
        <rFont val="Arial"/>
        <family val="2"/>
      </rPr>
      <t xml:space="preserve">. </t>
    </r>
  </si>
  <si>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</si>
  <si>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</si>
  <si>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r>
      <t xml:space="preserve">Number of degrees awarded by your institution from </t>
    </r>
    <r>
      <rPr>
        <b/>
        <u/>
        <sz val="10"/>
        <rFont val="Arial"/>
        <family val="2"/>
      </rPr>
      <t>July 1, 2019, to June 30, 2020</t>
    </r>
    <r>
      <rPr>
        <b/>
        <sz val="10"/>
        <rFont val="Arial"/>
        <family val="2"/>
      </rPr>
      <t>.</t>
    </r>
  </si>
  <si>
    <t>B4-B21: Graduation Rates</t>
  </si>
  <si>
    <t>The items in this section correspond to data elements collected by the IPEDS Web-based Data Collection System’s Graduation Rate Survey (GRS).</t>
  </si>
  <si>
    <t>Fall 2014 Cohort</t>
  </si>
  <si>
    <t>A</t>
  </si>
  <si>
    <t>B</t>
  </si>
  <si>
    <t>C</t>
  </si>
  <si>
    <t>D</t>
  </si>
  <si>
    <t>E</t>
  </si>
  <si>
    <t>F</t>
  </si>
  <si>
    <t>G</t>
  </si>
  <si>
    <t>H</t>
  </si>
  <si>
    <t>Initial 2014 cohort of first-time, full-time, bachelor's (or equivalent) degree-seeking undergraduate students</t>
  </si>
  <si>
    <t>Final cohort, after adjusting for allowable exclusions:</t>
  </si>
  <si>
    <t>Final 2014 cohort, after adjusting for allowable exclusions</t>
  </si>
  <si>
    <t>Of the initial 2014 cohort, how many completed the program in four years or less (by Aug. 31, 2018)</t>
  </si>
  <si>
    <t>Of the initial 2014 cohort, how many completed the program in more than four years but in five years or less (after Aug. 31, 2018 and by Aug. 31, 2019)</t>
  </si>
  <si>
    <t>Of the initial 2014 cohort, how many completed the program in more than five years but in six years or less (after Aug. 31, 2019 and by Aug. 31, 2020)</t>
  </si>
  <si>
    <t>Total graduating within six years (sum of lines D, E, and F)</t>
  </si>
  <si>
    <t>Six-year graduation rate for 2014 cohort (G divided by C)</t>
  </si>
  <si>
    <t>Initial 2013 cohort of first-time, full-time, bachelor's (or equivalent) degree-seeking undergraduate students</t>
  </si>
  <si>
    <t>Final 2013 cohort, after adjusting for allowable exclusions</t>
  </si>
  <si>
    <t>Of the initial 2013 cohort, how many completed the program in four years or less (by Aug. 31, 2017)</t>
  </si>
  <si>
    <t>Of the initial 2013 cohort, how many completed the program in more than four years but in five years or less (after Aug. 31, 2017 and by Aug. 31, 2018)</t>
  </si>
  <si>
    <t>Of the initial 2013 cohort, how many completed the program in more than five years but in six years or less (after Aug. 31, 2018 and by Aug. 31, 2019)</t>
  </si>
  <si>
    <t>Six-year graduation rate for 2013 cohort (G divided by C)</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</si>
  <si>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</si>
  <si>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</si>
  <si>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2014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</si>
  <si>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rPr>
        <sz val="9"/>
        <color rgb="FF222222"/>
        <rFont val="Arial"/>
        <family val="2"/>
      </rPr>
      <t xml:space="preserve">Of the initial 2013 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</si>
  <si>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</si>
  <si>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2017 Cohort</t>
  </si>
  <si>
    <r>
      <t xml:space="preserve">Please provide data for the </t>
    </r>
    <r>
      <rPr>
        <b/>
        <sz val="10"/>
        <rFont val="Arial"/>
        <family val="2"/>
      </rPr>
      <t>2017</t>
    </r>
    <r>
      <rPr>
        <sz val="10"/>
        <rFont val="Arial"/>
        <family val="2"/>
      </rPr>
      <t xml:space="preserve"> cohort if available. If </t>
    </r>
    <r>
      <rPr>
        <b/>
        <sz val="10"/>
        <rFont val="Arial"/>
        <family val="2"/>
      </rPr>
      <t>2017</t>
    </r>
    <r>
      <rPr>
        <sz val="10"/>
        <rFont val="Arial"/>
        <family val="2"/>
      </rPr>
      <t xml:space="preserve"> cohort data are not available, provide data for the </t>
    </r>
    <r>
      <rPr>
        <b/>
        <sz val="10"/>
        <rFont val="Arial"/>
        <family val="2"/>
      </rPr>
      <t>2016</t>
    </r>
    <r>
      <rPr>
        <sz val="10"/>
        <rFont val="Arial"/>
        <family val="2"/>
      </rPr>
      <t xml:space="preserve"> cohort.</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</si>
  <si>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</si>
  <si>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</si>
  <si>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</si>
  <si>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</si>
  <si>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</si>
  <si>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</si>
  <si>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</si>
  <si>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</si>
  <si>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Fall 2020</t>
    </r>
    <r>
      <rPr>
        <sz val="10"/>
        <rFont val="Arial"/>
        <family val="2"/>
      </rPr>
      <t xml:space="preserve">. </t>
    </r>
  </si>
  <si>
    <t>•     Include early decision, early action, and students who began studies during summer in this cohort.</t>
  </si>
  <si>
    <t>•     Admitted applicants should include wait-listed students who were subsequently offered admission.</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</si>
  <si>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</si>
  <si>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</si>
  <si>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</si>
  <si>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</si>
  <si>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</si>
  <si>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</si>
  <si>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</si>
  <si>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</si>
  <si>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</si>
  <si>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</si>
  <si>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</si>
  <si>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</si>
  <si>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</si>
  <si>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</si>
  <si>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r>
      <t xml:space="preserve">If yes, place check marks in the appropriate boxes below to reflect your institution’s policies for use in admission for </t>
    </r>
    <r>
      <rPr>
        <b/>
        <sz val="10"/>
        <rFont val="Arial"/>
        <family val="2"/>
      </rPr>
      <t>Fall 2022.</t>
    </r>
  </si>
  <si>
    <t>ACT Only</t>
  </si>
  <si>
    <t>SAT Only</t>
  </si>
  <si>
    <r>
      <t xml:space="preserve">If your institution will make use of the ACT in admission decisions for first-time, first-year, degree-seeking applicants for </t>
    </r>
    <r>
      <rPr>
        <b/>
        <sz val="10"/>
        <rFont val="Arial"/>
        <family val="2"/>
      </rPr>
      <t>Fall 2022</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</si>
  <si>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Fall 2022</t>
    </r>
    <r>
      <rPr>
        <sz val="10"/>
        <color indexed="8"/>
        <rFont val="Arial"/>
        <family val="2"/>
      </rPr>
      <t xml:space="preserve"> please indicate which ONE of the following applies (regardless of whether the Essay score will be used in the admissions process):</t>
    </r>
  </si>
  <si>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</si>
  <si>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</si>
  <si>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</si>
  <si>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</si>
  <si>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Fall 2020</t>
    </r>
    <r>
      <rPr>
        <sz val="10"/>
        <color indexed="8"/>
        <rFont val="Arial"/>
        <family val="2"/>
      </rPr>
      <t>, including students who began studies during summer, international students/nonresident aliens, and students admitted under special arrangements.</t>
    </r>
  </si>
  <si>
    <t>Percent and number of first-time, first-year (freshman) students enrolled in Fall 2020 who submitted national standardized (SAT/ACT) test scores.</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</si>
  <si>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</si>
  <si>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</si>
  <si>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</si>
  <si>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</si>
  <si>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</si>
  <si>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</si>
  <si>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</si>
  <si>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</si>
  <si>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</si>
  <si>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</si>
  <si>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</si>
  <si>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</si>
  <si>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</si>
  <si>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</si>
  <si>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</si>
  <si>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If your institution has waived its application fee for the Fall 2021 admission cycle please select no.</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</si>
  <si>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</si>
  <si>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</si>
  <si>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</si>
  <si>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</si>
  <si>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</si>
  <si>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</si>
  <si>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</si>
  <si>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</si>
  <si>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</si>
  <si>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</si>
  <si>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</si>
  <si>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</si>
  <si>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</si>
  <si>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</si>
  <si>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</si>
  <si>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</si>
  <si>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For the Fall 2020 entering class: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</si>
  <si>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</si>
  <si>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</si>
  <si>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</si>
  <si>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r>
      <t xml:space="preserve">Provide the number of students who applied, were admitted, and enrolled as degree-seeking transfer students in </t>
    </r>
    <r>
      <rPr>
        <b/>
        <u/>
        <sz val="10"/>
        <rFont val="Arial"/>
        <family val="2"/>
      </rPr>
      <t>Fall 2020.</t>
    </r>
  </si>
  <si>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</si>
  <si>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</si>
  <si>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</si>
  <si>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</si>
  <si>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</si>
  <si>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</si>
  <si>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</si>
  <si>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</si>
  <si>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</si>
  <si>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</si>
  <si>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</si>
  <si>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t>Percentages of first-time, first-year (freshman) degree-seeking students and degree-seeking undergraduates enrolled in Fall 2020 who fit the following categories:</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</si>
  <si>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</si>
  <si>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</si>
  <si>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</si>
  <si>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Provide 2021-2022 academic year costs of attendance for the following categories that are applicable to your institution.</t>
  </si>
  <si>
    <t>Check here if your institution's 2021-2022 academic year costs of attendance are not available at this time and provide an approximate date (i.e., month/day) when your institution's final 2021-2022 academic year costs of attendance will be available:</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</si>
  <si>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</si>
  <si>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</si>
  <si>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</si>
  <si>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</si>
  <si>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</si>
  <si>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</si>
  <si>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</si>
  <si>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</si>
  <si>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</si>
  <si>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</si>
  <si>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</si>
  <si>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</si>
  <si>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</si>
  <si>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</si>
  <si>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</si>
  <si>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</si>
  <si>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</si>
  <si>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</si>
  <si>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</si>
  <si>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</si>
  <si>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</si>
  <si>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</si>
  <si>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</si>
  <si>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</si>
  <si>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</si>
  <si>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</si>
  <si>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</si>
  <si>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</si>
  <si>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</si>
  <si>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</si>
  <si>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</si>
  <si>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</si>
  <si>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</si>
  <si>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</si>
  <si>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</si>
  <si>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</si>
  <si>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</si>
  <si>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</si>
  <si>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</si>
  <si>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</si>
  <si>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</si>
  <si>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</si>
  <si>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</si>
  <si>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</si>
  <si>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</si>
  <si>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</si>
  <si>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</si>
  <si>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</si>
  <si>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</si>
  <si>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</si>
  <si>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</si>
  <si>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</si>
  <si>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</si>
  <si>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</si>
  <si>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</si>
  <si>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</si>
  <si>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</si>
  <si>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t>2020-2021 estimated</t>
  </si>
  <si>
    <t>2019-2020 Final</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</si>
  <si>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</si>
  <si>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</si>
  <si>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</si>
  <si>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</si>
  <si>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</si>
  <si>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</si>
  <si>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</si>
  <si>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</si>
  <si>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</si>
  <si>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</si>
  <si>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</si>
  <si>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</si>
  <si>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</si>
  <si>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</si>
  <si>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t>Number of degree-seeking undergraduate students (CDS Item B1 if reporting on Fall 2020 cohort)</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</si>
  <si>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</si>
  <si>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</si>
  <si>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</si>
  <si>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</si>
  <si>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</si>
  <si>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</si>
  <si>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</si>
  <si>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</si>
  <si>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</si>
  <si>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</si>
  <si>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</si>
  <si>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</si>
  <si>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</si>
  <si>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</si>
  <si>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</si>
  <si>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r>
      <rPr>
        <sz val="10"/>
        <color indexed="8"/>
        <rFont val="Arial"/>
        <family val="2"/>
      </rPr>
      <t>•</t>
    </r>
    <r>
      <rPr>
        <b/>
        <sz val="10"/>
        <color indexed="8"/>
        <rFont val="Arial"/>
        <family val="2"/>
      </rPr>
      <t xml:space="preserve">     </t>
    </r>
    <r>
      <rPr>
        <sz val="10"/>
        <color indexed="8"/>
        <rFont val="Arial"/>
        <family val="2"/>
      </rPr>
      <t>2020 undergraduate class: all students who started at your institution as first-time students and 
      received a bachelor's degree between July 1, 2019 and June 30, 2020.</t>
    </r>
  </si>
  <si>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</si>
  <si>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</si>
  <si>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</si>
  <si>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</si>
  <si>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</si>
  <si>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</si>
  <si>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</si>
  <si>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Provide the number of students in the 2020 undergraduate class who started at your institution as first-time students and received a bachelor's degree between July 1, 2019 and June 30, 2020. Exclude students who transferred into your institution.</t>
  </si>
  <si>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</si>
  <si>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</si>
  <si>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</si>
  <si>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</si>
  <si>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</si>
  <si>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</si>
  <si>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</si>
  <si>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</si>
  <si>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</si>
  <si>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</si>
  <si>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</si>
  <si>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</si>
  <si>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</si>
  <si>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</si>
  <si>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</si>
  <si>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</si>
  <si>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</si>
  <si>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</si>
  <si>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</si>
  <si>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Please report the number of instructional faculty members in each category for Fall 2020. Include faculty who are on your institution’s payroll on the census date your institution uses for IPEDS/AAUP.</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</si>
  <si>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</si>
  <si>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</si>
  <si>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</si>
  <si>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</si>
  <si>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</si>
  <si>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</si>
  <si>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</si>
  <si>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</si>
  <si>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</si>
  <si>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</si>
  <si>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</si>
  <si>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</si>
  <si>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</si>
  <si>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Report the Fall 2020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</si>
  <si>
    <t>Fall 2020 Student to Faculty ratio</t>
  </si>
  <si>
    <t>In the table below, please use the following definitions to report information about the size of classes and class sections offered in the Fall 2020 term.</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</si>
  <si>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</si>
  <si>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</si>
  <si>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</si>
  <si>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2020. For example, a lecture class with 800 students who met at another time in 40 separate labs with 20 students should be counted once in the “100+” column in the class section column and 40 times under the “20-29” column of the class subsections table. </t>
    </r>
  </si>
  <si>
    <t xml:space="preserve">I-3. </t>
  </si>
  <si>
    <t>J. Disciplinary areas of DEGREES CONFERRED</t>
  </si>
  <si>
    <t>Degrees conferred between July 1, 2019 and June 30, 2020</t>
  </si>
  <si>
    <r>
      <t xml:space="preserve">Provide numbers of students for each of the following categories as of the institution's official fall reporting date or as of </t>
    </r>
    <r>
      <rPr>
        <b/>
        <u/>
        <sz val="10"/>
        <rFont val="Arial"/>
        <family val="2"/>
      </rPr>
      <t>October 15, 2020.</t>
    </r>
  </si>
  <si>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</si>
  <si>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</si>
  <si>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</si>
  <si>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</si>
  <si>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r>
      <t xml:space="preserve">•     For complete instructions and definitions of data elements, see the IPEDS GRS Forms and Instructions 
      for the 2020-2021 Survey. </t>
    </r>
    <r>
      <rPr>
        <u/>
        <sz val="10"/>
        <rFont val="Arial"/>
        <family val="2"/>
      </rPr>
      <t>https://nces.ed.gov/ipeds/use-the-data/survey-components/9/graduation-rates</t>
    </r>
    <r>
      <rPr>
        <sz val="10"/>
        <rFont val="Arial"/>
        <family val="2"/>
      </rPr>
      <t xml:space="preserve"> </t>
    </r>
  </si>
  <si>
    <t>For Bachelor’s or Equivalent Programs</t>
  </si>
  <si>
    <r>
      <t xml:space="preserve">Please provide data for the </t>
    </r>
    <r>
      <rPr>
        <b/>
        <sz val="10"/>
        <rFont val="Arial"/>
        <family val="2"/>
      </rPr>
      <t>Fall 2014</t>
    </r>
    <r>
      <rPr>
        <sz val="10"/>
        <rFont val="Arial"/>
        <family val="2"/>
      </rPr>
      <t xml:space="preserve"> cohort if available. If Fall 2014 cohort data are not available, provide data for the</t>
    </r>
    <r>
      <rPr>
        <b/>
        <sz val="10"/>
        <rFont val="Arial"/>
        <family val="2"/>
      </rPr>
      <t xml:space="preserve"> Fall 2013</t>
    </r>
    <r>
      <rPr>
        <sz val="10"/>
        <rFont val="Arial"/>
        <family val="2"/>
      </rPr>
      <t xml:space="preserve"> cohort.</t>
    </r>
  </si>
  <si>
    <r>
      <rPr>
        <b/>
        <sz val="10"/>
        <rFont val="Arial"/>
        <family val="2"/>
      </rPr>
      <t>In the following section for bachelor’s or equivalent programs, please disaggregate the Fall 2013 and Fall 2014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</si>
  <si>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t>2016 Cohort</t>
  </si>
  <si>
    <t>B22. Retention Rates</t>
  </si>
  <si>
    <t xml:space="preserve">Report for the cohort of all full-time, first-time bachelor’s (or equivalent) degree-seeking undergraduate students who entered in Fall 2019 (or the preceding summer term). </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</si>
  <si>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</si>
  <si>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</si>
  <si>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For the cohort of all full-time bachelor’s (or equivalent) degree-seeking undergraduate students who entered your institution as freshmen in Fall 2019 (or the preceding summer term), what percentage was enrolled at your institution as of the date your institution calculates its official enrollment in Fall 2020.</t>
  </si>
  <si>
    <t>Students who met admission requirements but whose final admission was contingent on space availability</t>
  </si>
  <si>
    <r>
      <t xml:space="preserve">If yes, please answer the questions below for </t>
    </r>
    <r>
      <rPr>
        <b/>
        <sz val="10"/>
        <rFont val="Arial"/>
        <family val="2"/>
      </rPr>
      <t>Fall 2020</t>
    </r>
    <r>
      <rPr>
        <sz val="10"/>
        <rFont val="Arial"/>
        <family val="2"/>
      </rPr>
      <t xml:space="preserve"> admissions:</t>
    </r>
  </si>
  <si>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</si>
  <si>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</si>
  <si>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</si>
  <si>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t xml:space="preserve">List the typical tuition, required fees, and room and board for a full-time undergraduate student for the </t>
    </r>
    <r>
      <rPr>
        <b/>
        <sz val="10"/>
        <color indexed="8"/>
        <rFont val="Arial"/>
        <family val="2"/>
      </rPr>
      <t>FULL 2021-2022</t>
    </r>
    <r>
      <rPr>
        <sz val="10"/>
        <color indexed="8"/>
        <rFont val="Arial"/>
        <family val="2"/>
      </rPr>
      <t xml:space="preserve"> academic year. (30 semester hours or 45 quarter hours for institutions that derive annual tuition by multiplying credit hour cost by number of credits). </t>
    </r>
  </si>
  <si>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</si>
  <si>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</si>
  <si>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</si>
  <si>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If the data being reported are final figures for the 2019-2020 academic year (see the next item below), 
      use the 2019-2020 academic year's CDS Question B1 cohort.</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</si>
  <si>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</si>
  <si>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</si>
  <si>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</si>
  <si>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</si>
  <si>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</si>
  <si>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</si>
  <si>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</si>
  <si>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</si>
  <si>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</si>
  <si>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</si>
  <si>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</si>
  <si>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</si>
  <si>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</si>
  <si>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</si>
  <si>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</si>
  <si>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CIP 2020 Categories to Include</t>
  </si>
  <si>
    <t>01</t>
  </si>
  <si>
    <t>03</t>
  </si>
  <si>
    <t>04</t>
  </si>
  <si>
    <t>05</t>
  </si>
  <si>
    <t>09</t>
  </si>
  <si>
    <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</si>
  <si>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</si>
  <si>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</si>
  <si>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</si>
  <si>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</si>
  <si>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</si>
  <si>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t xml:space="preserve">American Indian or Alaska Native: </t>
    </r>
    <r>
      <rPr>
        <sz val="9"/>
        <rFont val="Times New Roman"/>
        <family val="1"/>
      </rPr>
      <t>A person having origins in any of the original peoples of North and South America (including Central America) and maintaining tribal affiliation or community attachment.</t>
    </r>
  </si>
  <si>
    <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</si>
  <si>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</si>
  <si>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</si>
  <si>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9"/>
        <color rgb="FF000000"/>
        <rFont val="Times New Roman"/>
        <family val="1"/>
      </rPr>
      <t>An award that normally requires at least two but less than four years of full-time equivalent college work.</t>
    </r>
  </si>
  <si>
    <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</si>
  <si>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</si>
  <si>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t xml:space="preserve">Board (charges): </t>
    </r>
    <r>
      <rPr>
        <sz val="9"/>
        <color rgb="FF000000"/>
        <rFont val="Times New Roman"/>
        <family val="1"/>
      </rPr>
      <t>Assume average cost for 19 meals per week or the maximum meal plan.</t>
    </r>
  </si>
  <si>
    <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</si>
  <si>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t xml:space="preserve">Calendar system: </t>
    </r>
    <r>
      <rPr>
        <sz val="9"/>
        <color rgb="FF000000"/>
        <rFont val="Times New Roman"/>
        <family val="1"/>
      </rPr>
      <t>The method by which an institution structures most of its courses for the academic year.</t>
    </r>
  </si>
  <si>
    <r>
      <t>Campus Ministry:</t>
    </r>
    <r>
      <rPr>
        <sz val="9"/>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</si>
  <si>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</si>
  <si>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9"/>
        <color rgb="FF000000"/>
        <rFont val="Times New Roman"/>
        <family val="1"/>
      </rPr>
      <t>One year of study or the equivalent in a secondary school subject.</t>
    </r>
  </si>
  <si>
    <r>
      <t xml:space="preserve">Certificate: </t>
    </r>
    <r>
      <rPr>
        <sz val="9"/>
        <color rgb="FF000000"/>
        <rFont val="Times New Roman"/>
        <family val="1"/>
      </rPr>
      <t xml:space="preserve">See </t>
    </r>
    <r>
      <rPr>
        <b/>
        <sz val="9"/>
        <color rgb="FF000000"/>
        <rFont val="Times New Roman"/>
        <family val="1"/>
      </rPr>
      <t>Postsecondary award, certificate, or diploma.</t>
    </r>
  </si>
  <si>
    <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</si>
  <si>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</si>
  <si>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</si>
  <si>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</si>
  <si>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</si>
  <si>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9"/>
        <color rgb="FF000000"/>
        <rFont val="Times New Roman"/>
        <family val="1"/>
      </rPr>
      <t>A unit of measure that represents an hour of scheduled instruction given to students. Also referred to as contact hour.</t>
    </r>
  </si>
  <si>
    <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</si>
  <si>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9"/>
        <color rgb="FF000000"/>
        <rFont val="Times New Roman"/>
        <family val="1"/>
      </rPr>
      <t>A program that provides for alternate class attendance and employment in business, industry, or government.</t>
    </r>
  </si>
  <si>
    <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</si>
  <si>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t xml:space="preserve">*Counseling service: </t>
    </r>
    <r>
      <rPr>
        <sz val="9"/>
        <color rgb="FF000000"/>
        <rFont val="Times New Roman"/>
        <family val="1"/>
      </rPr>
      <t>Activities designed to assist students in making plans and decisions related to their education, career, or personal development.</t>
    </r>
  </si>
  <si>
    <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</si>
  <si>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</si>
  <si>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</si>
  <si>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9"/>
        <color rgb="FF000000"/>
        <rFont val="Times New Roman"/>
        <family val="1"/>
      </rPr>
      <t>A system whereby students enrolled at one institution may take courses at another institution without having to apply to the second institution.</t>
    </r>
  </si>
  <si>
    <r>
      <t xml:space="preserve">Deferred admission: </t>
    </r>
    <r>
      <rPr>
        <sz val="9"/>
        <color rgb="FF000000"/>
        <rFont val="Times New Roman"/>
        <family val="1"/>
      </rPr>
      <t>The practice of permitting admitted students to postpone enrollment, usually for a period of one academic term or one year.</t>
    </r>
  </si>
  <si>
    <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</si>
  <si>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</si>
  <si>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</si>
  <si>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9"/>
        <color rgb="FF000000"/>
        <rFont val="Times New Roman"/>
        <family val="1"/>
      </rPr>
      <t xml:space="preserve">See </t>
    </r>
    <r>
      <rPr>
        <b/>
        <sz val="9"/>
        <color rgb="FF000000"/>
        <rFont val="Times New Roman"/>
        <family val="1"/>
      </rPr>
      <t>Postsecondary award, certificate, or diploma.</t>
    </r>
  </si>
  <si>
    <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</si>
  <si>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t>Doctor’s degree-research/scholarship</t>
    </r>
    <r>
      <rPr>
        <sz val="9"/>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</si>
  <si>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9"/>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</si>
  <si>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9"/>
        <rFont val="Times New Roman"/>
        <family val="1"/>
      </rPr>
      <t>: A doctor’s degree that does not meet the definition of a doctor’s degree - research/scholarship or a doctor’s degree - professional practice.</t>
    </r>
  </si>
  <si>
    <r>
      <t xml:space="preserve">Double major: </t>
    </r>
    <r>
      <rPr>
        <sz val="9"/>
        <color rgb="FF000000"/>
        <rFont val="Times New Roman"/>
        <family val="1"/>
      </rPr>
      <t>Program in which students may complete two undergraduate programs of study simultaneously.</t>
    </r>
  </si>
  <si>
    <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</si>
  <si>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</si>
  <si>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</si>
  <si>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</si>
  <si>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9"/>
        <color rgb="FF000000"/>
        <rFont val="Times New Roman"/>
        <family val="1"/>
      </rPr>
      <t>A course of study designed specifically for students whose native language is not English.</t>
    </r>
  </si>
  <si>
    <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</si>
  <si>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</si>
  <si>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</si>
  <si>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</si>
  <si>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</si>
  <si>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</si>
  <si>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t xml:space="preserve">Freshman: </t>
    </r>
    <r>
      <rPr>
        <sz val="9"/>
        <color rgb="FF000000"/>
        <rFont val="Times New Roman"/>
        <family val="1"/>
      </rPr>
      <t>A first-year undergraduate student.</t>
    </r>
  </si>
  <si>
    <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</si>
  <si>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Full-time student (undergraduate): </t>
    </r>
    <r>
      <rPr>
        <sz val="9"/>
        <color rgb="FF000000"/>
        <rFont val="Times New Roman"/>
        <family val="1"/>
      </rPr>
      <t>A student enrolled for 12 or more semester credits, 12 or more quarter credits, or 24 or more clock hours a week each term.</t>
    </r>
  </si>
  <si>
    <r>
      <t xml:space="preserve">Geographical residence (as admission factor): </t>
    </r>
    <r>
      <rPr>
        <sz val="9"/>
        <color rgb="FF000000"/>
        <rFont val="Times New Roman"/>
        <family val="1"/>
      </rPr>
      <t>Special consideration in the admission process given to students from a particular region, state, or country of residence.</t>
    </r>
  </si>
  <si>
    <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</si>
  <si>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9"/>
        <color rgb="FF000000"/>
        <rFont val="Times New Roman"/>
        <family val="1"/>
      </rPr>
      <t>A student who holds a bachelor’s or equivalent, and is taking courses at the post-baccalaureate level.</t>
    </r>
  </si>
  <si>
    <r>
      <t xml:space="preserve">*Health services: </t>
    </r>
    <r>
      <rPr>
        <sz val="9"/>
        <color rgb="FF000000"/>
        <rFont val="Times New Roman"/>
        <family val="1"/>
      </rPr>
      <t>Free or low cost on-campus primary and preventive health care available to students.</t>
    </r>
  </si>
  <si>
    <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</si>
  <si>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</si>
  <si>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</si>
  <si>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</si>
  <si>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t xml:space="preserve">In-state tuition: </t>
    </r>
    <r>
      <rPr>
        <sz val="9"/>
        <color rgb="FF000000"/>
        <rFont val="Times New Roman"/>
        <family val="1"/>
      </rPr>
      <t>The tuition charged by institutions to those students who meet the state’s or institution’s residency requirements.</t>
    </r>
  </si>
  <si>
    <r>
      <t xml:space="preserve">International student: </t>
    </r>
    <r>
      <rPr>
        <sz val="9"/>
        <color rgb="FF000000"/>
        <rFont val="Times New Roman"/>
        <family val="1"/>
      </rPr>
      <t>See</t>
    </r>
    <r>
      <rPr>
        <b/>
        <sz val="9"/>
        <color rgb="FF000000"/>
        <rFont val="Times New Roman"/>
        <family val="1"/>
      </rPr>
      <t xml:space="preserve"> Nonresident alien.</t>
    </r>
  </si>
  <si>
    <r>
      <t xml:space="preserve">International student group: </t>
    </r>
    <r>
      <rPr>
        <sz val="9"/>
        <rFont val="Times New Roman"/>
        <family val="1"/>
      </rPr>
      <t>Student groups that facilitate cultural dialogue, support a diverse campus, assist international students in acclimation and creating a social network.</t>
    </r>
    <r>
      <rPr>
        <sz val="9"/>
        <color rgb="FF0000FF"/>
        <rFont val="Arial"/>
        <family val="2"/>
      </rPr>
      <t> </t>
    </r>
  </si>
  <si>
    <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</si>
  <si>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</si>
  <si>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t xml:space="preserve">*Legal services: </t>
    </r>
    <r>
      <rPr>
        <sz val="9"/>
        <color rgb="FF000000"/>
        <rFont val="Times New Roman"/>
        <family val="1"/>
      </rPr>
      <t>Free or low cost legal advice for a range of issues (personal and other).</t>
    </r>
  </si>
  <si>
    <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</si>
  <si>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t>Master's degree</t>
    </r>
    <r>
      <rPr>
        <sz val="9"/>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</si>
  <si>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9"/>
        <color rgb="FF000000"/>
        <rFont val="Times New Roman"/>
        <family val="1"/>
      </rPr>
      <t>Special consideration in the admission process for members of designated racial/ethnic minority groups.</t>
    </r>
  </si>
  <si>
    <r>
      <t xml:space="preserve">*Minority student center: </t>
    </r>
    <r>
      <rPr>
        <sz val="9"/>
        <color rgb="FF000000"/>
        <rFont val="Times New Roman"/>
        <family val="1"/>
      </rPr>
      <t>Center with programs, activities, and/or services intended to enhance the college experience of students of color.</t>
    </r>
  </si>
  <si>
    <r>
      <t xml:space="preserve">Model United Nations: </t>
    </r>
    <r>
      <rPr>
        <sz val="9"/>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</si>
  <si>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</si>
  <si>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</si>
  <si>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t xml:space="preserve">*On-campus day care: </t>
    </r>
    <r>
      <rPr>
        <sz val="9"/>
        <color rgb="FF000000"/>
        <rFont val="Times New Roman"/>
        <family val="1"/>
      </rPr>
      <t>Licensed day care for students’ children (usually age 3 and up); usually for a fee.</t>
    </r>
  </si>
  <si>
    <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</si>
  <si>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t xml:space="preserve">Other expenses (costs): </t>
    </r>
    <r>
      <rPr>
        <sz val="9"/>
        <color rgb="FF000000"/>
        <rFont val="Times New Roman"/>
        <family val="1"/>
      </rPr>
      <t>Include average costs for clothing, laundry, entertainment, medical (if not a required fee), and furnishings.</t>
    </r>
  </si>
  <si>
    <r>
      <t xml:space="preserve">Out-of-state tuition: </t>
    </r>
    <r>
      <rPr>
        <sz val="9"/>
        <color rgb="FF000000"/>
        <rFont val="Times New Roman"/>
        <family val="1"/>
      </rPr>
      <t>The tuition charged by institutions to those students who do not meet the institution’s or state’s residency requirements.</t>
    </r>
  </si>
  <si>
    <r>
      <t xml:space="preserve">Part-time student (undergraduate): </t>
    </r>
    <r>
      <rPr>
        <sz val="9"/>
        <color rgb="FF000000"/>
        <rFont val="Times New Roman"/>
        <family val="1"/>
      </rPr>
      <t>A student enrolled for fewer than 12 credits per semester or quarter, or fewer than 24 clock hours a week each term.</t>
    </r>
  </si>
  <si>
    <r>
      <t>*Personal counseling</t>
    </r>
    <r>
      <rPr>
        <sz val="9"/>
        <color rgb="FF000000"/>
        <rFont val="Times New Roman"/>
        <family val="1"/>
      </rPr>
      <t>: One-on-one or group counseling with trained professionals for students who want to explore personal, educational, or vocational issues.</t>
    </r>
  </si>
  <si>
    <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</si>
  <si>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</si>
  <si>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</si>
  <si>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</si>
  <si>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</si>
  <si>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</si>
  <si>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</si>
  <si>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</si>
  <si>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</si>
  <si>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9"/>
        <color rgb="FF000000"/>
        <rFont val="Times New Roman"/>
        <family val="1"/>
      </rPr>
      <t>See</t>
    </r>
    <r>
      <rPr>
        <b/>
        <sz val="9"/>
        <color rgb="FF000000"/>
        <rFont val="Times New Roman"/>
        <family val="1"/>
      </rPr>
      <t xml:space="preserve"> Private for-profit institution.</t>
    </r>
  </si>
  <si>
    <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</si>
  <si>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</si>
  <si>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</si>
  <si>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</si>
  <si>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</si>
  <si>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</si>
  <si>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9"/>
        <color rgb="FF000000"/>
        <rFont val="Times New Roman"/>
        <family val="1"/>
      </rPr>
      <t>One-on-one or group counseling with trained professionals for students who want to explore religious problems or issues.</t>
    </r>
  </si>
  <si>
    <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</si>
  <si>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</si>
  <si>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</si>
  <si>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9"/>
        <color rgb="FF000000"/>
        <rFont val="Times New Roman"/>
        <family val="1"/>
      </rPr>
      <t>Assume double occupancy in institutional housing and 19 meals per week (or maximum meal plan).</t>
    </r>
  </si>
  <si>
    <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</si>
  <si>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</si>
  <si>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t xml:space="preserve">Student-designed major: </t>
    </r>
    <r>
      <rPr>
        <sz val="9"/>
        <color rgb="FF000000"/>
        <rFont val="Times New Roman"/>
        <family val="1"/>
      </rPr>
      <t>A program of study based on individual interests, designed with the assistance of an adviser.</t>
    </r>
  </si>
  <si>
    <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</si>
  <si>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</si>
  <si>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</si>
  <si>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</si>
  <si>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</si>
  <si>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</si>
  <si>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</si>
  <si>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t xml:space="preserve">Trimester calendar system: </t>
    </r>
    <r>
      <rPr>
        <sz val="9"/>
        <color rgb="FF000000"/>
        <rFont val="Times New Roman"/>
        <family val="1"/>
      </rPr>
      <t>An academic year consisting of 3 terms of about 15 weeks each.</t>
    </r>
  </si>
  <si>
    <r>
      <t xml:space="preserve">Tuition: </t>
    </r>
    <r>
      <rPr>
        <sz val="9"/>
        <color rgb="FF000000"/>
        <rFont val="Times New Roman"/>
        <family val="1"/>
      </rPr>
      <t xml:space="preserve">Amount of money charged to students for instructional services. Tuition may be charged per term, per course, or per credit. </t>
    </r>
  </si>
  <si>
    <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</si>
  <si>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t xml:space="preserve">Unit: </t>
    </r>
    <r>
      <rPr>
        <sz val="9"/>
        <color rgb="FF000000"/>
        <rFont val="Times New Roman"/>
        <family val="1"/>
      </rPr>
      <t>a standard of measurement representing hours of academic instruction (e.g., semester credit, quarter credit, clock hour).</t>
    </r>
  </si>
  <si>
    <r>
      <t xml:space="preserve">Undergraduate: </t>
    </r>
    <r>
      <rPr>
        <sz val="9"/>
        <color rgb="FF000000"/>
        <rFont val="Times New Roman"/>
        <family val="1"/>
      </rPr>
      <t>A student enrolled in a four- or five-year bachelor’s degree program, an associate degree program, or a vocational or technical program below the baccalaureate.</t>
    </r>
  </si>
  <si>
    <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</si>
  <si>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9"/>
        <color rgb="FF000000"/>
        <rFont val="Times New Roman"/>
        <family val="1"/>
      </rPr>
      <t>Any person whose sight loss is not correctable and is sufficiently severe as to adversely affect educational performance.</t>
    </r>
  </si>
  <si>
    <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</si>
  <si>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t xml:space="preserve">Wait list: </t>
    </r>
    <r>
      <rPr>
        <sz val="9"/>
        <color rgb="FF000000"/>
        <rFont val="Times New Roman"/>
        <family val="1"/>
      </rPr>
      <t xml:space="preserve">List of students who meet the admission requirements but will only be offered a place in the class if space becomes available. </t>
    </r>
  </si>
  <si>
    <r>
      <t>Weekend college:</t>
    </r>
    <r>
      <rPr>
        <sz val="9"/>
        <color rgb="FF000000"/>
        <rFont val="Times New Roman"/>
        <family val="1"/>
      </rPr>
      <t xml:space="preserve"> A program that allows students to take a complete course of study and attend classes only on weekends. </t>
    </r>
  </si>
  <si>
    <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</si>
  <si>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t xml:space="preserve">*Women’s center: </t>
    </r>
    <r>
      <rPr>
        <sz val="9"/>
        <color rgb="FF000000"/>
        <rFont val="Times New Roman"/>
        <family val="1"/>
      </rPr>
      <t>Center with programs, academic activities, and/or services intended to promote an understanding of the evolving roles of women.</t>
    </r>
  </si>
  <si>
    <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</si>
  <si>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</si>
  <si>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</si>
  <si>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</si>
  <si>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t>Institutional scholarships and grants</t>
    </r>
    <r>
      <rPr>
        <sz val="9"/>
        <color rgb="FF000000"/>
        <rFont val="Times New Roman"/>
        <family val="1"/>
      </rPr>
      <t>: Endowed scholarships, annual gifts and tuition funded grants for which the institution determines the recipient.</t>
    </r>
  </si>
  <si>
    <r>
      <t xml:space="preserve">Financial need: </t>
    </r>
    <r>
      <rPr>
        <sz val="9"/>
        <color rgb="FF000000"/>
        <rFont val="Times New Roman"/>
        <family val="1"/>
      </rPr>
      <t xml:space="preserve">As determined by your institution using the federal methodology and/or your institution's own standards. </t>
    </r>
  </si>
  <si>
    <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</si>
  <si>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9"/>
        <color rgb="FF000000"/>
        <rFont val="Times New Roman"/>
        <family val="1"/>
      </rPr>
      <t>Scholarships and grants from institutional, state, federal, or other sources for which a student must have financial need to qualify.</t>
    </r>
  </si>
  <si>
    <r>
      <t xml:space="preserve">Need-based self-help aid: </t>
    </r>
    <r>
      <rPr>
        <sz val="9"/>
        <color rgb="FF000000"/>
        <rFont val="Times New Roman"/>
        <family val="1"/>
      </rPr>
      <t>Loans and jobs from institutional, state, federal, or other sources for which a student must demonstrate financial need to qualify.</t>
    </r>
  </si>
  <si>
    <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</si>
  <si>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t>1.</t>
    </r>
    <r>
      <rPr>
        <sz val="7"/>
        <color rgb="FF000000"/>
        <rFont val="Times New Roman"/>
        <family val="1"/>
      </rPr>
      <t xml:space="preserve">        </t>
    </r>
    <r>
      <rPr>
        <sz val="9"/>
        <color rgb="FF000000"/>
        <rFont val="Times New Roman"/>
        <family val="1"/>
      </rPr>
      <t>Non-need institutional grants</t>
    </r>
  </si>
  <si>
    <r>
      <t>2.</t>
    </r>
    <r>
      <rPr>
        <sz val="7"/>
        <color rgb="FF000000"/>
        <rFont val="Times New Roman"/>
        <family val="1"/>
      </rPr>
      <t xml:space="preserve">        </t>
    </r>
    <r>
      <rPr>
        <sz val="9"/>
        <color rgb="FF000000"/>
        <rFont val="Times New Roman"/>
        <family val="1"/>
      </rPr>
      <t>Non-need tuition waivers</t>
    </r>
  </si>
  <si>
    <r>
      <t>3.</t>
    </r>
    <r>
      <rPr>
        <sz val="7"/>
        <color rgb="FF000000"/>
        <rFont val="Times New Roman"/>
        <family val="1"/>
      </rPr>
      <t xml:space="preserve">        </t>
    </r>
    <r>
      <rPr>
        <sz val="9"/>
        <color rgb="FF000000"/>
        <rFont val="Times New Roman"/>
        <family val="1"/>
      </rPr>
      <t>Non-need athletic awards</t>
    </r>
  </si>
  <si>
    <r>
      <t>4.</t>
    </r>
    <r>
      <rPr>
        <sz val="7"/>
        <color rgb="FF000000"/>
        <rFont val="Times New Roman"/>
        <family val="1"/>
      </rPr>
      <t xml:space="preserve">        </t>
    </r>
    <r>
      <rPr>
        <sz val="9"/>
        <color rgb="FF000000"/>
        <rFont val="Times New Roman"/>
        <family val="1"/>
      </rPr>
      <t>Non-need federal grants</t>
    </r>
  </si>
  <si>
    <r>
      <t>5.</t>
    </r>
    <r>
      <rPr>
        <sz val="7"/>
        <color rgb="FF000000"/>
        <rFont val="Times New Roman"/>
        <family val="1"/>
      </rPr>
      <t xml:space="preserve">        </t>
    </r>
    <r>
      <rPr>
        <sz val="9"/>
        <color rgb="FF000000"/>
        <rFont val="Times New Roman"/>
        <family val="1"/>
      </rPr>
      <t>Non-need state grants</t>
    </r>
  </si>
  <si>
    <r>
      <t>6.</t>
    </r>
    <r>
      <rPr>
        <sz val="7"/>
        <color rgb="FF000000"/>
        <rFont val="Times New Roman"/>
        <family val="1"/>
      </rPr>
      <t xml:space="preserve">        </t>
    </r>
    <r>
      <rPr>
        <sz val="9"/>
        <color rgb="FF000000"/>
        <rFont val="Times New Roman"/>
        <family val="1"/>
      </rPr>
      <t>Non-need outside grants</t>
    </r>
  </si>
  <si>
    <r>
      <t>7.</t>
    </r>
    <r>
      <rPr>
        <sz val="7"/>
        <color rgb="FF000000"/>
        <rFont val="Times New Roman"/>
        <family val="1"/>
      </rPr>
      <t xml:space="preserve">        </t>
    </r>
    <r>
      <rPr>
        <sz val="9"/>
        <color rgb="FF000000"/>
        <rFont val="Times New Roman"/>
        <family val="1"/>
      </rPr>
      <t>Non-need student loans</t>
    </r>
  </si>
  <si>
    <r>
      <t>8.</t>
    </r>
    <r>
      <rPr>
        <sz val="7"/>
        <color rgb="FF000000"/>
        <rFont val="Times New Roman"/>
        <family val="1"/>
      </rPr>
      <t xml:space="preserve">        </t>
    </r>
    <r>
      <rPr>
        <sz val="9"/>
        <color rgb="FF000000"/>
        <rFont val="Times New Roman"/>
        <family val="1"/>
      </rPr>
      <t>Non-need parent loans</t>
    </r>
  </si>
  <si>
    <r>
      <t>9.</t>
    </r>
    <r>
      <rPr>
        <sz val="7"/>
        <color rgb="FF000000"/>
        <rFont val="Times New Roman"/>
        <family val="1"/>
      </rPr>
      <t xml:space="preserve">        </t>
    </r>
    <r>
      <rPr>
        <sz val="9"/>
        <color rgb="FF000000"/>
        <rFont val="Times New Roman"/>
        <family val="1"/>
      </rPr>
      <t>Non-need work</t>
    </r>
  </si>
  <si>
    <r>
      <t xml:space="preserve">Non-need-based self-help aid: </t>
    </r>
    <r>
      <rPr>
        <sz val="9"/>
        <color rgb="FF000000"/>
        <rFont val="Times New Roman"/>
        <family val="1"/>
      </rPr>
      <t>Loans and jobs from institutional, state, or other sources for which a student need not demonstrate financial need to qualify.</t>
    </r>
  </si>
  <si>
    <r>
      <t>Work study and employment</t>
    </r>
    <r>
      <rPr>
        <sz val="9"/>
        <color rgb="FF000000"/>
        <rFont val="Times New Roman"/>
        <family val="1"/>
      </rPr>
      <t>: Federal and state work study aid, and any employment packaged by your institution in financial aid awards.</t>
    </r>
  </si>
  <si>
    <r>
      <rPr>
        <sz val="10"/>
        <rFont val="Arial"/>
        <family val="2"/>
      </rPr>
      <t>•</t>
    </r>
    <r>
      <rPr>
        <b/>
        <sz val="10"/>
        <rFont val="Arial"/>
        <family val="2"/>
      </rPr>
      <t xml:space="preserve">     Aid that is non-need-based but that was used to meet need should be counted as need-
      based aid.</t>
    </r>
  </si>
  <si>
    <t>Brian Cordeau</t>
  </si>
  <si>
    <t>Assistant Vice Provost for Institutional Research</t>
  </si>
  <si>
    <t>Institutional Research</t>
  </si>
  <si>
    <t>One UTSA Circle</t>
  </si>
  <si>
    <t>San Antonio, TX, 78249, USA</t>
  </si>
  <si>
    <t>(210) 458-4706</t>
  </si>
  <si>
    <t>(210) 458-4708</t>
  </si>
  <si>
    <t>brian.cordeau@utsa.edu</t>
  </si>
  <si>
    <t>X</t>
  </si>
  <si>
    <t>www.utsa.edu/ir</t>
  </si>
  <si>
    <t>The University of Texas at San Antonio</t>
  </si>
  <si>
    <t>(210) 458-4011</t>
  </si>
  <si>
    <t>www.utsa.edu/</t>
  </si>
  <si>
    <t xml:space="preserve">(210) 458-8000 </t>
  </si>
  <si>
    <t>1-800-669-0919</t>
  </si>
  <si>
    <t>Office of Undergraduate Admissions</t>
  </si>
  <si>
    <t>http://future.utsa.edu/apply/</t>
  </si>
  <si>
    <t>x</t>
  </si>
  <si>
    <t>Government-Political Science; Students complete three semester credit hours from the first year experience course.</t>
  </si>
  <si>
    <r>
      <t xml:space="preserve">Other </t>
    </r>
    <r>
      <rPr>
        <i/>
        <sz val="10"/>
        <rFont val="Arial"/>
        <family val="2"/>
      </rPr>
      <t>(specify) Physical education</t>
    </r>
  </si>
  <si>
    <t xml:space="preserve">Students have to meet specific test requirements and class rank. If the school doesn't rank, students are assigned a rank. There are also admission requirements for select academic programs. </t>
  </si>
  <si>
    <t>SAT/ACT test score requirements are suspended until Spring 2022. Applicants who are affected by the recent cancellations of the SAT/ACT tests, but who have completed all other admission requirements, will have their test score requirements waived and be reviewed for admission eligibility thorugh a committee review process.</t>
  </si>
  <si>
    <t>Texas Success Initiative Exam</t>
  </si>
  <si>
    <t>https://catalog.utsa.edu/policies/admission/undergraduate/creditformilitaryservice/</t>
  </si>
  <si>
    <t>N/A</t>
  </si>
  <si>
    <t xml:space="preserve">Credit  from a four-year will be considered if transferable. Based on course level, rigor, quality, comparability and dgree program relevance, credits may be awarded on an individual basis at the discretion of the major academic department. Any credit accepted in transfer must be validated by 30 semester credit hours of coursework in residence at UTSA with a GPA of 2.0 or higher in a degree plan. </t>
  </si>
  <si>
    <t>unlimited</t>
  </si>
  <si>
    <t>SCH</t>
  </si>
  <si>
    <t>Bold Promise (see https://future.utsa.edu/promise/)</t>
  </si>
  <si>
    <t>https://www.utsa.edu/fiscalservices/tuition.html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</si>
</sst>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6" formatCode="&quot;$&quot;#,##0_);[Red]\(&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s>
  <fonts count="59">
    <font>
      <sz val="10"/>
      <name val="Arial"/>
    </font>
    <font>
      <sz val="10"/>
      <name val="Arial"/>
      <family val="2"/>
    </font>
    <font>
      <b/>
      <sz val="14"/>
      <name val="Arial"/>
      <family val="2"/>
    </font>
    <font>
      <b/>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sz val="9"/>
      <color rgb="FF000000"/>
      <name val="Symbol"/>
      <family val="1"/>
      <charset val="2"/>
    </font>
    <font>
      <sz val="7"/>
      <color rgb="FF000000"/>
      <name val="Times New Roman"/>
      <family val="1"/>
    </font>
    <font>
      <b/>
      <sz val="9"/>
      <color rgb="FF000000"/>
      <name val="Times New Roman"/>
      <family val="1"/>
    </font>
    <font>
      <sz val="9"/>
      <color rgb="FF000000"/>
      <name val="Times New Roman"/>
      <family val="1"/>
    </font>
    <font>
      <sz val="9"/>
      <name val="Times New Roman"/>
      <family val="1"/>
    </font>
    <font>
      <i/>
      <sz val="9"/>
      <color rgb="FF000000"/>
      <name val="Times New Roman"/>
      <family val="1"/>
    </font>
    <font>
      <b/>
      <sz val="9"/>
      <name val="Times New Roman"/>
      <family val="1"/>
    </font>
    <font>
      <sz val="9"/>
      <color rgb="FF0000FF"/>
      <name val="Arial"/>
      <family val="2"/>
    </font>
    <font>
      <b/>
      <sz val="9"/>
      <color rgb="FF000000"/>
      <name val="Adobe Garamond Pro"/>
    </font>
    <font>
      <i/>
      <sz val="9"/>
      <color rgb="FF000000"/>
      <name val="Adobe Garamond Pro"/>
    </font>
    <font>
      <sz val="9"/>
      <color rgb="FF000000"/>
      <name val="Adobe Garamond Pro"/>
    </font>
    <font>
      <b/>
      <i/>
      <sz val="9"/>
      <color rgb="FF000000"/>
      <name val="Times New Roman"/>
      <family val="1"/>
    </font>
    <font>
      <sz val="10"/>
      <color rgb="FF000000"/>
      <name val="Times New Roman"/>
      <family val="1"/>
    </font>
    <font>
      <b/>
      <sz val="11"/>
      <name val="Times New Roman"/>
      <family val="1"/>
    </font>
    <font>
      <b/>
      <sz val="7"/>
      <name val="Arial"/>
      <family val="2"/>
    </font>
    <font>
      <u/>
      <sz val="10"/>
      <color theme="10"/>
      <name val="Arial"/>
      <family val="2"/>
    </font>
    <font>
      <sz val="12"/>
      <name val="Wingdings"/>
      <charset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57" fillId="0" borderId="0" applyNumberFormat="0" applyFill="0" applyBorder="0" applyAlignment="0" applyProtection="0"/>
  </cellStyleXfs>
  <cellXfs count="782">
    <xf numFmtId="0" fontId="0" fillId="0" borderId="0" xfId="0"/>
    <xf numFmtId="0" fontId="19" fillId="0" borderId="0" xfId="3" applyFont="1" applyBorder="1" applyAlignment="1" applyProtection="1">
      <alignment horizontal="left" vertical="top" wrapText="1"/>
    </xf>
    <xf numFmtId="0" fontId="10" fillId="0" borderId="0" xfId="3" applyFont="1" applyBorder="1" applyAlignment="1" applyProtection="1">
      <alignment vertical="top" wrapText="1"/>
    </xf>
    <xf numFmtId="0" fontId="3" fillId="0" borderId="0" xfId="0" applyFont="1" applyBorder="1" applyProtection="1"/>
    <xf numFmtId="0" fontId="1" fillId="0" borderId="0" xfId="0" applyFont="1" applyBorder="1" applyProtection="1"/>
    <xf numFmtId="0" fontId="1" fillId="0" borderId="0" xfId="0" applyFont="1" applyFill="1" applyBorder="1" applyProtection="1"/>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1" fillId="0" borderId="0" xfId="0" applyFont="1" applyBorder="1" applyAlignment="1" applyProtection="1">
      <alignment vertical="top" wrapTex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23" fillId="0" borderId="0" xfId="0" applyFont="1" applyAlignment="1" applyProtection="1">
      <alignment horizontal="left" vertical="top"/>
    </xf>
    <xf numFmtId="0" fontId="24" fillId="0" borderId="0" xfId="0" applyFont="1" applyFill="1" applyBorder="1" applyProtection="1"/>
    <xf numFmtId="49" fontId="24" fillId="0" borderId="0" xfId="0" applyNumberFormat="1" applyFont="1" applyBorder="1" applyAlignment="1" applyProtection="1">
      <alignment horizontal="center" vertical="center"/>
    </xf>
    <xf numFmtId="0" fontId="24" fillId="0" borderId="0" xfId="0" applyFont="1" applyAlignment="1" applyProtection="1">
      <alignment horizontal="left" vertical="top"/>
    </xf>
    <xf numFmtId="0" fontId="24" fillId="0" borderId="0" xfId="0" applyFont="1" applyProtection="1"/>
    <xf numFmtId="0" fontId="10"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0" fontId="0" fillId="0" borderId="1" xfId="0" applyBorder="1" applyAlignment="1" applyProtection="1">
      <alignment horizontal="left" vertical="center" indent="1"/>
    </xf>
    <xf numFmtId="0" fontId="16"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4" fillId="5" borderId="9" xfId="0" applyFont="1" applyFill="1" applyBorder="1" applyAlignment="1" applyProtection="1">
      <alignment horizontal="right"/>
    </xf>
    <xf numFmtId="0" fontId="4" fillId="5" borderId="5" xfId="0" applyFont="1" applyFill="1" applyBorder="1" applyAlignment="1" applyProtection="1">
      <alignment horizontal="right"/>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4"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5" fillId="5" borderId="1" xfId="0"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wrapText="1"/>
    </xf>
    <xf numFmtId="37" fontId="3" fillId="0" borderId="1" xfId="0" applyNumberFormat="1" applyFont="1" applyBorder="1" applyAlignment="1" applyProtection="1">
      <alignment horizontal="right"/>
    </xf>
    <xf numFmtId="0" fontId="6" fillId="0" borderId="0" xfId="0" applyFont="1" applyProtection="1"/>
    <xf numFmtId="37" fontId="0" fillId="0" borderId="0" xfId="0" applyNumberForma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9" fillId="0" borderId="0" xfId="0" applyFont="1" applyAlignment="1" applyProtection="1">
      <alignment horizontal="left" vertical="center" wrapText="1"/>
    </xf>
    <xf numFmtId="0" fontId="5" fillId="0" borderId="0" xfId="0" applyFont="1" applyAlignment="1" applyProtection="1">
      <alignment horizontal="left" vertical="top" wrapText="1"/>
    </xf>
    <xf numFmtId="0" fontId="15"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7" fillId="0" borderId="1" xfId="0" applyFont="1" applyBorder="1" applyAlignment="1" applyProtection="1">
      <alignment horizontal="left" vertical="center" wrapText="1"/>
    </xf>
    <xf numFmtId="0" fontId="34" fillId="0" borderId="1" xfId="0" applyFont="1" applyBorder="1" applyAlignment="1" applyProtection="1">
      <alignment vertical="center" wrapText="1"/>
    </xf>
    <xf numFmtId="0" fontId="34" fillId="0" borderId="0" xfId="0" applyFont="1" applyBorder="1" applyAlignment="1" applyProtection="1">
      <alignment vertical="center" wrapText="1"/>
    </xf>
    <xf numFmtId="0" fontId="5" fillId="0" borderId="0" xfId="0" applyFont="1" applyAlignment="1" applyProtection="1">
      <alignment horizontal="left" vertical="center" wrapText="1"/>
    </xf>
    <xf numFmtId="0" fontId="34"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6" fillId="0" borderId="1" xfId="0" applyFont="1" applyBorder="1" applyAlignment="1" applyProtection="1">
      <alignment horizontal="left" vertical="center" wrapText="1"/>
    </xf>
    <xf numFmtId="0" fontId="1" fillId="0" borderId="0" xfId="0" applyFont="1" applyAlignment="1" applyProtection="1">
      <alignment horizontal="right"/>
    </xf>
    <xf numFmtId="0" fontId="0" fillId="0" borderId="1" xfId="0" applyBorder="1" applyAlignment="1" applyProtection="1">
      <alignment horizontal="right"/>
    </xf>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0" fontId="35" fillId="0" borderId="0" xfId="0" applyFont="1" applyAlignment="1" applyProtection="1">
      <alignment horizontal="right" vertical="top"/>
    </xf>
    <xf numFmtId="0" fontId="1" fillId="0" borderId="0" xfId="0" applyFont="1" applyAlignment="1" applyProtection="1">
      <alignment horizontal="right" vertical="top"/>
    </xf>
    <xf numFmtId="0" fontId="7" fillId="0" borderId="0" xfId="0" applyFont="1" applyBorder="1" applyAlignment="1" applyProtection="1">
      <alignment horizontal="center" wrapText="1"/>
    </xf>
    <xf numFmtId="0" fontId="1" fillId="0" borderId="2"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5" fillId="5" borderId="1" xfId="0" applyFont="1" applyFill="1" applyBorder="1" applyAlignment="1" applyProtection="1">
      <alignment horizontal="center" wrapText="1"/>
    </xf>
    <xf numFmtId="0" fontId="5"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0" fillId="0" borderId="1" xfId="0" applyFont="1" applyFill="1" applyBorder="1" applyProtection="1"/>
    <xf numFmtId="0" fontId="1" fillId="0" borderId="4" xfId="0" applyFont="1" applyBorder="1" applyAlignment="1" applyProtection="1">
      <alignment vertical="center"/>
    </xf>
    <xf numFmtId="0" fontId="6"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0"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8" fillId="3" borderId="6" xfId="0" applyFont="1" applyFill="1" applyBorder="1" applyAlignment="1" applyProtection="1">
      <alignment vertical="center"/>
    </xf>
    <xf numFmtId="0" fontId="8" fillId="3" borderId="9" xfId="0" applyFont="1" applyFill="1" applyBorder="1" applyAlignment="1" applyProtection="1">
      <alignment vertical="center"/>
    </xf>
    <xf numFmtId="0" fontId="8" fillId="3" borderId="5" xfId="0" applyFont="1" applyFill="1" applyBorder="1" applyAlignment="1" applyProtection="1">
      <alignment vertical="center"/>
    </xf>
    <xf numFmtId="0" fontId="10"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1" fillId="0" borderId="0" xfId="0" applyFont="1" applyProtection="1"/>
    <xf numFmtId="0" fontId="13" fillId="0" borderId="0" xfId="0" applyFont="1" applyAlignment="1" applyProtection="1">
      <alignment horizontal="center" vertical="top" wrapText="1"/>
    </xf>
    <xf numFmtId="0" fontId="13" fillId="0" borderId="1"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2" fillId="0" borderId="0" xfId="0" applyFont="1" applyAlignment="1" applyProtection="1">
      <alignment vertical="top" wrapText="1"/>
    </xf>
    <xf numFmtId="0" fontId="13"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1" fillId="0" borderId="1" xfId="0" applyFont="1" applyBorder="1" applyAlignment="1" applyProtection="1">
      <alignment horizontal="center" vertical="top" wrapText="1"/>
    </xf>
    <xf numFmtId="0" fontId="10" fillId="0" borderId="1" xfId="0" applyFont="1" applyFill="1" applyBorder="1" applyAlignment="1" applyProtection="1">
      <alignment wrapText="1"/>
    </xf>
    <xf numFmtId="0" fontId="12" fillId="0" borderId="1" xfId="0" applyFont="1" applyBorder="1" applyAlignment="1" applyProtection="1">
      <alignment horizontal="center" vertical="center" wrapText="1"/>
    </xf>
    <xf numFmtId="0" fontId="10" fillId="0" borderId="1" xfId="0" applyFont="1" applyBorder="1" applyAlignment="1" applyProtection="1">
      <alignment vertical="top" wrapText="1"/>
    </xf>
    <xf numFmtId="0" fontId="10" fillId="0" borderId="1" xfId="0" applyFont="1" applyBorder="1" applyAlignment="1" applyProtection="1">
      <alignment wrapText="1"/>
    </xf>
    <xf numFmtId="0" fontId="10" fillId="0" borderId="0" xfId="0" applyFont="1" applyBorder="1" applyAlignment="1" applyProtection="1">
      <alignment wrapText="1"/>
    </xf>
    <xf numFmtId="0" fontId="12" fillId="0" borderId="0" xfId="0" applyFont="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5" fillId="0" borderId="0" xfId="0" applyFont="1" applyFill="1" applyBorder="1" applyAlignment="1" applyProtection="1">
      <alignment vertical="top" wrapText="1"/>
    </xf>
    <xf numFmtId="0" fontId="12"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0"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2" fillId="0" borderId="0" xfId="0" applyFont="1" applyBorder="1" applyAlignment="1" applyProtection="1">
      <alignment horizontal="left" vertical="top" wrapText="1" indent="1"/>
    </xf>
    <xf numFmtId="0" fontId="12" fillId="0" borderId="0" xfId="0" applyFont="1" applyBorder="1" applyAlignment="1" applyProtection="1">
      <alignment horizontal="center" vertical="top" wrapText="1"/>
    </xf>
    <xf numFmtId="9" fontId="1" fillId="0" borderId="0" xfId="4" applyFont="1" applyBorder="1" applyAlignment="1" applyProtection="1">
      <alignment horizontal="center"/>
    </xf>
    <xf numFmtId="165" fontId="1" fillId="0" borderId="0" xfId="0" applyNumberFormat="1" applyFont="1" applyBorder="1" applyAlignment="1" applyProtection="1">
      <alignment horizontal="center" vertical="center"/>
    </xf>
    <xf numFmtId="0" fontId="3" fillId="0" borderId="1" xfId="0" applyFont="1" applyFill="1" applyBorder="1" applyAlignment="1" applyProtection="1">
      <alignment horizontal="left" vertical="top"/>
    </xf>
    <xf numFmtId="0" fontId="12"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1" fillId="0" borderId="0" xfId="0" applyFont="1" applyAlignment="1" applyProtection="1">
      <alignment wrapText="1"/>
    </xf>
    <xf numFmtId="0" fontId="10" fillId="0" borderId="0" xfId="0" applyFont="1" applyAlignment="1" applyProtection="1">
      <alignment horizontal="left" wrapText="1"/>
    </xf>
    <xf numFmtId="0" fontId="10"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0"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0"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0"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9" fontId="1" fillId="0" borderId="0" xfId="0" applyNumberFormat="1" applyFont="1" applyProtection="1"/>
    <xf numFmtId="0" fontId="3" fillId="5" borderId="1" xfId="0" applyFont="1" applyFill="1" applyBorder="1" applyAlignment="1" applyProtection="1">
      <alignment horizontal="center" vertical="center"/>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1" fillId="5" borderId="1" xfId="0" applyFont="1" applyFill="1" applyBorder="1" applyAlignment="1" applyProtection="1">
      <alignment horizontal="center" vertical="top"/>
    </xf>
    <xf numFmtId="0" fontId="10" fillId="0" borderId="0" xfId="0" applyFont="1" applyAlignment="1" applyProtection="1">
      <alignment horizontal="left" vertical="top"/>
    </xf>
    <xf numFmtId="0" fontId="29" fillId="0" borderId="1" xfId="0" applyFont="1" applyBorder="1" applyAlignment="1" applyProtection="1">
      <alignment horizontal="center"/>
    </xf>
    <xf numFmtId="0" fontId="3" fillId="0" borderId="0" xfId="0" applyFont="1" applyBorder="1" applyAlignment="1" applyProtection="1">
      <alignment horizontal="left" vertical="top"/>
    </xf>
    <xf numFmtId="10" fontId="10"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0" fontId="1" fillId="0" borderId="1" xfId="0" applyFont="1" applyBorder="1" applyAlignment="1" applyProtection="1">
      <alignment horizontal="right" wrapText="1"/>
    </xf>
    <xf numFmtId="9" fontId="1" fillId="0" borderId="7" xfId="4" applyFont="1" applyBorder="1" applyAlignment="1" applyProtection="1">
      <alignment horizontal="right"/>
    </xf>
    <xf numFmtId="10" fontId="1" fillId="0" borderId="3" xfId="0" applyNumberFormat="1" applyFont="1" applyBorder="1" applyProtection="1"/>
    <xf numFmtId="0" fontId="1" fillId="0" borderId="15" xfId="0" applyFont="1" applyBorder="1" applyAlignment="1" applyProtection="1">
      <alignment horizontal="left"/>
    </xf>
    <xf numFmtId="10" fontId="1" fillId="0" borderId="15" xfId="0" applyNumberFormat="1" applyFont="1" applyBorder="1" applyProtection="1"/>
    <xf numFmtId="10" fontId="1" fillId="0" borderId="3" xfId="0" applyNumberFormat="1" applyFont="1" applyBorder="1" applyAlignment="1" applyProtection="1">
      <alignment horizontal="center" vertical="center"/>
    </xf>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0" fillId="0" borderId="1" xfId="0" applyFont="1" applyFill="1" applyBorder="1" applyAlignment="1" applyProtection="1">
      <alignment horizontal="center" vertical="center"/>
    </xf>
    <xf numFmtId="0" fontId="1" fillId="0" borderId="0" xfId="0" applyFont="1" applyFill="1" applyProtection="1"/>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1" fillId="0" borderId="0" xfId="0" applyFont="1" applyFill="1" applyBorder="1" applyAlignment="1" applyProtection="1">
      <alignment horizontal="center" wrapText="1"/>
    </xf>
    <xf numFmtId="0" fontId="10" fillId="0" borderId="0" xfId="0" applyFont="1" applyBorder="1" applyProtection="1"/>
    <xf numFmtId="167" fontId="1" fillId="0" borderId="0" xfId="0" applyNumberFormat="1" applyFont="1" applyBorder="1" applyAlignment="1" applyProtection="1">
      <alignment horizontal="right" vertical="top"/>
    </xf>
    <xf numFmtId="0" fontId="10" fillId="5" borderId="1" xfId="0" applyFont="1" applyFill="1" applyBorder="1" applyProtection="1"/>
    <xf numFmtId="167" fontId="3" fillId="5" borderId="1" xfId="0" applyNumberFormat="1" applyFont="1" applyFill="1" applyBorder="1" applyAlignment="1" applyProtection="1">
      <alignment horizontal="center" vertical="top"/>
    </xf>
    <xf numFmtId="0" fontId="10" fillId="0" borderId="1" xfId="0" applyFont="1" applyBorder="1" applyProtection="1"/>
    <xf numFmtId="167" fontId="1" fillId="0" borderId="1" xfId="0" applyNumberFormat="1" applyFont="1" applyBorder="1" applyAlignment="1" applyProtection="1">
      <alignment horizontal="center" vertical="center"/>
    </xf>
    <xf numFmtId="0" fontId="10" fillId="0" borderId="0" xfId="0" applyFont="1" applyFill="1" applyProtection="1"/>
    <xf numFmtId="0" fontId="10"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0"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37" fontId="3" fillId="0" borderId="1" xfId="1" applyNumberFormat="1" applyFont="1" applyBorder="1" applyAlignment="1" applyProtection="1">
      <alignment horizontal="center" vertical="center"/>
    </xf>
    <xf numFmtId="49" fontId="31"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1"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5"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6"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1"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1"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0" fillId="0" borderId="0" xfId="0" applyFont="1" applyProtection="1"/>
    <xf numFmtId="0" fontId="3" fillId="0" borderId="1" xfId="0" applyFont="1" applyFill="1" applyBorder="1" applyAlignment="1" applyProtection="1">
      <alignment horizontal="center"/>
    </xf>
    <xf numFmtId="0" fontId="1" fillId="5" borderId="1" xfId="0" applyFont="1" applyFill="1" applyBorder="1" applyAlignment="1" applyProtection="1">
      <alignment horizontal="center"/>
    </xf>
    <xf numFmtId="0" fontId="10"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1" fillId="5" borderId="1" xfId="0" applyFont="1" applyFill="1" applyBorder="1" applyAlignment="1" applyProtection="1">
      <alignment horizontal="left" vertical="top" wrapText="1"/>
    </xf>
    <xf numFmtId="168" fontId="1" fillId="5"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5" borderId="6" xfId="0" applyFont="1" applyFill="1" applyBorder="1" applyAlignment="1" applyProtection="1">
      <alignment horizontal="left" vertical="top" wrapText="1"/>
    </xf>
    <xf numFmtId="168" fontId="1" fillId="5" borderId="9" xfId="2" applyNumberFormat="1" applyFont="1" applyFill="1" applyBorder="1" applyAlignment="1" applyProtection="1">
      <alignment horizontal="right"/>
    </xf>
    <xf numFmtId="168" fontId="1" fillId="5"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10" fontId="1" fillId="0" borderId="9" xfId="0" applyNumberFormat="1" applyFont="1" applyBorder="1" applyAlignment="1" applyProtection="1">
      <alignment horizont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0" fillId="0" borderId="1" xfId="0" applyFont="1" applyBorder="1" applyAlignment="1" applyProtection="1">
      <alignment horizontal="left" vertical="top" wrapText="1" indent="2"/>
    </xf>
    <xf numFmtId="0" fontId="10"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1"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5" fontId="1" fillId="0" borderId="1" xfId="0" applyNumberFormat="1" applyFont="1" applyBorder="1" applyAlignment="1" applyProtection="1">
      <alignment horizontal="right"/>
    </xf>
    <xf numFmtId="169" fontId="3" fillId="0" borderId="1" xfId="0" applyNumberFormat="1" applyFont="1" applyBorder="1" applyProtection="1"/>
    <xf numFmtId="169" fontId="1" fillId="0" borderId="1" xfId="0" applyNumberFormat="1" applyFont="1" applyBorder="1" applyAlignment="1" applyProtection="1">
      <alignment horizontal="right"/>
    </xf>
    <xf numFmtId="169" fontId="1" fillId="0" borderId="5" xfId="0" applyNumberFormat="1" applyFont="1" applyBorder="1" applyAlignment="1" applyProtection="1">
      <alignment horizontal="right"/>
    </xf>
    <xf numFmtId="0" fontId="15" fillId="5" borderId="1" xfId="0" applyFont="1" applyFill="1" applyBorder="1" applyProtection="1"/>
    <xf numFmtId="0" fontId="15" fillId="5" borderId="5" xfId="0" applyFont="1" applyFill="1" applyBorder="1" applyProtection="1"/>
    <xf numFmtId="0" fontId="5" fillId="0" borderId="1" xfId="0" applyFont="1" applyBorder="1" applyAlignment="1" applyProtection="1">
      <alignment vertical="top"/>
    </xf>
    <xf numFmtId="0" fontId="15" fillId="0" borderId="5" xfId="0" applyFont="1" applyBorder="1" applyAlignment="1" applyProtection="1">
      <alignment vertical="top" wrapText="1"/>
    </xf>
    <xf numFmtId="0" fontId="15" fillId="0" borderId="1" xfId="0" applyFont="1" applyBorder="1" applyAlignment="1" applyProtection="1">
      <alignment horizontal="center" vertical="center"/>
    </xf>
    <xf numFmtId="170" fontId="15" fillId="0" borderId="1" xfId="4" applyNumberFormat="1" applyFont="1" applyBorder="1" applyAlignment="1" applyProtection="1">
      <alignment horizontal="center" vertical="center"/>
    </xf>
    <xf numFmtId="171" fontId="15" fillId="0" borderId="1" xfId="2" applyNumberFormat="1" applyFont="1" applyBorder="1" applyAlignment="1" applyProtection="1">
      <alignment horizontal="center" vertical="center"/>
    </xf>
    <xf numFmtId="0" fontId="5" fillId="0" borderId="1" xfId="0" applyFont="1" applyBorder="1" applyAlignment="1" applyProtection="1">
      <alignment vertical="center"/>
    </xf>
    <xf numFmtId="0" fontId="15" fillId="0" borderId="5" xfId="0" applyFont="1" applyBorder="1" applyAlignment="1" applyProtection="1">
      <alignment vertical="center" wrapText="1"/>
    </xf>
    <xf numFmtId="0" fontId="15" fillId="0" borderId="1" xfId="0" applyFont="1" applyBorder="1" applyAlignment="1" applyProtection="1">
      <alignment vertical="top"/>
    </xf>
    <xf numFmtId="172" fontId="15" fillId="0" borderId="1" xfId="2" applyNumberFormat="1" applyFont="1" applyBorder="1" applyAlignment="1" applyProtection="1">
      <alignment horizontal="center" vertical="center"/>
    </xf>
    <xf numFmtId="0" fontId="15" fillId="0" borderId="0" xfId="0" applyFont="1" applyFill="1" applyBorder="1" applyAlignment="1" applyProtection="1">
      <alignment vertical="top"/>
    </xf>
    <xf numFmtId="0" fontId="10"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5"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quotePrefix="1" applyFont="1" applyBorder="1" applyAlignment="1" applyProtection="1">
      <alignment horizontal="center"/>
    </xf>
    <xf numFmtId="167" fontId="1" fillId="0" borderId="0" xfId="0" applyNumberFormat="1" applyFont="1" applyBorder="1" applyProtection="1"/>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0" fillId="0" borderId="0" xfId="0" applyFont="1" applyBorder="1" applyAlignment="1" applyProtection="1">
      <alignment horizontal="left"/>
    </xf>
    <xf numFmtId="0" fontId="1" fillId="0" borderId="0" xfId="0" applyFont="1" applyBorder="1" applyAlignment="1" applyProtection="1">
      <alignment horizontal="left" indent="2"/>
    </xf>
    <xf numFmtId="0" fontId="1" fillId="0" borderId="2" xfId="0" applyFont="1" applyBorder="1" applyAlignment="1" applyProtection="1">
      <alignment horizontal="left" indent="1"/>
    </xf>
    <xf numFmtId="2" fontId="1" fillId="0" borderId="1" xfId="0" applyNumberFormat="1" applyFont="1" applyBorder="1" applyAlignment="1" applyProtection="1">
      <alignment horizontal="center" vertical="center"/>
    </xf>
    <xf numFmtId="0" fontId="5"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5" fillId="0" borderId="1" xfId="0" applyFont="1" applyFill="1" applyBorder="1" applyAlignment="1" applyProtection="1">
      <alignment horizontal="center" vertical="top" wrapText="1"/>
    </xf>
    <xf numFmtId="0" fontId="15" fillId="0" borderId="6" xfId="0" applyFont="1" applyFill="1" applyBorder="1" applyAlignment="1" applyProtection="1">
      <alignment horizontal="center" vertical="top" wrapText="1"/>
    </xf>
    <xf numFmtId="0" fontId="15" fillId="0" borderId="9" xfId="0" applyFont="1" applyFill="1" applyBorder="1" applyAlignment="1" applyProtection="1">
      <alignment horizontal="center" vertical="top" wrapText="1"/>
    </xf>
    <xf numFmtId="0" fontId="15" fillId="0" borderId="5" xfId="0" applyFont="1" applyFill="1" applyBorder="1" applyAlignment="1" applyProtection="1">
      <alignment horizontal="center" vertical="top" wrapText="1"/>
    </xf>
    <xf numFmtId="0" fontId="15" fillId="0" borderId="1" xfId="0" applyFont="1" applyFill="1" applyBorder="1" applyAlignment="1" applyProtection="1">
      <alignment horizontal="center" vertical="center" wrapText="1"/>
    </xf>
    <xf numFmtId="0" fontId="22" fillId="0" borderId="1" xfId="0" applyFont="1" applyFill="1" applyBorder="1" applyAlignment="1" applyProtection="1">
      <alignment horizontal="center" vertical="center" wrapText="1"/>
    </xf>
    <xf numFmtId="0" fontId="15" fillId="0" borderId="0" xfId="0" applyFont="1" applyAlignment="1" applyProtection="1">
      <alignment wrapText="1"/>
    </xf>
    <xf numFmtId="0" fontId="4" fillId="0" borderId="0" xfId="0" applyFont="1" applyProtection="1"/>
    <xf numFmtId="0" fontId="1" fillId="0" borderId="1" xfId="0" applyNumberFormat="1" applyFont="1" applyBorder="1" applyAlignment="1" applyProtection="1">
      <alignment horizontal="center" vertical="center"/>
    </xf>
    <xf numFmtId="0" fontId="1" fillId="0" borderId="1" xfId="0" applyFont="1" applyBorder="1" applyAlignment="1" applyProtection="1">
      <alignment horizontal="right"/>
    </xf>
    <xf numFmtId="0" fontId="10"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7" fillId="0" borderId="0" xfId="0" applyFont="1" applyAlignment="1" applyProtection="1">
      <alignment wrapText="1"/>
    </xf>
    <xf numFmtId="49" fontId="3" fillId="0" borderId="1" xfId="0" applyNumberFormat="1" applyFont="1" applyBorder="1" applyAlignment="1" applyProtection="1">
      <alignment horizontal="center"/>
    </xf>
    <xf numFmtId="0" fontId="10" fillId="0" borderId="16" xfId="0" applyFont="1" applyBorder="1" applyAlignment="1" applyProtection="1">
      <alignment vertical="top" wrapText="1"/>
    </xf>
    <xf numFmtId="0" fontId="10" fillId="0" borderId="17" xfId="0" applyFont="1" applyBorder="1" applyAlignment="1" applyProtection="1">
      <alignment vertical="top" wrapText="1"/>
    </xf>
    <xf numFmtId="0" fontId="10" fillId="0" borderId="17" xfId="0" quotePrefix="1" applyFont="1" applyBorder="1" applyAlignment="1" applyProtection="1">
      <alignment horizontal="center" vertical="top" wrapText="1"/>
    </xf>
    <xf numFmtId="0" fontId="10" fillId="4" borderId="18" xfId="0" applyFont="1" applyFill="1" applyBorder="1" applyAlignment="1" applyProtection="1">
      <alignment vertical="top" wrapText="1"/>
    </xf>
    <xf numFmtId="0" fontId="10" fillId="0" borderId="19" xfId="0" applyFont="1" applyBorder="1" applyAlignment="1" applyProtection="1">
      <alignment vertical="top" wrapText="1"/>
    </xf>
    <xf numFmtId="0" fontId="10" fillId="0" borderId="19" xfId="0" quotePrefix="1" applyFont="1" applyBorder="1" applyAlignment="1" applyProtection="1">
      <alignment horizontal="center" vertical="top" wrapText="1"/>
    </xf>
    <xf numFmtId="0" fontId="10" fillId="0" borderId="18" xfId="0" applyFont="1" applyBorder="1" applyAlignment="1" applyProtection="1">
      <alignment vertical="top" wrapText="1"/>
    </xf>
    <xf numFmtId="0" fontId="10" fillId="0" borderId="19" xfId="0" applyFont="1" applyFill="1" applyBorder="1" applyAlignment="1" applyProtection="1">
      <alignment vertical="top" wrapText="1"/>
    </xf>
    <xf numFmtId="0" fontId="10" fillId="0" borderId="19" xfId="0" quotePrefix="1" applyFont="1" applyFill="1" applyBorder="1" applyAlignment="1" applyProtection="1">
      <alignment horizontal="center" vertical="top" wrapText="1"/>
    </xf>
    <xf numFmtId="0" fontId="10" fillId="0" borderId="18" xfId="0" applyFont="1" applyFill="1" applyBorder="1" applyAlignment="1" applyProtection="1">
      <alignment vertical="top" wrapText="1"/>
    </xf>
    <xf numFmtId="0" fontId="10" fillId="0" borderId="19" xfId="0" applyFont="1" applyFill="1" applyBorder="1" applyAlignment="1" applyProtection="1">
      <alignment horizontal="center" vertical="top" wrapText="1"/>
    </xf>
    <xf numFmtId="0" fontId="1" fillId="0" borderId="18" xfId="0" applyFont="1" applyFill="1" applyBorder="1" applyAlignment="1" applyProtection="1">
      <alignment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2" fillId="0" borderId="0" xfId="0" applyFont="1" applyAlignment="1" applyProtection="1">
      <alignment horizontal="justify" vertical="center"/>
    </xf>
    <xf numFmtId="0" fontId="45" fillId="0" borderId="0" xfId="0" applyFont="1" applyAlignment="1" applyProtection="1">
      <alignment horizontal="justify" vertical="center"/>
    </xf>
    <xf numFmtId="0" fontId="44" fillId="0" borderId="0" xfId="0" applyFont="1" applyAlignment="1" applyProtection="1">
      <alignment horizontal="justify" vertical="center"/>
    </xf>
    <xf numFmtId="0" fontId="48" fillId="0" borderId="0" xfId="0" applyFont="1" applyAlignment="1" applyProtection="1">
      <alignment horizontal="justify" vertical="center"/>
    </xf>
    <xf numFmtId="0" fontId="46" fillId="0" borderId="0" xfId="0" applyFont="1" applyAlignment="1" applyProtection="1">
      <alignment horizontal="justify" vertical="center"/>
    </xf>
    <xf numFmtId="0" fontId="50" fillId="0" borderId="0" xfId="0" applyFont="1" applyAlignment="1" applyProtection="1">
      <alignment horizontal="justify" vertical="center"/>
    </xf>
    <xf numFmtId="0" fontId="53" fillId="0" borderId="0" xfId="0" applyFont="1" applyAlignment="1" applyProtection="1">
      <alignment horizontal="justify" vertical="center"/>
    </xf>
    <xf numFmtId="0" fontId="47" fillId="0" borderId="0" xfId="0" applyFont="1" applyAlignment="1" applyProtection="1">
      <alignment horizontal="justify" vertical="center"/>
    </xf>
    <xf numFmtId="0" fontId="54" fillId="0" borderId="0" xfId="0" applyFont="1" applyAlignment="1" applyProtection="1">
      <alignment horizontal="justify" vertical="center"/>
    </xf>
    <xf numFmtId="0" fontId="55" fillId="0" borderId="0" xfId="0" applyFont="1" applyAlignment="1" applyProtection="1">
      <alignment horizontal="center" vertical="center"/>
    </xf>
    <xf numFmtId="0" fontId="0" fillId="0" borderId="13" xfId="0" applyBorder="1" applyAlignment="1" applyProtection="1">
      <alignment horizontal="left" vertical="top" wrapText="1"/>
    </xf>
    <xf numFmtId="0" fontId="56"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Border="1" applyAlignment="1" applyProtection="1">
      <alignment horizontal="lef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alignment horizontal="left" vertical="center" wrapText="1"/>
    </xf>
    <xf numFmtId="0" fontId="1" fillId="0" borderId="0" xfId="0" applyFont="1" applyBorder="1" applyAlignment="1" applyProtection="1">
      <alignment horizontal="left" vertical="top" wrapText="1"/>
    </xf>
    <xf numFmtId="0" fontId="3" fillId="0" borderId="1" xfId="0" applyFont="1" applyBorder="1" applyAlignment="1" applyProtection="1">
      <alignment vertical="center"/>
    </xf>
    <xf numFmtId="0" fontId="3" fillId="0" borderId="0" xfId="0" applyFont="1" applyAlignment="1" applyProtection="1">
      <alignment horizontal="left"/>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1" xfId="0" applyFont="1" applyBorder="1" applyAlignment="1" applyProtection="1">
      <alignment horizontal="left" vertical="top" wrapText="1"/>
    </xf>
    <xf numFmtId="0" fontId="3" fillId="0" borderId="0" xfId="0" applyFont="1" applyAlignment="1" applyProtection="1">
      <alignment horizontal="left" vertical="top" wrapText="1"/>
    </xf>
    <xf numFmtId="0" fontId="10" fillId="0" borderId="0" xfId="0" applyFont="1" applyBorder="1" applyAlignment="1" applyProtection="1">
      <alignment vertical="top"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3" xfId="0" applyFont="1" applyBorder="1" applyAlignment="1" applyProtection="1">
      <alignment horizontal="center" vertical="center" wrapText="1"/>
    </xf>
    <xf numFmtId="0" fontId="3" fillId="5" borderId="1" xfId="0" applyFont="1" applyFill="1" applyBorder="1" applyAlignment="1" applyProtection="1">
      <alignment horizontal="center" vertical="center" wrapText="1"/>
    </xf>
    <xf numFmtId="0" fontId="1" fillId="0" borderId="0" xfId="0" applyFont="1" applyBorder="1" applyAlignment="1" applyProtection="1">
      <alignment wrapText="1"/>
    </xf>
    <xf numFmtId="0" fontId="1" fillId="0" borderId="0" xfId="0" applyFont="1" applyBorder="1" applyAlignment="1" applyProtection="1">
      <alignment horizontal="left" indent="1"/>
    </xf>
    <xf numFmtId="0" fontId="3" fillId="0" borderId="0" xfId="0" applyFont="1" applyFill="1" applyAlignment="1" applyProtection="1">
      <alignment horizontal="left" vertical="top"/>
    </xf>
    <xf numFmtId="0" fontId="1" fillId="0" borderId="0" xfId="0" applyFont="1" applyProtection="1"/>
    <xf numFmtId="0" fontId="1" fillId="0" borderId="0" xfId="0" applyFont="1" applyAlignment="1" applyProtection="1">
      <alignment horizontal="left" vertical="top" wrapText="1"/>
    </xf>
    <xf numFmtId="0" fontId="1" fillId="0" borderId="0" xfId="0" applyFont="1" applyBorder="1" applyAlignment="1" applyProtection="1">
      <alignment horizontal="left" vertical="top" wrapText="1"/>
    </xf>
    <xf numFmtId="0" fontId="1" fillId="0" borderId="0" xfId="0" applyFont="1" applyFill="1" applyBorder="1" applyAlignment="1" applyProtection="1">
      <alignment horizontal="left" vertical="top" wrapText="1" indent="1"/>
    </xf>
    <xf numFmtId="0" fontId="3" fillId="0" borderId="0" xfId="0" applyFont="1" applyAlignment="1" applyProtection="1">
      <alignment horizontal="left" vertical="top" wrapText="1"/>
    </xf>
    <xf numFmtId="0" fontId="10" fillId="0" borderId="0" xfId="0" applyFont="1" applyFill="1" applyBorder="1" applyAlignment="1" applyProtection="1">
      <alignment horizontal="left" inden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0" xfId="0" applyFont="1" applyBorder="1" applyAlignment="1" applyProtection="1">
      <alignment horizontal="left" vertical="top" wrapText="1" indent="1"/>
    </xf>
    <xf numFmtId="0" fontId="1" fillId="0" borderId="1" xfId="0"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0" xfId="0" applyFont="1" applyBorder="1" applyAlignment="1" applyProtection="1">
      <alignment horizontal="left" indent="1"/>
    </xf>
    <xf numFmtId="0" fontId="1" fillId="0" borderId="0" xfId="0" applyFont="1" applyProtection="1"/>
    <xf numFmtId="49" fontId="1" fillId="0" borderId="1" xfId="0" applyNumberFormat="1" applyFont="1" applyBorder="1" applyAlignment="1">
      <alignment horizontal="center" vertical="center"/>
    </xf>
    <xf numFmtId="0" fontId="1" fillId="0" borderId="1" xfId="1" applyNumberFormat="1" applyBorder="1" applyAlignment="1" applyProtection="1">
      <alignment horizontal="right"/>
    </xf>
    <xf numFmtId="0" fontId="1" fillId="0" borderId="1" xfId="0" applyFont="1" applyFill="1" applyBorder="1" applyAlignment="1" applyProtection="1">
      <alignment horizontal="right"/>
    </xf>
    <xf numFmtId="3" fontId="0" fillId="0" borderId="2" xfId="0" applyNumberFormat="1" applyBorder="1" applyAlignment="1" applyProtection="1">
      <alignment horizontal="center"/>
    </xf>
    <xf numFmtId="170" fontId="1" fillId="0" borderId="1" xfId="0" applyNumberFormat="1" applyFont="1" applyBorder="1" applyAlignment="1" applyProtection="1">
      <alignment horizontal="left" vertical="center" wrapText="1"/>
    </xf>
    <xf numFmtId="0" fontId="1" fillId="0" borderId="1" xfId="0" applyFont="1" applyBorder="1" applyAlignment="1">
      <alignment horizontal="left" vertical="center" wrapText="1"/>
    </xf>
    <xf numFmtId="170" fontId="1" fillId="0" borderId="1" xfId="0" applyNumberFormat="1" applyFont="1" applyBorder="1" applyAlignment="1" applyProtection="1">
      <alignment horizontal="center" vertical="center" wrapText="1"/>
    </xf>
    <xf numFmtId="9" fontId="0" fillId="0" borderId="1" xfId="0" applyNumberFormat="1" applyBorder="1" applyAlignment="1" applyProtection="1">
      <alignment horizontal="center" vertical="center"/>
    </xf>
    <xf numFmtId="10" fontId="10" fillId="0" borderId="17" xfId="4" applyNumberFormat="1" applyFont="1" applyBorder="1" applyAlignment="1" applyProtection="1">
      <alignment vertical="top" wrapText="1"/>
    </xf>
    <xf numFmtId="10" fontId="10" fillId="0" borderId="19" xfId="4" applyNumberFormat="1" applyFont="1" applyBorder="1" applyAlignment="1" applyProtection="1">
      <alignment vertical="top" wrapText="1"/>
    </xf>
    <xf numFmtId="10" fontId="10" fillId="0" borderId="19" xfId="4" applyNumberFormat="1" applyFont="1" applyFill="1" applyBorder="1" applyAlignment="1" applyProtection="1">
      <alignment vertical="top" wrapText="1"/>
    </xf>
    <xf numFmtId="0" fontId="1" fillId="0" borderId="0" xfId="0" applyFont="1" applyBorder="1" applyAlignment="1" applyProtection="1"/>
    <xf numFmtId="0" fontId="1" fillId="0" borderId="0" xfId="0" applyFont="1" applyAlignment="1" applyProtection="1"/>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5" xfId="0" applyFont="1" applyBorder="1" applyAlignment="1" applyProtection="1">
      <alignment horizontal="center" vertical="center"/>
    </xf>
    <xf numFmtId="0" fontId="1" fillId="0" borderId="0" xfId="0" applyFont="1" applyBorder="1" applyAlignment="1" applyProtection="1">
      <alignment horizontal="left" vertical="top" wrapText="1"/>
    </xf>
    <xf numFmtId="0" fontId="3" fillId="0" borderId="1" xfId="0" applyFont="1" applyBorder="1" applyAlignment="1" applyProtection="1">
      <alignment vertical="center"/>
    </xf>
    <xf numFmtId="0" fontId="11" fillId="0" borderId="0" xfId="0" applyFont="1" applyAlignment="1" applyProtection="1">
      <alignment horizontal="left" vertical="top" wrapText="1"/>
    </xf>
    <xf numFmtId="0" fontId="1" fillId="0" borderId="0" xfId="0" applyFont="1" applyAlignment="1" applyProtection="1">
      <alignment horizontal="left"/>
    </xf>
    <xf numFmtId="0" fontId="3" fillId="5" borderId="1" xfId="0" applyFont="1" applyFill="1" applyBorder="1" applyAlignment="1" applyProtection="1">
      <alignment horizontal="center" vertical="top" wrapText="1"/>
    </xf>
    <xf numFmtId="0" fontId="11" fillId="5" borderId="1" xfId="0" applyFont="1" applyFill="1" applyBorder="1" applyAlignment="1" applyProtection="1">
      <alignment horizontal="center" vertical="top" wrapText="1"/>
    </xf>
    <xf numFmtId="0" fontId="10" fillId="0" borderId="0" xfId="0" applyFont="1" applyFill="1" applyBorder="1" applyAlignment="1" applyProtection="1">
      <alignment horizontal="left"/>
    </xf>
    <xf numFmtId="0" fontId="11" fillId="0" borderId="0" xfId="0" applyFont="1" applyFill="1" applyBorder="1" applyAlignment="1" applyProtection="1"/>
    <xf numFmtId="0" fontId="1" fillId="0" borderId="0" xfId="0" applyFont="1" applyFill="1" applyBorder="1" applyAlignment="1" applyProtection="1"/>
    <xf numFmtId="0" fontId="10" fillId="0" borderId="0" xfId="0" applyFont="1" applyFill="1" applyBorder="1" applyAlignment="1" applyProtection="1"/>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0" fillId="0" borderId="0" xfId="0" applyFont="1" applyAlignment="1" applyProtection="1">
      <alignment horizontal="left" vertical="top" wrapText="1"/>
    </xf>
    <xf numFmtId="0" fontId="10" fillId="0" borderId="0" xfId="0" applyFont="1" applyFill="1" applyBorder="1" applyAlignment="1" applyProtection="1">
      <alignment horizontal="left" vertical="top" wrapText="1" indent="1"/>
    </xf>
    <xf numFmtId="0" fontId="1"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5" fillId="0" borderId="0" xfId="0" applyFont="1" applyBorder="1" applyAlignment="1" applyProtection="1">
      <alignment horizontal="left"/>
    </xf>
    <xf numFmtId="0" fontId="12" fillId="0" borderId="0" xfId="0" applyFont="1" applyFill="1" applyAlignment="1" applyProtection="1">
      <alignment vertical="top" wrapText="1"/>
    </xf>
    <xf numFmtId="0" fontId="3"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indent="1"/>
    </xf>
    <xf numFmtId="0" fontId="1" fillId="0" borderId="0" xfId="0" applyFont="1" applyBorder="1" applyAlignment="1" applyProtection="1">
      <alignment horizontal="left"/>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1" xfId="0" applyFont="1" applyBorder="1" applyAlignment="1" applyProtection="1">
      <alignment horizontal="left" vertical="top" wrapText="1"/>
    </xf>
    <xf numFmtId="0" fontId="1" fillId="0" borderId="0" xfId="0" applyFont="1" applyBorder="1" applyAlignment="1" applyProtection="1">
      <alignment horizontal="left" wrapText="1" indent="1"/>
    </xf>
    <xf numFmtId="0" fontId="10" fillId="0" borderId="0" xfId="0" applyFont="1" applyFill="1" applyBorder="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1" fillId="0" borderId="2" xfId="0" applyFont="1" applyBorder="1" applyAlignment="1" applyProtection="1">
      <alignment horizontal="center"/>
    </xf>
    <xf numFmtId="0" fontId="6" fillId="0" borderId="0" xfId="0" applyFont="1" applyAlignment="1" applyProtection="1">
      <alignment horizontal="left" vertical="top"/>
    </xf>
    <xf numFmtId="0" fontId="3" fillId="5" borderId="1" xfId="0" applyFont="1" applyFill="1" applyBorder="1" applyAlignment="1" applyProtection="1">
      <alignment horizontal="center" vertical="center" wrapText="1"/>
    </xf>
    <xf numFmtId="0" fontId="1" fillId="0" borderId="0" xfId="0" applyFont="1" applyBorder="1" applyAlignment="1" applyProtection="1">
      <alignment wrapText="1"/>
    </xf>
    <xf numFmtId="0" fontId="1" fillId="0" borderId="0" xfId="0" applyFont="1" applyBorder="1" applyAlignment="1" applyProtection="1">
      <alignment horizontal="left" indent="1"/>
    </xf>
    <xf numFmtId="0" fontId="1" fillId="5" borderId="6" xfId="0" applyFont="1" applyFill="1" applyBorder="1" applyProtection="1"/>
    <xf numFmtId="0" fontId="1" fillId="0" borderId="0" xfId="0" applyFont="1" applyBorder="1" applyAlignment="1" applyProtection="1">
      <alignment horizontal="left" vertical="center" indent="1"/>
    </xf>
    <xf numFmtId="0" fontId="1" fillId="0" borderId="1" xfId="0" applyFont="1" applyBorder="1" applyProtection="1"/>
    <xf numFmtId="0" fontId="1" fillId="5" borderId="1" xfId="0" applyFont="1" applyFill="1" applyBorder="1" applyProtection="1"/>
    <xf numFmtId="0" fontId="3" fillId="0" borderId="0" xfId="0" applyFont="1" applyFill="1" applyAlignment="1" applyProtection="1">
      <alignment horizontal="left" vertical="top"/>
    </xf>
    <xf numFmtId="0" fontId="1" fillId="0" borderId="0" xfId="0" applyFont="1" applyProtection="1"/>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10" fontId="1" fillId="0" borderId="0" xfId="0" applyNumberFormat="1" applyFont="1" applyAlignment="1" applyProtection="1">
      <alignment wrapText="1"/>
    </xf>
    <xf numFmtId="9" fontId="1" fillId="0" borderId="1" xfId="0" applyNumberFormat="1" applyFont="1" applyFill="1" applyBorder="1" applyAlignment="1" applyProtection="1">
      <alignment horizontal="center" vertical="center"/>
    </xf>
    <xf numFmtId="9" fontId="1" fillId="0" borderId="1" xfId="4" applyFont="1" applyFill="1" applyBorder="1" applyAlignment="1" applyProtection="1">
      <alignment horizontal="center" vertical="center"/>
    </xf>
    <xf numFmtId="170" fontId="1" fillId="0" borderId="1" xfId="0" applyNumberFormat="1" applyFont="1" applyBorder="1" applyAlignment="1" applyProtection="1">
      <alignment horizontal="center" vertical="center"/>
    </xf>
    <xf numFmtId="49" fontId="0" fillId="0" borderId="1" xfId="0" applyNumberFormat="1" applyBorder="1" applyAlignment="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Border="1" applyAlignment="1" applyProtection="1"/>
    <xf numFmtId="0" fontId="37" fillId="0" borderId="0" xfId="0" applyFont="1" applyAlignment="1" applyProtection="1">
      <alignment horizontal="left" vertical="top" wrapText="1"/>
    </xf>
    <xf numFmtId="0" fontId="1" fillId="0" borderId="0" xfId="0" applyFont="1" applyBorder="1" applyAlignment="1" applyProtection="1">
      <alignment horizontal="left" vertical="top" wrapText="1"/>
    </xf>
    <xf numFmtId="0" fontId="3" fillId="0" borderId="0" xfId="0" applyFont="1" applyAlignment="1" applyProtection="1">
      <alignment horizontal="left" vertical="top" wrapText="1"/>
    </xf>
    <xf numFmtId="0" fontId="10" fillId="0" borderId="0" xfId="0" applyFont="1" applyAlignment="1" applyProtection="1">
      <alignment horizontal="left" vertical="top" wrapTex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Border="1" applyAlignment="1" applyProtection="1">
      <alignment horizontal="left" vertical="top" wrapText="1" indent="1"/>
    </xf>
    <xf numFmtId="0" fontId="1" fillId="0" borderId="0" xfId="0" applyFont="1" applyAlignment="1" applyProtection="1">
      <alignment vertical="top"/>
    </xf>
    <xf numFmtId="0" fontId="1" fillId="0" borderId="0" xfId="0" applyFont="1" applyAlignment="1" applyProtection="1">
      <alignment horizontal="left"/>
    </xf>
    <xf numFmtId="0" fontId="1" fillId="0" borderId="1" xfId="0" applyFont="1" applyBorder="1" applyAlignment="1" applyProtection="1">
      <alignment horizontal="center" vertical="center" wrapText="1"/>
    </xf>
    <xf numFmtId="0" fontId="1" fillId="0" borderId="2" xfId="0" applyFont="1" applyBorder="1" applyAlignment="1" applyProtection="1">
      <alignment horizontal="center"/>
    </xf>
    <xf numFmtId="0" fontId="1" fillId="0" borderId="0" xfId="0" applyFont="1" applyBorder="1" applyAlignment="1" applyProtection="1">
      <alignment horizontal="left" vertical="top"/>
    </xf>
    <xf numFmtId="0" fontId="3" fillId="5" borderId="1" xfId="0" applyFont="1" applyFill="1" applyBorder="1" applyAlignment="1" applyProtection="1">
      <alignment horizontal="center" vertical="center" wrapText="1"/>
    </xf>
    <xf numFmtId="0" fontId="1" fillId="0" borderId="1" xfId="0" applyFont="1" applyBorder="1" applyProtection="1"/>
    <xf numFmtId="0" fontId="3" fillId="0" borderId="0" xfId="0" applyFont="1" applyFill="1" applyAlignment="1" applyProtection="1">
      <alignment horizontal="left" vertical="top"/>
    </xf>
    <xf numFmtId="0" fontId="1" fillId="0" borderId="0" xfId="0" applyFont="1" applyBorder="1" applyAlignment="1" applyProtection="1">
      <alignment horizontal="left" vertical="top" indent="1"/>
    </xf>
    <xf numFmtId="0" fontId="1" fillId="0" borderId="0" xfId="0" applyFont="1" applyBorder="1" applyAlignment="1" applyProtection="1">
      <alignment horizontal="left" indent="1"/>
    </xf>
    <xf numFmtId="0" fontId="1" fillId="0" borderId="0" xfId="0" applyFont="1" applyFill="1" applyAlignment="1" applyProtection="1">
      <alignment wrapText="1"/>
    </xf>
    <xf numFmtId="0" fontId="1" fillId="5" borderId="1" xfId="0" applyFont="1" applyFill="1" applyBorder="1" applyProtection="1"/>
    <xf numFmtId="0" fontId="6" fillId="0" borderId="0" xfId="0" applyFont="1" applyAlignment="1" applyProtection="1">
      <alignment horizontal="left" vertical="top" wrapText="1"/>
    </xf>
    <xf numFmtId="0" fontId="15" fillId="0" borderId="1" xfId="0" applyFont="1" applyFill="1" applyBorder="1" applyAlignment="1" applyProtection="1">
      <alignment vertical="center" wrapText="1"/>
    </xf>
    <xf numFmtId="0" fontId="1" fillId="0" borderId="0" xfId="0" applyFont="1" applyProtection="1"/>
    <xf numFmtId="16" fontId="1" fillId="0" borderId="2" xfId="0" applyNumberFormat="1" applyFont="1" applyBorder="1" applyAlignment="1" applyProtection="1">
      <alignment horizontal="center"/>
    </xf>
    <xf numFmtId="170" fontId="1" fillId="0" borderId="1" xfId="0" applyNumberFormat="1" applyFont="1" applyBorder="1" applyAlignment="1" applyProtection="1">
      <alignment horizontal="center"/>
    </xf>
    <xf numFmtId="10" fontId="1" fillId="0" borderId="1" xfId="0" applyNumberFormat="1" applyFont="1" applyBorder="1" applyAlignment="1" applyProtection="1">
      <alignment horizontal="center"/>
    </xf>
    <xf numFmtId="170" fontId="10" fillId="0" borderId="1" xfId="0" applyNumberFormat="1" applyFont="1" applyBorder="1" applyAlignment="1" applyProtection="1">
      <alignment horizontal="center" vertical="top"/>
    </xf>
    <xf numFmtId="9" fontId="1" fillId="0" borderId="1" xfId="0" applyNumberFormat="1" applyFont="1" applyBorder="1" applyAlignment="1" applyProtection="1">
      <alignment horizontal="right" wrapText="1"/>
    </xf>
    <xf numFmtId="6" fontId="1" fillId="0" borderId="2" xfId="0" applyNumberFormat="1" applyFont="1" applyFill="1" applyBorder="1" applyAlignment="1" applyProtection="1">
      <alignment horizontal="center"/>
    </xf>
    <xf numFmtId="6" fontId="1" fillId="0" borderId="2" xfId="0" applyNumberFormat="1" applyFont="1" applyBorder="1" applyAlignment="1" applyProtection="1">
      <alignment horizontal="center"/>
    </xf>
    <xf numFmtId="0" fontId="0" fillId="0" borderId="1" xfId="0" applyBorder="1"/>
    <xf numFmtId="2" fontId="1" fillId="0" borderId="1" xfId="0" applyNumberFormat="1" applyFont="1" applyBorder="1" applyAlignment="1">
      <alignment horizontal="right" wrapText="1"/>
    </xf>
    <xf numFmtId="0" fontId="0" fillId="0" borderId="1" xfId="0" applyBorder="1" applyAlignment="1">
      <alignment horizontal="center" vertical="center"/>
    </xf>
    <xf numFmtId="0" fontId="1" fillId="0" borderId="1" xfId="0" applyFont="1" applyBorder="1" applyAlignment="1">
      <alignment horizontal="center" vertical="center"/>
    </xf>
    <xf numFmtId="167" fontId="0" fillId="0" borderId="1" xfId="0" applyNumberFormat="1" applyBorder="1" applyAlignment="1">
      <alignment horizontal="right"/>
    </xf>
    <xf numFmtId="0" fontId="0" fillId="0" borderId="1" xfId="0" applyBorder="1" applyAlignment="1">
      <alignment horizontal="right" vertical="top"/>
    </xf>
    <xf numFmtId="49" fontId="58" fillId="0" borderId="1" xfId="0" applyNumberFormat="1" applyFont="1" applyBorder="1" applyAlignment="1">
      <alignment horizontal="center" vertical="center"/>
    </xf>
    <xf numFmtId="0" fontId="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indent="3"/>
    </xf>
    <xf numFmtId="0" fontId="3" fillId="0" borderId="0" xfId="0" applyFont="1" applyAlignment="1" applyProtection="1">
      <alignment horizontal="left" vertical="top" wrapTex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2" xfId="0" applyFont="1" applyBorder="1" applyAlignment="1" applyProtection="1">
      <alignment horizontal="center"/>
    </xf>
    <xf numFmtId="0" fontId="3" fillId="5" borderId="1" xfId="0" applyFont="1" applyFill="1" applyBorder="1" applyAlignment="1" applyProtection="1">
      <alignment horizontal="center" vertical="center" wrapText="1"/>
    </xf>
    <xf numFmtId="49" fontId="1" fillId="0" borderId="5" xfId="0" applyNumberFormat="1" applyFont="1" applyBorder="1" applyAlignment="1" applyProtection="1">
      <alignment horizontal="center" vertical="center"/>
    </xf>
    <xf numFmtId="0" fontId="1" fillId="0" borderId="1" xfId="0" applyFont="1" applyBorder="1" applyProtection="1"/>
    <xf numFmtId="0" fontId="1" fillId="5" borderId="1" xfId="0" applyFont="1" applyFill="1" applyBorder="1" applyProtection="1"/>
    <xf numFmtId="0" fontId="3" fillId="0" borderId="0" xfId="0" applyFont="1" applyFill="1" applyAlignment="1" applyProtection="1">
      <alignment horizontal="left" vertical="top"/>
    </xf>
    <xf numFmtId="0" fontId="1" fillId="0" borderId="0" xfId="0" applyFont="1" applyProtection="1"/>
    <xf numFmtId="16" fontId="1" fillId="0" borderId="2" xfId="0" applyNumberFormat="1" applyFont="1" applyBorder="1" applyAlignment="1" applyProtection="1">
      <alignment horizontal="left" indent="4"/>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 fillId="2" borderId="0" xfId="0" applyFont="1" applyFill="1" applyAlignment="1" applyProtection="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Border="1" applyAlignment="1" applyProtection="1">
      <alignment horizontal="left" wrapText="1"/>
    </xf>
    <xf numFmtId="0" fontId="19" fillId="0" borderId="6" xfId="3" applyBorder="1" applyAlignment="1" applyProtection="1">
      <alignment horizontal="center" vertical="center"/>
    </xf>
    <xf numFmtId="0" fontId="1" fillId="0" borderId="9"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0" xfId="0" applyFont="1" applyFill="1" applyBorder="1" applyAlignment="1" applyProtection="1">
      <alignment horizontal="left" vertical="top" wrapText="1"/>
    </xf>
    <xf numFmtId="0" fontId="10" fillId="0" borderId="6" xfId="5" applyFont="1" applyBorder="1" applyAlignment="1">
      <alignment horizontal="left" vertical="top" wrapText="1"/>
    </xf>
    <xf numFmtId="0" fontId="10" fillId="0" borderId="5" xfId="5" applyFont="1" applyBorder="1" applyAlignment="1">
      <alignment horizontal="left" vertical="top" wrapText="1"/>
    </xf>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0" fontId="10" fillId="0" borderId="6" xfId="3" applyFont="1" applyBorder="1" applyAlignment="1" applyProtection="1">
      <alignment horizontal="left" vertical="top" wrapText="1"/>
    </xf>
    <xf numFmtId="0" fontId="10" fillId="0" borderId="5" xfId="3" applyFont="1" applyBorder="1" applyAlignment="1" applyProtection="1">
      <alignment horizontal="left" vertical="top" wrapText="1"/>
    </xf>
    <xf numFmtId="0" fontId="3" fillId="0" borderId="2" xfId="0" applyFont="1" applyBorder="1" applyAlignment="1" applyProtection="1">
      <alignment horizontal="left"/>
    </xf>
    <xf numFmtId="0" fontId="19" fillId="0" borderId="2" xfId="3" applyFill="1" applyBorder="1" applyAlignment="1" applyProtection="1">
      <alignment horizontal="left"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37" fillId="0" borderId="0" xfId="0" applyFont="1" applyAlignment="1" applyProtection="1">
      <alignment horizontal="left" vertical="top" wrapText="1"/>
    </xf>
    <xf numFmtId="0" fontId="1" fillId="0" borderId="2" xfId="0" applyFont="1" applyBorder="1" applyAlignment="1" applyProtection="1">
      <alignment horizontal="left"/>
    </xf>
    <xf numFmtId="0" fontId="0" fillId="5" borderId="1" xfId="0" applyFill="1" applyBorder="1" applyAlignment="1" applyProtection="1">
      <alignment vertical="center"/>
    </xf>
    <xf numFmtId="0" fontId="3" fillId="0" borderId="0"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Alignment="1" applyProtection="1">
      <alignment horizontal="left" vertical="center" wrapText="1"/>
    </xf>
    <xf numFmtId="0" fontId="0" fillId="0" borderId="1" xfId="0" applyBorder="1" applyAlignment="1" applyProtection="1">
      <alignment vertical="center"/>
    </xf>
    <xf numFmtId="0" fontId="10" fillId="0" borderId="6" xfId="0" applyFont="1" applyFill="1" applyBorder="1" applyAlignment="1" applyProtection="1"/>
    <xf numFmtId="0" fontId="0" fillId="0" borderId="5" xfId="0" applyFill="1" applyBorder="1" applyAlignment="1" applyProtection="1"/>
    <xf numFmtId="0" fontId="0" fillId="0" borderId="1" xfId="0" applyFill="1" applyBorder="1" applyAlignment="1" applyProtection="1">
      <alignment vertical="center"/>
    </xf>
    <xf numFmtId="0" fontId="1" fillId="0" borderId="6" xfId="0" applyFont="1" applyFill="1" applyBorder="1" applyAlignment="1" applyProtection="1"/>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3" fillId="0" borderId="1" xfId="0" applyFont="1" applyBorder="1" applyAlignment="1" applyProtection="1">
      <alignment vertical="center"/>
    </xf>
    <xf numFmtId="0" fontId="3" fillId="0" borderId="0" xfId="0" applyFont="1" applyAlignment="1" applyProtection="1">
      <alignment horizontal="center" vertical="center" wrapText="1"/>
    </xf>
    <xf numFmtId="0" fontId="1" fillId="0" borderId="0" xfId="0" applyFont="1" applyBorder="1" applyAlignment="1" applyProtection="1">
      <alignment horizontal="left" vertical="top" wrapText="1"/>
    </xf>
    <xf numFmtId="0" fontId="16" fillId="0" borderId="2" xfId="0" applyFont="1" applyBorder="1" applyAlignment="1" applyProtection="1">
      <alignment horizontal="center" vertical="center" wrapText="1"/>
    </xf>
    <xf numFmtId="0" fontId="16" fillId="5" borderId="3" xfId="0" applyFont="1" applyFill="1" applyBorder="1" applyAlignment="1" applyProtection="1">
      <alignment horizontal="center" vertical="center" wrapText="1"/>
    </xf>
    <xf numFmtId="0" fontId="16" fillId="5" borderId="12" xfId="0" applyFont="1" applyFill="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12" xfId="0" applyFont="1" applyBorder="1" applyAlignment="1" applyProtection="1">
      <alignment horizontal="center" vertical="center" wrapText="1"/>
    </xf>
    <xf numFmtId="0" fontId="15" fillId="0" borderId="6" xfId="0" applyFont="1" applyBorder="1" applyAlignment="1" applyProtection="1">
      <alignment horizontal="left" vertical="top" wrapText="1"/>
    </xf>
    <xf numFmtId="0" fontId="15" fillId="0" borderId="9" xfId="0" applyFont="1" applyBorder="1" applyAlignment="1" applyProtection="1">
      <alignment horizontal="left" vertical="top" wrapText="1"/>
    </xf>
    <xf numFmtId="0" fontId="28" fillId="0" borderId="0" xfId="0" applyFont="1" applyBorder="1" applyAlignment="1" applyProtection="1">
      <alignment horizontal="center" vertical="center" wrapText="1"/>
    </xf>
    <xf numFmtId="0" fontId="27" fillId="0" borderId="0" xfId="0" applyFont="1" applyBorder="1" applyAlignment="1" applyProtection="1">
      <alignment horizontal="center" vertical="center" wrapText="1"/>
    </xf>
    <xf numFmtId="0" fontId="25" fillId="5"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wrapText="1"/>
    </xf>
    <xf numFmtId="0" fontId="0" fillId="5" borderId="1" xfId="0" applyFill="1" applyBorder="1" applyAlignment="1" applyProtection="1">
      <alignment horizontal="center"/>
    </xf>
    <xf numFmtId="0" fontId="7" fillId="0" borderId="6" xfId="0" applyFont="1" applyBorder="1" applyAlignment="1" applyProtection="1">
      <alignment horizontal="left" vertical="top" wrapText="1"/>
    </xf>
    <xf numFmtId="0" fontId="7" fillId="0" borderId="9" xfId="0" applyFont="1" applyBorder="1" applyAlignment="1" applyProtection="1">
      <alignment horizontal="left" vertical="top" wrapText="1"/>
    </xf>
    <xf numFmtId="0" fontId="0" fillId="0" borderId="0" xfId="0" applyAlignment="1" applyProtection="1">
      <alignment horizontal="left" vertical="top" wrapText="1"/>
    </xf>
    <xf numFmtId="0" fontId="1" fillId="0" borderId="0" xfId="0" applyFont="1" applyAlignment="1" applyProtection="1">
      <alignment horizontal="left" vertical="top" wrapText="1" inden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1" fillId="0" borderId="0" xfId="0" applyFont="1" applyAlignment="1" applyProtection="1">
      <alignment horizontal="center" vertical="center"/>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0" xfId="0" applyFont="1" applyBorder="1" applyAlignment="1" applyProtection="1">
      <alignment horizontal="left" vertical="center" wrapText="1"/>
    </xf>
    <xf numFmtId="0" fontId="10"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0" xfId="0" applyFont="1" applyBorder="1" applyAlignment="1" applyProtection="1">
      <alignment horizontal="left" vertical="top" wrapText="1"/>
    </xf>
    <xf numFmtId="0" fontId="15" fillId="0" borderId="0" xfId="0" applyFont="1" applyBorder="1" applyAlignment="1" applyProtection="1">
      <alignment horizontal="left"/>
    </xf>
    <xf numFmtId="0" fontId="1" fillId="0" borderId="0" xfId="0" applyFont="1" applyBorder="1" applyAlignment="1" applyProtection="1">
      <alignment horizontal="left"/>
    </xf>
    <xf numFmtId="0" fontId="1" fillId="0" borderId="6" xfId="0" applyFont="1" applyBorder="1" applyAlignment="1" applyProtection="1"/>
    <xf numFmtId="0" fontId="12" fillId="0" borderId="0" xfId="0" applyFont="1" applyFill="1" applyBorder="1" applyAlignment="1" applyProtection="1">
      <alignment horizontal="left" indent="1"/>
    </xf>
    <xf numFmtId="0" fontId="12" fillId="0" borderId="14" xfId="0" applyFont="1" applyFill="1" applyBorder="1" applyAlignment="1" applyProtection="1">
      <alignment horizontal="left" indent="1"/>
    </xf>
    <xf numFmtId="0" fontId="1" fillId="0" borderId="0" xfId="0" applyFont="1" applyAlignment="1" applyProtection="1">
      <alignment horizontal="left" vertical="center" wrapText="1" indent="1"/>
    </xf>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0" fillId="0" borderId="7" xfId="0" applyFont="1" applyBorder="1" applyAlignment="1" applyProtection="1">
      <alignment horizontal="left" vertical="center" wrapText="1" indent="1"/>
    </xf>
    <xf numFmtId="0" fontId="10" fillId="0" borderId="0" xfId="0" applyFont="1" applyBorder="1" applyAlignment="1" applyProtection="1">
      <alignment horizontal="left" vertical="center" wrapText="1" indent="1"/>
    </xf>
    <xf numFmtId="0" fontId="3" fillId="0" borderId="0" xfId="0" applyFont="1" applyAlignment="1" applyProtection="1">
      <alignment vertical="top" wrapText="1"/>
    </xf>
    <xf numFmtId="0" fontId="3" fillId="5" borderId="1" xfId="0" applyFont="1" applyFill="1" applyBorder="1" applyAlignment="1" applyProtection="1">
      <alignment horizontal="center"/>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11" fillId="0" borderId="0" xfId="0" applyFont="1" applyFill="1" applyBorder="1" applyAlignment="1" applyProtection="1"/>
    <xf numFmtId="0" fontId="1" fillId="0" borderId="0" xfId="0" applyFont="1" applyFill="1" applyBorder="1" applyAlignment="1" applyProtection="1"/>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vertical="top" wrapText="1" indent="2"/>
    </xf>
    <xf numFmtId="0" fontId="1" fillId="0" borderId="2" xfId="0" applyFont="1" applyFill="1" applyBorder="1" applyAlignment="1" applyProtection="1">
      <alignment horizontal="center" wrapText="1"/>
    </xf>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1"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 fillId="0" borderId="0" xfId="0" applyFont="1" applyBorder="1" applyAlignment="1" applyProtection="1">
      <alignment horizontal="left" vertical="top" wrapText="1" indent="1"/>
    </xf>
    <xf numFmtId="0" fontId="10"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1" fillId="0" borderId="0" xfId="0" applyFont="1" applyAlignment="1" applyProtection="1">
      <alignment vertical="top"/>
    </xf>
    <xf numFmtId="0" fontId="10"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0" xfId="0" applyFont="1" applyFill="1" applyBorder="1" applyAlignment="1" applyProtection="1">
      <alignment horizontal="left" vertical="top" wrapText="1" inden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11"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0" xfId="0" applyFont="1" applyFill="1" applyBorder="1" applyAlignment="1" applyProtection="1">
      <alignment vertical="top" wrapText="1"/>
    </xf>
    <xf numFmtId="0" fontId="12" fillId="0" borderId="0" xfId="0" applyFont="1" applyFill="1" applyAlignment="1" applyProtection="1">
      <alignment vertical="top" wrapText="1"/>
    </xf>
    <xf numFmtId="0" fontId="1" fillId="0" borderId="0" xfId="0" applyFont="1" applyBorder="1" applyAlignment="1" applyProtection="1">
      <alignment horizontal="left" wrapText="1" indent="1"/>
    </xf>
    <xf numFmtId="0" fontId="10" fillId="0" borderId="0" xfId="0" applyFont="1" applyAlignment="1" applyProtection="1">
      <alignment horizontal="left" vertical="top" wrapText="1"/>
    </xf>
    <xf numFmtId="0" fontId="3" fillId="0" borderId="0" xfId="0" applyFont="1" applyFill="1" applyAlignment="1" applyProtection="1">
      <alignment horizontal="left" vertical="top" wrapText="1"/>
    </xf>
    <xf numFmtId="0" fontId="11" fillId="0" borderId="0" xfId="0" applyFont="1" applyAlignment="1" applyProtection="1">
      <alignment horizontal="left" vertical="top" wrapText="1"/>
    </xf>
    <xf numFmtId="0" fontId="10" fillId="0" borderId="0" xfId="0" applyFont="1" applyFill="1" applyBorder="1" applyAlignment="1" applyProtection="1"/>
    <xf numFmtId="0" fontId="10" fillId="0" borderId="0" xfId="0" applyFont="1" applyBorder="1" applyAlignment="1" applyProtection="1">
      <alignment vertical="top" wrapText="1"/>
    </xf>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3" fillId="0" borderId="0" xfId="0" applyFont="1" applyAlignment="1" applyProtection="1">
      <alignment horizontal="left" vertical="top" wrapText="1"/>
    </xf>
    <xf numFmtId="0" fontId="3" fillId="5" borderId="1" xfId="0" applyFont="1" applyFill="1" applyBorder="1" applyAlignment="1" applyProtection="1">
      <alignment horizontal="center"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1" fillId="0" borderId="0" xfId="0" applyFont="1" applyAlignment="1" applyProtection="1">
      <alignment horizontal="left" vertical="top" wrapText="1" indent="2"/>
    </xf>
    <xf numFmtId="0" fontId="1" fillId="0" borderId="1" xfId="0" applyFont="1" applyFill="1" applyBorder="1" applyAlignment="1" applyProtection="1">
      <alignment horizontal="left" vertical="top" wrapText="1"/>
    </xf>
    <xf numFmtId="0" fontId="11" fillId="5" borderId="1" xfId="0" applyFont="1" applyFill="1" applyBorder="1" applyAlignment="1" applyProtection="1">
      <alignment horizontal="center" vertical="top" wrapText="1"/>
    </xf>
    <xf numFmtId="0" fontId="1" fillId="0" borderId="1" xfId="0" applyFont="1" applyBorder="1" applyAlignment="1" applyProtection="1"/>
    <xf numFmtId="0" fontId="10" fillId="0" borderId="0" xfId="0" applyFont="1" applyFill="1" applyBorder="1" applyAlignment="1" applyProtection="1">
      <alignment horizontal="left"/>
    </xf>
    <xf numFmtId="0" fontId="10" fillId="0" borderId="0" xfId="0" applyFont="1" applyFill="1" applyBorder="1" applyAlignment="1" applyProtection="1">
      <alignment horizontal="left" indent="12"/>
    </xf>
    <xf numFmtId="0" fontId="3" fillId="0" borderId="0" xfId="0" applyFont="1" applyFill="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1" fillId="0" borderId="20" xfId="0" applyFont="1" applyBorder="1" applyAlignment="1" applyProtection="1">
      <alignment horizontal="left" vertical="top" wrapText="1"/>
    </xf>
    <xf numFmtId="0" fontId="10" fillId="0" borderId="14" xfId="0" applyFont="1" applyBorder="1" applyAlignment="1" applyProtection="1">
      <alignment horizontal="left" vertical="top" wrapText="1"/>
    </xf>
    <xf numFmtId="0" fontId="3" fillId="0" borderId="0" xfId="0" applyFont="1" applyAlignment="1" applyProtection="1">
      <alignment horizontal="left" indent="1"/>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Border="1" applyAlignment="1" applyProtection="1">
      <alignment horizontal="left" vertical="top" indent="6"/>
    </xf>
    <xf numFmtId="0" fontId="1" fillId="0" borderId="0" xfId="0" applyFont="1" applyBorder="1" applyAlignment="1" applyProtection="1">
      <alignment horizontal="left" vertical="top" wrapText="1" indent="10"/>
    </xf>
    <xf numFmtId="0" fontId="1" fillId="0" borderId="0" xfId="0" applyFont="1" applyFill="1" applyAlignment="1" applyProtection="1">
      <alignment horizontal="left" wrapText="1"/>
    </xf>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3"/>
    </xf>
    <xf numFmtId="0" fontId="1" fillId="0" borderId="0" xfId="0" applyFont="1" applyBorder="1" applyAlignment="1" applyProtection="1">
      <alignment horizontal="left" vertical="top"/>
    </xf>
    <xf numFmtId="0" fontId="6"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29" fillId="0" borderId="14" xfId="0" applyFont="1" applyBorder="1" applyAlignment="1" applyProtection="1">
      <alignment wrapText="1"/>
    </xf>
    <xf numFmtId="0" fontId="1" fillId="0" borderId="3"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30" fillId="0" borderId="8" xfId="0" applyFont="1" applyBorder="1" applyAlignment="1" applyProtection="1">
      <alignment vertical="center" wrapText="1"/>
    </xf>
    <xf numFmtId="0" fontId="15" fillId="0" borderId="12" xfId="0" applyFont="1" applyBorder="1" applyAlignment="1" applyProtection="1">
      <alignment wrapText="1"/>
    </xf>
    <xf numFmtId="0" fontId="15" fillId="0" borderId="5" xfId="0" applyFont="1" applyBorder="1" applyAlignment="1" applyProtection="1">
      <alignment wrapText="1"/>
    </xf>
    <xf numFmtId="0" fontId="15" fillId="0" borderId="1" xfId="0" applyFont="1" applyBorder="1" applyAlignment="1" applyProtection="1">
      <alignment wrapText="1"/>
    </xf>
    <xf numFmtId="0" fontId="15" fillId="0" borderId="11" xfId="0" applyFont="1" applyBorder="1" applyAlignment="1" applyProtection="1">
      <alignment wrapText="1"/>
    </xf>
    <xf numFmtId="0" fontId="15" fillId="0" borderId="3" xfId="0" applyFont="1" applyBorder="1" applyAlignment="1" applyProtection="1">
      <alignment wrapText="1"/>
    </xf>
    <xf numFmtId="0" fontId="0" fillId="0" borderId="1" xfId="0" applyBorder="1" applyAlignment="1"/>
    <xf numFmtId="0" fontId="1" fillId="0" borderId="1" xfId="0" applyFont="1" applyBorder="1" applyAlignment="1" applyProtection="1">
      <alignment horizontal="center" vertical="center" wrapText="1"/>
    </xf>
    <xf numFmtId="0" fontId="0" fillId="0" borderId="3" xfId="0" applyBorder="1" applyAlignment="1"/>
    <xf numFmtId="0" fontId="0" fillId="0" borderId="20" xfId="0" applyBorder="1" applyAlignment="1"/>
    <xf numFmtId="0" fontId="0" fillId="0" borderId="12" xfId="0" applyBorder="1" applyAlignment="1"/>
    <xf numFmtId="0" fontId="15"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57" fillId="0" borderId="2" xfId="6" applyBorder="1" applyAlignment="1" applyProtection="1">
      <alignment horizontal="center"/>
    </xf>
    <xf numFmtId="0" fontId="1" fillId="0" borderId="2" xfId="0" applyFont="1" applyBorder="1" applyAlignment="1" applyProtection="1">
      <alignment horizontal="center"/>
    </xf>
    <xf numFmtId="0" fontId="15" fillId="0" borderId="2" xfId="0" applyFont="1" applyBorder="1" applyAlignment="1" applyProtection="1">
      <alignment horizontal="left" vertical="top" wrapText="1"/>
    </xf>
    <xf numFmtId="0" fontId="1" fillId="0" borderId="7" xfId="0" applyFont="1" applyBorder="1" applyAlignment="1" applyProtection="1">
      <alignment horizontal="left" vertical="top" wrapText="1" inden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49" fontId="1" fillId="0" borderId="6" xfId="0" applyNumberFormat="1" applyFont="1" applyBorder="1" applyAlignment="1">
      <alignment horizontal="center" vertical="center"/>
    </xf>
    <xf numFmtId="49" fontId="1" fillId="0" borderId="5" xfId="0" applyNumberFormat="1" applyFont="1" applyBorder="1" applyAlignment="1">
      <alignment horizontal="center" vertical="center"/>
    </xf>
    <xf numFmtId="0" fontId="10" fillId="0" borderId="7" xfId="0" applyFont="1" applyFill="1" applyBorder="1" applyAlignment="1" applyProtection="1">
      <alignment horizontal="left" wrapText="1" indent="1"/>
    </xf>
    <xf numFmtId="0" fontId="10" fillId="0" borderId="0" xfId="0" applyFont="1" applyFill="1" applyBorder="1" applyAlignment="1" applyProtection="1">
      <alignment horizontal="left" wrapText="1" inden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1" xfId="0" applyFont="1" applyFill="1" applyBorder="1" applyAlignment="1" applyProtection="1">
      <alignment horizontal="center" vertical="center"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0" fontId="1" fillId="5" borderId="1" xfId="0" applyFont="1" applyFill="1" applyBorder="1" applyAlignment="1" applyProtection="1"/>
    <xf numFmtId="0" fontId="1" fillId="0" borderId="2" xfId="0" applyFont="1" applyFill="1" applyBorder="1" applyAlignment="1" applyProtection="1">
      <alignment horizontal="left" vertical="top" wrapText="1"/>
    </xf>
    <xf numFmtId="0" fontId="10" fillId="3" borderId="14" xfId="0" applyFont="1" applyFill="1" applyBorder="1" applyAlignment="1" applyProtection="1">
      <alignment horizontal="left" vertical="top" wrapText="1"/>
    </xf>
    <xf numFmtId="0" fontId="1" fillId="3" borderId="20" xfId="0" applyFont="1" applyFill="1" applyBorder="1" applyAlignment="1" applyProtection="1">
      <alignment horizontal="left" vertical="top" wrapText="1"/>
    </xf>
    <xf numFmtId="0" fontId="3" fillId="0" borderId="0" xfId="0" applyFont="1" applyAlignment="1" applyProtection="1">
      <alignment horizontal="left" vertical="top" wrapText="1" indent="1"/>
    </xf>
    <xf numFmtId="0" fontId="1" fillId="0" borderId="1" xfId="0" applyFont="1" applyBorder="1" applyProtection="1"/>
    <xf numFmtId="0" fontId="1" fillId="0" borderId="0" xfId="0" applyFont="1" applyFill="1" applyAlignment="1" applyProtection="1">
      <alignment wrapText="1"/>
    </xf>
    <xf numFmtId="0" fontId="1" fillId="5" borderId="1" xfId="0" applyFont="1" applyFill="1" applyBorder="1" applyProtection="1"/>
    <xf numFmtId="0" fontId="1" fillId="0" borderId="0" xfId="0" applyFont="1" applyBorder="1" applyAlignment="1" applyProtection="1">
      <alignment horizontal="left" vertical="top" indent="1"/>
    </xf>
    <xf numFmtId="0" fontId="3" fillId="0" borderId="0" xfId="0" applyFont="1" applyFill="1" applyAlignment="1" applyProtection="1">
      <alignment horizontal="left" vertical="top"/>
    </xf>
    <xf numFmtId="0" fontId="1" fillId="0" borderId="0" xfId="0" applyFont="1" applyBorder="1" applyAlignment="1" applyProtection="1">
      <alignment horizontal="left" indent="1"/>
    </xf>
    <xf numFmtId="0" fontId="1" fillId="0" borderId="0" xfId="0" applyFont="1" applyFill="1" applyBorder="1" applyAlignment="1" applyProtection="1">
      <alignment horizontal="left" vertical="top" indent="1"/>
    </xf>
    <xf numFmtId="0" fontId="6" fillId="0" borderId="0" xfId="0" applyFont="1" applyAlignment="1" applyProtection="1">
      <alignment horizontal="left" vertical="top" wrapText="1"/>
    </xf>
    <xf numFmtId="0" fontId="1" fillId="0" borderId="0" xfId="0" applyFont="1" applyFill="1" applyAlignment="1" applyProtection="1">
      <alignment horizontal="left" vertical="center" wrapText="1"/>
    </xf>
    <xf numFmtId="0" fontId="3" fillId="0" borderId="0" xfId="0" applyFont="1" applyFill="1" applyAlignment="1" applyProtection="1">
      <alignment horizontal="left" vertical="center" wrapText="1"/>
    </xf>
    <xf numFmtId="0" fontId="3" fillId="0" borderId="14" xfId="0" applyFont="1" applyFill="1" applyBorder="1" applyAlignment="1" applyProtection="1">
      <alignment horizontal="center" vertical="center"/>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10" fillId="0" borderId="0" xfId="0" applyFont="1" applyFill="1" applyAlignment="1" applyProtection="1">
      <alignment horizontal="left"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7" fillId="0" borderId="0" xfId="0" applyFont="1" applyFill="1" applyBorder="1" applyAlignment="1" applyProtection="1">
      <alignment horizontal="left" vertical="center" wrapText="1"/>
    </xf>
    <xf numFmtId="0" fontId="7" fillId="0" borderId="15" xfId="0" applyFont="1" applyFill="1" applyBorder="1" applyAlignment="1" applyProtection="1">
      <alignment horizontal="left" vertical="center" wrapText="1"/>
    </xf>
    <xf numFmtId="0" fontId="11" fillId="0" borderId="0" xfId="0" applyFont="1" applyFill="1" applyAlignment="1" applyProtection="1">
      <alignment horizontal="left" wrapText="1"/>
    </xf>
    <xf numFmtId="0" fontId="37" fillId="0" borderId="2" xfId="0" applyFont="1" applyFill="1" applyBorder="1" applyAlignment="1" applyProtection="1">
      <alignment horizontal="left" vertical="top" wrapText="1"/>
    </xf>
    <xf numFmtId="0" fontId="11" fillId="0" borderId="0" xfId="0" applyFont="1" applyFill="1" applyAlignment="1" applyProtection="1">
      <alignment wrapText="1"/>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20" fillId="0" borderId="0" xfId="0" applyFont="1" applyAlignment="1" applyProtection="1">
      <alignment horizontal="left" vertical="top" wrapText="1"/>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1" fillId="0" borderId="0" xfId="0" applyFont="1" applyBorder="1" applyAlignment="1" applyProtection="1">
      <alignment horizontal="left" vertical="center" indent="1"/>
    </xf>
    <xf numFmtId="0" fontId="40" fillId="0" borderId="0" xfId="0" applyFont="1" applyAlignment="1" applyProtection="1">
      <alignment horizontal="left" vertical="top" wrapText="1"/>
    </xf>
    <xf numFmtId="0" fontId="41" fillId="0" borderId="0" xfId="0" applyFont="1" applyAlignment="1" applyProtection="1">
      <alignment horizontal="left" vertical="top" wrapText="1"/>
    </xf>
    <xf numFmtId="0" fontId="10" fillId="0" borderId="0" xfId="0" applyFont="1" applyAlignment="1" applyProtection="1">
      <alignment horizontal="center" vertical="top" wrapText="1"/>
    </xf>
    <xf numFmtId="0" fontId="11" fillId="0" borderId="0" xfId="0" applyFont="1" applyAlignment="1" applyProtection="1">
      <alignment horizontal="left" vertical="top" wrapText="1" indent="3"/>
    </xf>
    <xf numFmtId="0" fontId="9" fillId="0" borderId="0" xfId="0" applyFont="1" applyAlignment="1" applyProtection="1">
      <alignment horizontal="left" vertical="top"/>
    </xf>
    <xf numFmtId="0" fontId="18" fillId="0" borderId="0" xfId="0" applyFont="1" applyFill="1" applyAlignment="1" applyProtection="1">
      <alignment horizontal="left" vertical="top" wrapText="1"/>
    </xf>
    <xf numFmtId="0" fontId="15" fillId="0" borderId="0" xfId="0" applyFont="1" applyFill="1" applyAlignment="1" applyProtection="1">
      <alignment horizontal="left" vertical="top"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15" fillId="0" borderId="8" xfId="0" applyFont="1" applyFill="1" applyBorder="1" applyAlignment="1" applyProtection="1">
      <alignment vertical="top" wrapText="1"/>
    </xf>
    <xf numFmtId="0" fontId="15" fillId="0" borderId="12" xfId="0" applyFont="1" applyFill="1" applyBorder="1" applyAlignment="1" applyProtection="1">
      <alignment vertical="top" wrapText="1"/>
    </xf>
    <xf numFmtId="0" fontId="15" fillId="0" borderId="4" xfId="0" applyFont="1" applyFill="1" applyBorder="1" applyAlignment="1" applyProtection="1">
      <alignment vertical="top" wrapText="1"/>
    </xf>
    <xf numFmtId="0" fontId="15" fillId="0" borderId="1" xfId="0" applyFont="1" applyFill="1" applyBorder="1" applyAlignment="1" applyProtection="1">
      <alignment vertical="center" wrapText="1"/>
    </xf>
    <xf numFmtId="0" fontId="15" fillId="0" borderId="1" xfId="0" applyFont="1" applyFill="1" applyBorder="1" applyAlignment="1" applyProtection="1">
      <alignment vertical="top" wrapText="1"/>
    </xf>
    <xf numFmtId="0" fontId="18" fillId="0" borderId="0" xfId="0" applyFont="1" applyAlignment="1" applyProtection="1">
      <alignment horizontal="left" vertical="top" wrapText="1"/>
    </xf>
    <xf numFmtId="0" fontId="15" fillId="0" borderId="0" xfId="0" applyFont="1" applyAlignment="1" applyProtection="1">
      <alignment horizontal="left" vertical="top" wrapText="1"/>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1" fillId="0" borderId="0" xfId="0" applyFont="1" applyAlignment="1" applyProtection="1">
      <alignment horizontal="left" vertical="top" wrapText="1" indent="2"/>
    </xf>
    <xf numFmtId="0" fontId="1" fillId="0" borderId="1" xfId="0" applyFont="1" applyBorder="1" applyAlignment="1" applyProtection="1">
      <alignment vertical="top"/>
    </xf>
    <xf numFmtId="0" fontId="16" fillId="0" borderId="0" xfId="0" applyFont="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3" fillId="0" borderId="2" xfId="0" applyFont="1" applyBorder="1" applyAlignment="1" applyProtection="1">
      <alignment horizontal="left" vertical="center"/>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2" fillId="6" borderId="0" xfId="0" applyFont="1" applyFill="1" applyAlignment="1" applyProtection="1">
      <alignment horizontal="center" vertical="center"/>
    </xf>
  </cellXfs>
  <cellStyles count="7">
    <cellStyle name="Comma" xfId="1" builtinId="3"/>
    <cellStyle name="Currency" xfId="2" builtinId="4"/>
    <cellStyle name="Hyperlink" xfId="3" builtinId="8"/>
    <cellStyle name="Hyperlink 2" xfId="6"/>
    <cellStyle name="Normal" xfId="0" builtinId="0"/>
    <cellStyle name="Normal 2" xfId="5"/>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uture.utsa.edu/apply/" TargetMode="External"/><Relationship Id="rId1" Type="http://schemas.openxmlformats.org/officeDocument/2006/relationships/hyperlink" Target="http://www.utsa.edu/i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talog.utsa.edu/policies/admission/undergraduate/creditformilitaryservic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showRowColHeaders="0" tabSelected="1" showRuler="0" view="pageLayout" zoomScale="85" zoomScaleNormal="100" zoomScalePageLayoutView="85" workbookViewId="0">
      <selection activeCell="C77" sqref="C77"/>
    </sheetView>
  </sheetViews>
  <sheetFormatPr defaultColWidth="0" defaultRowHeight="12.65" customHeight="1" zeroHeight="1"/>
  <cols>
    <col min="1" max="1" width="4.54296875" style="353" bestFit="1" customWidth="1"/>
    <col min="2" max="2" width="36.26953125" style="364" customWidth="1"/>
    <col min="3" max="3" width="4" style="364" customWidth="1"/>
    <col min="4" max="4" width="45.54296875" style="364" customWidth="1"/>
    <col min="5" max="5" width="3.7265625" style="364" customWidth="1"/>
    <col min="6" max="6" width="3.81640625" style="364" customWidth="1"/>
    <col min="7" max="7" width="9.1796875" style="364" customWidth="1"/>
    <col min="8" max="16384" width="0" style="364" hidden="1"/>
  </cols>
  <sheetData>
    <row r="1" spans="1:6" ht="18">
      <c r="A1" s="501" t="s">
        <v>137</v>
      </c>
      <c r="B1" s="501"/>
      <c r="C1" s="501"/>
      <c r="D1" s="502"/>
    </row>
    <row r="2" spans="1:6" ht="12.5">
      <c r="C2" s="503"/>
      <c r="D2" s="503"/>
    </row>
    <row r="3" spans="1:6" ht="13">
      <c r="A3" s="352" t="s">
        <v>84</v>
      </c>
      <c r="B3" s="3" t="s">
        <v>85</v>
      </c>
      <c r="C3" s="341"/>
      <c r="D3" s="341"/>
    </row>
    <row r="4" spans="1:6" ht="13">
      <c r="A4" s="352"/>
      <c r="B4" s="4" t="s">
        <v>86</v>
      </c>
      <c r="C4" s="341"/>
      <c r="D4" s="354" t="s">
        <v>1142</v>
      </c>
    </row>
    <row r="5" spans="1:6" ht="13">
      <c r="A5" s="352"/>
      <c r="B5" s="4" t="s">
        <v>87</v>
      </c>
      <c r="C5" s="341"/>
      <c r="D5" s="354" t="s">
        <v>1143</v>
      </c>
    </row>
    <row r="6" spans="1:6" ht="13">
      <c r="A6" s="352"/>
      <c r="B6" s="4" t="s">
        <v>88</v>
      </c>
      <c r="C6" s="341"/>
      <c r="D6" s="354" t="s">
        <v>1144</v>
      </c>
    </row>
    <row r="7" spans="1:6" ht="13">
      <c r="A7" s="352"/>
      <c r="B7" s="4" t="s">
        <v>139</v>
      </c>
      <c r="C7" s="341"/>
      <c r="D7" s="354" t="s">
        <v>1145</v>
      </c>
    </row>
    <row r="8" spans="1:6" ht="13">
      <c r="A8" s="352"/>
      <c r="B8" s="5" t="s">
        <v>89</v>
      </c>
      <c r="C8" s="341"/>
      <c r="D8" s="354" t="s">
        <v>1146</v>
      </c>
    </row>
    <row r="9" spans="1:6" ht="13">
      <c r="A9" s="352"/>
      <c r="B9" s="4" t="s">
        <v>90</v>
      </c>
      <c r="C9" s="341"/>
      <c r="D9" s="354" t="s">
        <v>1147</v>
      </c>
    </row>
    <row r="10" spans="1:6" ht="13">
      <c r="A10" s="352"/>
      <c r="B10" s="4" t="s">
        <v>91</v>
      </c>
      <c r="C10" s="341"/>
      <c r="D10" s="354" t="s">
        <v>1148</v>
      </c>
    </row>
    <row r="11" spans="1:6" ht="13">
      <c r="A11" s="352"/>
      <c r="B11" s="4" t="s">
        <v>92</v>
      </c>
      <c r="C11" s="341"/>
      <c r="D11" s="354" t="s">
        <v>1149</v>
      </c>
    </row>
    <row r="12" spans="1:6" ht="13">
      <c r="A12" s="352"/>
      <c r="B12" s="4"/>
      <c r="C12" s="341"/>
      <c r="D12" s="1"/>
    </row>
    <row r="13" spans="1:6" ht="13">
      <c r="A13" s="352"/>
      <c r="B13" s="504" t="s">
        <v>93</v>
      </c>
      <c r="C13" s="359" t="s">
        <v>1150</v>
      </c>
      <c r="D13" s="347" t="s">
        <v>354</v>
      </c>
      <c r="E13" s="6"/>
      <c r="F13" s="6"/>
    </row>
    <row r="14" spans="1:6" ht="13">
      <c r="A14" s="352"/>
      <c r="B14" s="504"/>
      <c r="C14" s="357"/>
      <c r="D14" s="347" t="s">
        <v>355</v>
      </c>
      <c r="E14" s="6"/>
      <c r="F14" s="6"/>
    </row>
    <row r="15" spans="1:6" ht="13">
      <c r="A15" s="352"/>
      <c r="B15" s="7"/>
      <c r="C15" s="341"/>
      <c r="D15" s="341"/>
      <c r="E15" s="6"/>
      <c r="F15" s="6"/>
    </row>
    <row r="16" spans="1:6" ht="13">
      <c r="A16" s="352"/>
      <c r="B16" s="4" t="s">
        <v>94</v>
      </c>
      <c r="C16" s="341"/>
      <c r="D16" s="341"/>
    </row>
    <row r="17" spans="1:5" ht="13">
      <c r="A17" s="352"/>
      <c r="B17" s="505" t="s">
        <v>1151</v>
      </c>
      <c r="C17" s="506"/>
      <c r="D17" s="507"/>
    </row>
    <row r="18" spans="1:5" ht="13">
      <c r="A18" s="352"/>
      <c r="B18" s="4"/>
      <c r="C18" s="341"/>
      <c r="D18" s="341"/>
    </row>
    <row r="19" spans="1:5" ht="53.25" customHeight="1">
      <c r="A19" s="363" t="s">
        <v>253</v>
      </c>
      <c r="B19" s="508" t="s">
        <v>491</v>
      </c>
      <c r="C19" s="508"/>
      <c r="D19" s="508"/>
    </row>
    <row r="20" spans="1:5" ht="29.25" customHeight="1">
      <c r="A20" s="352"/>
      <c r="B20" s="498"/>
      <c r="C20" s="499"/>
      <c r="D20" s="500"/>
    </row>
    <row r="21" spans="1:5" ht="12.5">
      <c r="C21" s="336"/>
      <c r="D21" s="336"/>
    </row>
    <row r="22" spans="1:5" ht="13">
      <c r="A22" s="352" t="s">
        <v>486</v>
      </c>
      <c r="B22" s="3" t="s">
        <v>138</v>
      </c>
      <c r="C22" s="8"/>
      <c r="D22" s="346"/>
    </row>
    <row r="23" spans="1:5" ht="13">
      <c r="A23" s="352"/>
      <c r="B23" s="4" t="s">
        <v>259</v>
      </c>
      <c r="C23" s="356"/>
      <c r="D23" s="509" t="s">
        <v>1152</v>
      </c>
      <c r="E23" s="510"/>
    </row>
    <row r="24" spans="1:5" ht="13">
      <c r="A24" s="352"/>
      <c r="B24" s="4" t="s">
        <v>139</v>
      </c>
      <c r="C24" s="356"/>
      <c r="D24" s="509" t="s">
        <v>1145</v>
      </c>
      <c r="E24" s="510"/>
    </row>
    <row r="25" spans="1:5" ht="13">
      <c r="A25" s="352"/>
      <c r="B25" s="337" t="s">
        <v>89</v>
      </c>
      <c r="C25" s="356"/>
      <c r="D25" s="509" t="s">
        <v>1146</v>
      </c>
      <c r="E25" s="510"/>
    </row>
    <row r="26" spans="1:5" ht="13">
      <c r="A26" s="352"/>
      <c r="B26" s="361" t="s">
        <v>476</v>
      </c>
      <c r="C26" s="356"/>
      <c r="D26" s="511"/>
      <c r="E26" s="512"/>
    </row>
    <row r="27" spans="1:5" ht="13">
      <c r="A27" s="352"/>
      <c r="B27" s="361" t="s">
        <v>89</v>
      </c>
      <c r="C27" s="356"/>
      <c r="D27" s="511"/>
      <c r="E27" s="512"/>
    </row>
    <row r="28" spans="1:5" ht="13">
      <c r="A28" s="352"/>
      <c r="B28" s="4" t="s">
        <v>477</v>
      </c>
      <c r="C28" s="356"/>
      <c r="D28" s="509" t="s">
        <v>1153</v>
      </c>
      <c r="E28" s="510"/>
    </row>
    <row r="29" spans="1:5" ht="13">
      <c r="A29" s="352"/>
      <c r="B29" s="4" t="s">
        <v>140</v>
      </c>
      <c r="C29" s="2"/>
      <c r="D29" s="513" t="s">
        <v>1154</v>
      </c>
      <c r="E29" s="514"/>
    </row>
    <row r="30" spans="1:5" ht="13">
      <c r="A30" s="352"/>
      <c r="B30" s="4" t="s">
        <v>141</v>
      </c>
      <c r="C30" s="356"/>
      <c r="D30" s="509" t="s">
        <v>1155</v>
      </c>
      <c r="E30" s="510"/>
    </row>
    <row r="31" spans="1:5" ht="13">
      <c r="A31" s="352"/>
      <c r="B31" s="4" t="s">
        <v>142</v>
      </c>
      <c r="C31" s="356"/>
      <c r="D31" s="509" t="s">
        <v>1156</v>
      </c>
      <c r="E31" s="510"/>
    </row>
    <row r="32" spans="1:5" ht="13">
      <c r="A32" s="352"/>
      <c r="B32" s="4" t="s">
        <v>478</v>
      </c>
      <c r="C32" s="356"/>
      <c r="D32" s="509" t="s">
        <v>1157</v>
      </c>
      <c r="E32" s="510"/>
    </row>
    <row r="33" spans="1:5" ht="13">
      <c r="A33" s="352"/>
      <c r="B33" s="4" t="s">
        <v>89</v>
      </c>
      <c r="C33" s="356"/>
      <c r="D33" s="509" t="s">
        <v>1146</v>
      </c>
      <c r="E33" s="510"/>
    </row>
    <row r="34" spans="1:5" ht="13">
      <c r="A34" s="352"/>
      <c r="B34" s="4" t="s">
        <v>561</v>
      </c>
      <c r="C34" s="356"/>
      <c r="D34" s="20"/>
    </row>
    <row r="35" spans="1:5" ht="13">
      <c r="A35" s="352"/>
      <c r="B35" s="4" t="s">
        <v>143</v>
      </c>
      <c r="C35" s="2"/>
      <c r="D35" s="20"/>
    </row>
    <row r="36" spans="1:5" ht="14.25" customHeight="1">
      <c r="A36" s="363"/>
      <c r="B36" s="508" t="s">
        <v>643</v>
      </c>
      <c r="C36" s="508"/>
      <c r="D36" s="508"/>
    </row>
    <row r="37" spans="1:5" ht="14.25" customHeight="1">
      <c r="A37" s="363"/>
      <c r="B37" s="516" t="s">
        <v>1158</v>
      </c>
      <c r="C37" s="517"/>
      <c r="D37" s="517"/>
    </row>
    <row r="38" spans="1:5" ht="12.75" customHeight="1">
      <c r="A38" s="363"/>
      <c r="B38" s="518" t="s">
        <v>672</v>
      </c>
      <c r="C38" s="518"/>
      <c r="D38" s="518"/>
    </row>
    <row r="39" spans="1:5" ht="12.75" customHeight="1">
      <c r="A39" s="363"/>
      <c r="B39" s="517"/>
      <c r="C39" s="517"/>
      <c r="D39" s="517"/>
    </row>
    <row r="40" spans="1:5" ht="12.5"/>
    <row r="41" spans="1:5" ht="13">
      <c r="A41" s="352" t="s">
        <v>487</v>
      </c>
      <c r="B41" s="519" t="s">
        <v>144</v>
      </c>
      <c r="C41" s="520"/>
      <c r="D41" s="502"/>
    </row>
    <row r="42" spans="1:5" ht="13">
      <c r="A42" s="352"/>
      <c r="B42" s="338"/>
      <c r="C42" s="339"/>
      <c r="D42" s="335"/>
    </row>
    <row r="43" spans="1:5" ht="12.5">
      <c r="A43" s="358" t="s">
        <v>1150</v>
      </c>
      <c r="B43" s="362" t="s">
        <v>145</v>
      </c>
      <c r="C43" s="9"/>
    </row>
    <row r="44" spans="1:5" ht="12.5">
      <c r="A44" s="358"/>
      <c r="B44" s="362" t="s">
        <v>146</v>
      </c>
      <c r="C44" s="9"/>
    </row>
    <row r="45" spans="1:5" ht="12.5">
      <c r="A45" s="358"/>
      <c r="B45" s="362" t="s">
        <v>147</v>
      </c>
      <c r="C45" s="9"/>
    </row>
    <row r="46" spans="1:5" ht="13">
      <c r="A46" s="352"/>
      <c r="B46" s="10"/>
    </row>
    <row r="47" spans="1:5" ht="13">
      <c r="A47" s="352" t="s">
        <v>488</v>
      </c>
      <c r="B47" s="10" t="s">
        <v>479</v>
      </c>
    </row>
    <row r="48" spans="1:5" ht="13">
      <c r="A48" s="352"/>
      <c r="B48" s="10"/>
    </row>
    <row r="49" spans="1:4" ht="12.5">
      <c r="A49" s="358" t="s">
        <v>1150</v>
      </c>
      <c r="B49" s="362" t="s">
        <v>148</v>
      </c>
      <c r="C49" s="9"/>
    </row>
    <row r="50" spans="1:4" ht="12.5">
      <c r="A50" s="358"/>
      <c r="B50" s="362" t="s">
        <v>149</v>
      </c>
      <c r="C50" s="9"/>
    </row>
    <row r="51" spans="1:4" ht="12.5">
      <c r="A51" s="358"/>
      <c r="B51" s="362" t="s">
        <v>150</v>
      </c>
      <c r="C51" s="9"/>
    </row>
    <row r="52" spans="1:4" ht="13">
      <c r="A52" s="352"/>
      <c r="B52" s="10"/>
    </row>
    <row r="53" spans="1:4" ht="13">
      <c r="A53" s="352" t="s">
        <v>489</v>
      </c>
      <c r="B53" s="10" t="s">
        <v>151</v>
      </c>
      <c r="C53" s="11"/>
    </row>
    <row r="54" spans="1:4" ht="13">
      <c r="A54" s="352"/>
      <c r="B54" s="10"/>
      <c r="C54" s="11"/>
    </row>
    <row r="55" spans="1:4" ht="12.5">
      <c r="A55" s="358" t="s">
        <v>1150</v>
      </c>
      <c r="B55" s="362" t="s">
        <v>152</v>
      </c>
      <c r="C55" s="12"/>
      <c r="D55" s="521" t="s">
        <v>675</v>
      </c>
    </row>
    <row r="56" spans="1:4" ht="12.5">
      <c r="A56" s="358"/>
      <c r="B56" s="362" t="s">
        <v>153</v>
      </c>
      <c r="C56" s="12"/>
      <c r="D56" s="521"/>
    </row>
    <row r="57" spans="1:4" ht="12.5">
      <c r="A57" s="358"/>
      <c r="B57" s="362" t="s">
        <v>154</v>
      </c>
      <c r="C57" s="12"/>
      <c r="D57" s="521"/>
    </row>
    <row r="58" spans="1:4" ht="12.5">
      <c r="A58" s="358"/>
      <c r="B58" s="13" t="s">
        <v>155</v>
      </c>
      <c r="C58" s="12"/>
    </row>
    <row r="59" spans="1:4" ht="12.5">
      <c r="A59" s="358"/>
      <c r="B59" s="362" t="s">
        <v>156</v>
      </c>
      <c r="C59" s="12"/>
    </row>
    <row r="60" spans="1:4" ht="12.5">
      <c r="A60" s="358"/>
      <c r="B60" s="362" t="s">
        <v>157</v>
      </c>
      <c r="C60" s="14"/>
      <c r="D60" s="14"/>
    </row>
    <row r="61" spans="1:4" ht="13">
      <c r="A61" s="352"/>
      <c r="B61" s="522"/>
      <c r="C61" s="522"/>
      <c r="D61" s="522"/>
    </row>
    <row r="62" spans="1:4" ht="13">
      <c r="A62" s="352"/>
      <c r="B62" s="4"/>
      <c r="C62" s="14"/>
      <c r="D62" s="14"/>
    </row>
    <row r="63" spans="1:4" ht="12.5">
      <c r="A63" s="358"/>
      <c r="B63" s="362" t="s">
        <v>158</v>
      </c>
      <c r="C63" s="14"/>
      <c r="D63" s="14"/>
    </row>
    <row r="64" spans="1:4" ht="13">
      <c r="A64" s="352"/>
      <c r="B64" s="515"/>
      <c r="C64" s="515"/>
      <c r="D64" s="515"/>
    </row>
    <row r="65" spans="1:3" ht="13">
      <c r="A65" s="352" t="s">
        <v>490</v>
      </c>
      <c r="B65" s="10" t="s">
        <v>480</v>
      </c>
    </row>
    <row r="66" spans="1:3" ht="13">
      <c r="A66" s="352"/>
      <c r="B66" s="10"/>
    </row>
    <row r="67" spans="1:3" ht="12.5">
      <c r="A67" s="378" t="s">
        <v>1150</v>
      </c>
      <c r="B67" s="362" t="s">
        <v>159</v>
      </c>
      <c r="C67" s="9"/>
    </row>
    <row r="68" spans="1:3" ht="12.5">
      <c r="A68" s="378"/>
      <c r="B68" s="362" t="s">
        <v>160</v>
      </c>
      <c r="C68" s="9"/>
    </row>
    <row r="69" spans="1:3" ht="12.5">
      <c r="A69" s="378"/>
      <c r="B69" s="362" t="s">
        <v>161</v>
      </c>
      <c r="C69" s="9"/>
    </row>
    <row r="70" spans="1:3" ht="12.5">
      <c r="A70" s="378"/>
      <c r="B70" s="362" t="s">
        <v>162</v>
      </c>
      <c r="C70" s="9"/>
    </row>
    <row r="71" spans="1:3" ht="12.5">
      <c r="A71" s="378"/>
      <c r="B71" s="362" t="s">
        <v>163</v>
      </c>
      <c r="C71" s="9"/>
    </row>
    <row r="72" spans="1:3" ht="12.5">
      <c r="A72" s="378" t="s">
        <v>1150</v>
      </c>
      <c r="B72" s="362" t="s">
        <v>164</v>
      </c>
      <c r="C72" s="9"/>
    </row>
    <row r="73" spans="1:3" ht="12.5">
      <c r="A73" s="378" t="s">
        <v>1150</v>
      </c>
      <c r="B73" s="362" t="s">
        <v>165</v>
      </c>
      <c r="C73" s="9"/>
    </row>
    <row r="74" spans="1:3" ht="12.5">
      <c r="A74" s="378" t="s">
        <v>1150</v>
      </c>
      <c r="B74" s="362" t="s">
        <v>166</v>
      </c>
      <c r="C74" s="9"/>
    </row>
    <row r="75" spans="1:3" ht="12.5">
      <c r="A75" s="358"/>
      <c r="B75" s="362" t="s">
        <v>167</v>
      </c>
      <c r="C75" s="9"/>
    </row>
    <row r="76" spans="1:3" ht="14.25" customHeight="1">
      <c r="A76" s="358" t="s">
        <v>1150</v>
      </c>
      <c r="B76" s="350" t="s">
        <v>673</v>
      </c>
      <c r="C76" s="9"/>
    </row>
    <row r="77" spans="1:3" ht="14.25" customHeight="1">
      <c r="A77" s="358"/>
      <c r="B77" s="350" t="s">
        <v>674</v>
      </c>
      <c r="C77" s="9"/>
    </row>
    <row r="78" spans="1:3" ht="12.5">
      <c r="A78" s="358"/>
      <c r="B78" s="351" t="s">
        <v>384</v>
      </c>
      <c r="C78" s="9"/>
    </row>
    <row r="79" spans="1:3" ht="13">
      <c r="A79" s="15" t="s">
        <v>490</v>
      </c>
      <c r="B79" s="16" t="s">
        <v>384</v>
      </c>
      <c r="C79" s="17"/>
    </row>
    <row r="80" spans="1:3" ht="12.5">
      <c r="A80" s="18"/>
      <c r="B80" s="19"/>
      <c r="C80" s="19"/>
    </row>
    <row r="81" spans="1:3" ht="12.5" hidden="1">
      <c r="A81" s="18"/>
      <c r="B81" s="19"/>
      <c r="C81" s="19"/>
    </row>
    <row r="82" spans="1:3" ht="12.5"/>
    <row r="83" spans="1:3" ht="12.5"/>
    <row r="84" spans="1:3" ht="12.5"/>
    <row r="85" spans="1:3" ht="12.5"/>
    <row r="86" spans="1:3" ht="12.5"/>
    <row r="87" spans="1:3" ht="12.5"/>
    <row r="88" spans="1:3" ht="12.5"/>
  </sheetData>
  <mergeCells count="25">
    <mergeCell ref="B64:D64"/>
    <mergeCell ref="B37:D37"/>
    <mergeCell ref="B38:D38"/>
    <mergeCell ref="B39:D39"/>
    <mergeCell ref="B41:D41"/>
    <mergeCell ref="D55:D57"/>
    <mergeCell ref="B61:D61"/>
    <mergeCell ref="B36:D36"/>
    <mergeCell ref="D23:E23"/>
    <mergeCell ref="D24:E24"/>
    <mergeCell ref="D25:E25"/>
    <mergeCell ref="D26:E26"/>
    <mergeCell ref="D27:E27"/>
    <mergeCell ref="D28:E28"/>
    <mergeCell ref="D29:E29"/>
    <mergeCell ref="D30:E30"/>
    <mergeCell ref="D31:E31"/>
    <mergeCell ref="D32:E32"/>
    <mergeCell ref="D33:E33"/>
    <mergeCell ref="B20:D20"/>
    <mergeCell ref="A1:D1"/>
    <mergeCell ref="C2:D2"/>
    <mergeCell ref="B13:B14"/>
    <mergeCell ref="B17:D17"/>
    <mergeCell ref="B19:D19"/>
  </mergeCells>
  <hyperlinks>
    <hyperlink ref="B17" r:id="rId1"/>
    <hyperlink ref="B37" r:id="rId2"/>
  </hyperlinks>
  <pageMargins left="0.75" right="0.75" top="1" bottom="1" header="0.5" footer="0.5"/>
  <pageSetup scale="75" fitToHeight="2" orientation="portrait" r:id="rId3"/>
  <headerFooter alignWithMargins="0">
    <oddHeader>&amp;LCommon Data Set 2020-2021</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showWhiteSpace="0" view="pageLayout" zoomScale="70" zoomScaleNormal="100" zoomScalePageLayoutView="70" workbookViewId="0">
      <selection sqref="A1:F1"/>
    </sheetView>
  </sheetViews>
  <sheetFormatPr defaultColWidth="0" defaultRowHeight="12.65" customHeight="1" zeroHeight="1"/>
  <cols>
    <col min="1" max="1" width="3.81640625" style="353" customWidth="1"/>
    <col min="2" max="2" width="42" style="364" customWidth="1"/>
    <col min="3" max="3" width="20.1796875" style="364" customWidth="1"/>
    <col min="4" max="5" width="15.453125" style="364" customWidth="1"/>
    <col min="6" max="6" width="19.7265625" style="364" bestFit="1" customWidth="1"/>
    <col min="7" max="7" width="0.7265625" style="364" customWidth="1"/>
    <col min="8" max="16384" width="0" style="364" hidden="1"/>
  </cols>
  <sheetData>
    <row r="1" spans="1:6" ht="18">
      <c r="A1" s="781" t="s">
        <v>944</v>
      </c>
      <c r="B1" s="781"/>
      <c r="C1" s="781"/>
      <c r="D1" s="781"/>
      <c r="E1" s="781"/>
      <c r="F1" s="781"/>
    </row>
    <row r="2" spans="1:6" ht="12.5"/>
    <row r="3" spans="1:6" ht="13">
      <c r="A3" s="355" t="s">
        <v>398</v>
      </c>
      <c r="B3" s="286" t="s">
        <v>945</v>
      </c>
    </row>
    <row r="4" spans="1:6" s="349" customFormat="1" ht="72" customHeight="1">
      <c r="A4" s="348"/>
      <c r="B4" s="702" t="s">
        <v>327</v>
      </c>
      <c r="C4" s="702"/>
      <c r="D4" s="702"/>
      <c r="E4" s="702"/>
      <c r="F4" s="702"/>
    </row>
    <row r="5" spans="1:6" ht="39" customHeight="1" thickBot="1">
      <c r="A5" s="355"/>
      <c r="B5" s="360" t="s">
        <v>399</v>
      </c>
      <c r="C5" s="360" t="s">
        <v>400</v>
      </c>
      <c r="D5" s="360" t="s">
        <v>161</v>
      </c>
      <c r="E5" s="360" t="s">
        <v>401</v>
      </c>
      <c r="F5" s="360" t="s">
        <v>986</v>
      </c>
    </row>
    <row r="6" spans="1:6" ht="13.5" thickBot="1">
      <c r="A6" s="355"/>
      <c r="B6" s="304" t="s">
        <v>402</v>
      </c>
      <c r="C6" s="386"/>
      <c r="D6" s="305"/>
      <c r="E6" s="386"/>
      <c r="F6" s="306" t="s">
        <v>987</v>
      </c>
    </row>
    <row r="7" spans="1:6" ht="13.5" thickBot="1">
      <c r="A7" s="355"/>
      <c r="B7" s="307" t="s">
        <v>632</v>
      </c>
      <c r="C7" s="387"/>
      <c r="D7" s="308"/>
      <c r="E7" s="386">
        <v>1.009E-2</v>
      </c>
      <c r="F7" s="309" t="s">
        <v>988</v>
      </c>
    </row>
    <row r="8" spans="1:6" ht="13.5" thickBot="1">
      <c r="A8" s="355"/>
      <c r="B8" s="310" t="s">
        <v>403</v>
      </c>
      <c r="C8" s="387"/>
      <c r="D8" s="308"/>
      <c r="E8" s="386">
        <v>1.745E-2</v>
      </c>
      <c r="F8" s="309" t="s">
        <v>989</v>
      </c>
    </row>
    <row r="9" spans="1:6" ht="13.5" thickBot="1">
      <c r="A9" s="355"/>
      <c r="B9" s="307" t="s">
        <v>633</v>
      </c>
      <c r="C9" s="388"/>
      <c r="D9" s="311"/>
      <c r="E9" s="388">
        <v>2.5699999999999998E-3</v>
      </c>
      <c r="F9" s="312" t="s">
        <v>990</v>
      </c>
    </row>
    <row r="10" spans="1:6" ht="13.5" thickBot="1">
      <c r="A10" s="355"/>
      <c r="B10" s="313" t="s">
        <v>506</v>
      </c>
      <c r="C10" s="388"/>
      <c r="D10" s="311"/>
      <c r="E10" s="388">
        <v>4.9270000000000001E-2</v>
      </c>
      <c r="F10" s="312" t="s">
        <v>991</v>
      </c>
    </row>
    <row r="11" spans="1:6" ht="13.5" thickBot="1">
      <c r="A11" s="355"/>
      <c r="B11" s="313" t="s">
        <v>461</v>
      </c>
      <c r="C11" s="388"/>
      <c r="D11" s="311"/>
      <c r="E11" s="388"/>
      <c r="F11" s="314">
        <v>10</v>
      </c>
    </row>
    <row r="12" spans="1:6" ht="13.5" thickBot="1">
      <c r="A12" s="355"/>
      <c r="B12" s="313" t="s">
        <v>406</v>
      </c>
      <c r="C12" s="388">
        <v>0.13793</v>
      </c>
      <c r="D12" s="311"/>
      <c r="E12" s="388">
        <v>7.442E-2</v>
      </c>
      <c r="F12" s="314">
        <v>11</v>
      </c>
    </row>
    <row r="13" spans="1:6" ht="13.5" thickBot="1">
      <c r="A13" s="355"/>
      <c r="B13" s="313" t="s">
        <v>462</v>
      </c>
      <c r="C13" s="388"/>
      <c r="D13" s="311"/>
      <c r="E13" s="388"/>
      <c r="F13" s="314">
        <v>12</v>
      </c>
    </row>
    <row r="14" spans="1:6" ht="13.5" thickBot="1">
      <c r="A14" s="355"/>
      <c r="B14" s="313" t="s">
        <v>407</v>
      </c>
      <c r="C14" s="388">
        <v>3.4479999999999997E-2</v>
      </c>
      <c r="D14" s="311"/>
      <c r="E14" s="388">
        <v>5.2519999999999997E-2</v>
      </c>
      <c r="F14" s="314">
        <v>13</v>
      </c>
    </row>
    <row r="15" spans="1:6" ht="13.5" thickBot="1">
      <c r="A15" s="355"/>
      <c r="B15" s="313" t="s">
        <v>463</v>
      </c>
      <c r="C15" s="388">
        <v>6.8970000000000004E-2</v>
      </c>
      <c r="D15" s="311"/>
      <c r="E15" s="388">
        <v>8.0579999999999999E-2</v>
      </c>
      <c r="F15" s="314">
        <v>14</v>
      </c>
    </row>
    <row r="16" spans="1:6" ht="13.5" thickBot="1">
      <c r="A16" s="355"/>
      <c r="B16" s="313" t="s">
        <v>464</v>
      </c>
      <c r="C16" s="388"/>
      <c r="D16" s="311"/>
      <c r="E16" s="388"/>
      <c r="F16" s="314">
        <v>15</v>
      </c>
    </row>
    <row r="17" spans="1:6" ht="13.5" thickBot="1">
      <c r="A17" s="355"/>
      <c r="B17" s="307" t="s">
        <v>634</v>
      </c>
      <c r="C17" s="388"/>
      <c r="D17" s="311"/>
      <c r="E17" s="388">
        <v>6.4999999999999997E-3</v>
      </c>
      <c r="F17" s="314">
        <v>16</v>
      </c>
    </row>
    <row r="18" spans="1:6" ht="13.5" thickBot="1">
      <c r="A18" s="355"/>
      <c r="B18" s="313" t="s">
        <v>465</v>
      </c>
      <c r="C18" s="388"/>
      <c r="D18" s="311"/>
      <c r="E18" s="388"/>
      <c r="F18" s="314">
        <v>19</v>
      </c>
    </row>
    <row r="19" spans="1:6" ht="13.5" thickBot="1">
      <c r="A19" s="355"/>
      <c r="B19" s="313" t="s">
        <v>595</v>
      </c>
      <c r="C19" s="388"/>
      <c r="D19" s="311"/>
      <c r="E19" s="388">
        <v>5.9899999999999997E-3</v>
      </c>
      <c r="F19" s="314">
        <v>22</v>
      </c>
    </row>
    <row r="20" spans="1:6" ht="13.5" thickBot="1">
      <c r="A20" s="355"/>
      <c r="B20" s="313" t="s">
        <v>605</v>
      </c>
      <c r="C20" s="388"/>
      <c r="D20" s="311"/>
      <c r="E20" s="388">
        <v>2.3439999999999999E-2</v>
      </c>
      <c r="F20" s="314">
        <v>23</v>
      </c>
    </row>
    <row r="21" spans="1:6" ht="13.5" thickBot="1">
      <c r="A21" s="355"/>
      <c r="B21" s="313" t="s">
        <v>596</v>
      </c>
      <c r="C21" s="388"/>
      <c r="D21" s="311"/>
      <c r="E21" s="388">
        <v>2.8060000000000002E-2</v>
      </c>
      <c r="F21" s="314">
        <v>24</v>
      </c>
    </row>
    <row r="22" spans="1:6" ht="13.5" thickBot="1">
      <c r="A22" s="355"/>
      <c r="B22" s="313" t="s">
        <v>597</v>
      </c>
      <c r="C22" s="388"/>
      <c r="D22" s="311"/>
      <c r="E22" s="388"/>
      <c r="F22" s="314">
        <v>25</v>
      </c>
    </row>
    <row r="23" spans="1:6" ht="13.5" thickBot="1">
      <c r="A23" s="355"/>
      <c r="B23" s="313" t="s">
        <v>404</v>
      </c>
      <c r="C23" s="388">
        <v>0.10345</v>
      </c>
      <c r="D23" s="311"/>
      <c r="E23" s="388">
        <v>5.851E-2</v>
      </c>
      <c r="F23" s="314">
        <v>26</v>
      </c>
    </row>
    <row r="24" spans="1:6" ht="13.5" thickBot="1">
      <c r="A24" s="355"/>
      <c r="B24" s="313" t="s">
        <v>98</v>
      </c>
      <c r="C24" s="388"/>
      <c r="D24" s="311"/>
      <c r="E24" s="388">
        <v>1.061E-2</v>
      </c>
      <c r="F24" s="314">
        <v>27</v>
      </c>
    </row>
    <row r="25" spans="1:6" ht="13.5" thickBot="1">
      <c r="A25" s="355"/>
      <c r="B25" s="313" t="s">
        <v>99</v>
      </c>
      <c r="C25" s="388"/>
      <c r="D25" s="311"/>
      <c r="E25" s="388"/>
      <c r="F25" s="314" t="s">
        <v>100</v>
      </c>
    </row>
    <row r="26" spans="1:6" ht="13.5" thickBot="1">
      <c r="A26" s="355"/>
      <c r="B26" s="313" t="s">
        <v>408</v>
      </c>
      <c r="C26" s="388"/>
      <c r="D26" s="311"/>
      <c r="E26" s="388">
        <v>1.7099999999999999E-3</v>
      </c>
      <c r="F26" s="314">
        <v>30</v>
      </c>
    </row>
    <row r="27" spans="1:6" ht="13.5" thickBot="1">
      <c r="A27" s="355"/>
      <c r="B27" s="313" t="s">
        <v>254</v>
      </c>
      <c r="C27" s="388"/>
      <c r="D27" s="311"/>
      <c r="E27" s="388">
        <v>6.0740000000000002E-2</v>
      </c>
      <c r="F27" s="314">
        <v>31</v>
      </c>
    </row>
    <row r="28" spans="1:6" ht="13.5" thickBot="1">
      <c r="A28" s="355"/>
      <c r="B28" s="313" t="s">
        <v>466</v>
      </c>
      <c r="C28" s="388"/>
      <c r="D28" s="311"/>
      <c r="E28" s="388">
        <v>2.0500000000000002E-3</v>
      </c>
      <c r="F28" s="314">
        <v>38</v>
      </c>
    </row>
    <row r="29" spans="1:6" ht="13.5" thickBot="1">
      <c r="A29" s="355"/>
      <c r="B29" s="313" t="s">
        <v>467</v>
      </c>
      <c r="C29" s="388"/>
      <c r="D29" s="311"/>
      <c r="E29" s="388"/>
      <c r="F29" s="314">
        <v>39</v>
      </c>
    </row>
    <row r="30" spans="1:6" ht="13.5" thickBot="1">
      <c r="A30" s="355"/>
      <c r="B30" s="313" t="s">
        <v>255</v>
      </c>
      <c r="C30" s="388"/>
      <c r="D30" s="311"/>
      <c r="E30" s="388">
        <v>1.3339999999999999E-2</v>
      </c>
      <c r="F30" s="314">
        <v>40</v>
      </c>
    </row>
    <row r="31" spans="1:6" ht="13.5" thickBot="1">
      <c r="A31" s="355"/>
      <c r="B31" s="313" t="s">
        <v>468</v>
      </c>
      <c r="C31" s="388"/>
      <c r="D31" s="311"/>
      <c r="E31" s="388"/>
      <c r="F31" s="314">
        <v>41</v>
      </c>
    </row>
    <row r="32" spans="1:6" ht="13.5" thickBot="1">
      <c r="A32" s="355"/>
      <c r="B32" s="313" t="s">
        <v>256</v>
      </c>
      <c r="C32" s="388"/>
      <c r="D32" s="311"/>
      <c r="E32" s="388">
        <v>8.1089999999999995E-2</v>
      </c>
      <c r="F32" s="314">
        <v>42</v>
      </c>
    </row>
    <row r="33" spans="1:6" ht="25.5" thickBot="1">
      <c r="A33" s="355"/>
      <c r="B33" s="315" t="s">
        <v>101</v>
      </c>
      <c r="C33" s="388"/>
      <c r="D33" s="311"/>
      <c r="E33" s="388">
        <v>4.7559999999999998E-2</v>
      </c>
      <c r="F33" s="314">
        <v>43</v>
      </c>
    </row>
    <row r="34" spans="1:6" ht="13.5" thickBot="1">
      <c r="A34" s="355"/>
      <c r="B34" s="313" t="s">
        <v>469</v>
      </c>
      <c r="C34" s="388"/>
      <c r="D34" s="311"/>
      <c r="E34" s="388">
        <v>9.0699999999999999E-3</v>
      </c>
      <c r="F34" s="314">
        <v>44</v>
      </c>
    </row>
    <row r="35" spans="1:6" ht="13.5" thickBot="1">
      <c r="A35" s="355"/>
      <c r="B35" s="313" t="s">
        <v>470</v>
      </c>
      <c r="C35" s="388"/>
      <c r="D35" s="311"/>
      <c r="E35" s="388">
        <v>4.8759999999999998E-2</v>
      </c>
      <c r="F35" s="314">
        <v>45</v>
      </c>
    </row>
    <row r="36" spans="1:6" ht="13.5" thickBot="1">
      <c r="A36" s="355"/>
      <c r="B36" s="313" t="s">
        <v>471</v>
      </c>
      <c r="C36" s="388"/>
      <c r="D36" s="311"/>
      <c r="E36" s="388">
        <v>1.129E-2</v>
      </c>
      <c r="F36" s="314">
        <v>46</v>
      </c>
    </row>
    <row r="37" spans="1:6" ht="13.5" thickBot="1">
      <c r="A37" s="355"/>
      <c r="B37" s="313" t="s">
        <v>472</v>
      </c>
      <c r="C37" s="388"/>
      <c r="D37" s="311"/>
      <c r="E37" s="388"/>
      <c r="F37" s="314">
        <v>47</v>
      </c>
    </row>
    <row r="38" spans="1:6" ht="13.5" thickBot="1">
      <c r="A38" s="355"/>
      <c r="B38" s="313" t="s">
        <v>473</v>
      </c>
      <c r="C38" s="388"/>
      <c r="D38" s="311"/>
      <c r="E38" s="388"/>
      <c r="F38" s="314">
        <v>48</v>
      </c>
    </row>
    <row r="39" spans="1:6" ht="13.5" thickBot="1">
      <c r="A39" s="355"/>
      <c r="B39" s="313" t="s">
        <v>474</v>
      </c>
      <c r="C39" s="388"/>
      <c r="D39" s="311"/>
      <c r="E39" s="388"/>
      <c r="F39" s="314">
        <v>49</v>
      </c>
    </row>
    <row r="40" spans="1:6" ht="13.5" thickBot="1">
      <c r="A40" s="355"/>
      <c r="B40" s="313" t="s">
        <v>257</v>
      </c>
      <c r="C40" s="388"/>
      <c r="D40" s="311"/>
      <c r="E40" s="388">
        <v>1.916E-2</v>
      </c>
      <c r="F40" s="314">
        <v>50</v>
      </c>
    </row>
    <row r="41" spans="1:6" ht="13.5" thickBot="1">
      <c r="A41" s="355"/>
      <c r="B41" s="313" t="s">
        <v>635</v>
      </c>
      <c r="C41" s="388"/>
      <c r="D41" s="311"/>
      <c r="E41" s="388">
        <v>8.0579999999999999E-2</v>
      </c>
      <c r="F41" s="314">
        <v>51</v>
      </c>
    </row>
    <row r="42" spans="1:6" ht="13.5" thickBot="1">
      <c r="A42" s="355"/>
      <c r="B42" s="313" t="s">
        <v>405</v>
      </c>
      <c r="C42" s="388">
        <v>0.65517000000000003</v>
      </c>
      <c r="D42" s="311"/>
      <c r="E42" s="388">
        <v>0.18870999999999999</v>
      </c>
      <c r="F42" s="314">
        <v>52</v>
      </c>
    </row>
    <row r="43" spans="1:6" ht="13.5" thickBot="1">
      <c r="A43" s="355"/>
      <c r="B43" s="313" t="s">
        <v>610</v>
      </c>
      <c r="C43" s="388"/>
      <c r="D43" s="311"/>
      <c r="E43" s="388">
        <v>1.5910000000000001E-2</v>
      </c>
      <c r="F43" s="314">
        <v>54</v>
      </c>
    </row>
    <row r="44" spans="1:6" ht="13">
      <c r="A44" s="355"/>
      <c r="B44" s="316" t="s">
        <v>258</v>
      </c>
      <c r="C44" s="317"/>
      <c r="D44" s="317"/>
      <c r="E44" s="317"/>
      <c r="F44" s="318"/>
    </row>
    <row r="45" spans="1:6" ht="13">
      <c r="A45" s="355"/>
      <c r="B45" s="342" t="s">
        <v>560</v>
      </c>
      <c r="C45" s="319">
        <f>SUM(C6:C44)</f>
        <v>1</v>
      </c>
      <c r="D45" s="319">
        <f>SUM(D6:D44)</f>
        <v>0</v>
      </c>
      <c r="E45" s="319">
        <f>SUM(E6:E44)</f>
        <v>0.99997999999999998</v>
      </c>
      <c r="F45" s="91"/>
    </row>
    <row r="46" spans="1:6" ht="12.5"/>
  </sheetData>
  <mergeCells count="2">
    <mergeCell ref="A1:F1"/>
    <mergeCell ref="B4:F4"/>
  </mergeCells>
  <pageMargins left="0.75" right="0.75" top="1" bottom="1" header="0.5" footer="0.5"/>
  <pageSetup scale="75" fitToWidth="0" fitToHeight="0" orientation="portrait" r:id="rId1"/>
  <headerFooter alignWithMargins="0">
    <oddHeader>&amp;LCommon Data Set 2020-2021</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3"/>
  <sheetViews>
    <sheetView showGridLines="0" showRowColHeaders="0" showRuler="0" topLeftCell="A77" zoomScale="85" zoomScaleNormal="85" workbookViewId="0">
      <selection activeCell="A87" sqref="A87"/>
    </sheetView>
  </sheetViews>
  <sheetFormatPr defaultColWidth="0" defaultRowHeight="12.5" zeroHeight="1"/>
  <cols>
    <col min="1" max="1" width="88.7265625" style="332" customWidth="1"/>
    <col min="2" max="2" width="0.81640625" style="321" customWidth="1"/>
    <col min="3" max="16384" width="0" style="321" hidden="1"/>
  </cols>
  <sheetData>
    <row r="1" spans="1:1" ht="18">
      <c r="A1" s="320" t="s">
        <v>317</v>
      </c>
    </row>
    <row r="2" spans="1:1">
      <c r="A2" s="322" t="s">
        <v>992</v>
      </c>
    </row>
    <row r="3" spans="1:1">
      <c r="A3" s="323"/>
    </row>
    <row r="4" spans="1:1" ht="23">
      <c r="A4" s="322" t="s">
        <v>993</v>
      </c>
    </row>
    <row r="5" spans="1:1">
      <c r="A5" s="323"/>
    </row>
    <row r="6" spans="1:1" ht="23">
      <c r="A6" s="324" t="s">
        <v>994</v>
      </c>
    </row>
    <row r="7" spans="1:1" ht="23">
      <c r="A7" s="324" t="s">
        <v>995</v>
      </c>
    </row>
    <row r="8" spans="1:1">
      <c r="A8" s="324" t="s">
        <v>996</v>
      </c>
    </row>
    <row r="9" spans="1:1">
      <c r="A9" s="324"/>
    </row>
    <row r="10" spans="1:1" ht="23">
      <c r="A10" s="324" t="s">
        <v>997</v>
      </c>
    </row>
    <row r="11" spans="1:1" ht="23">
      <c r="A11" s="324" t="s">
        <v>998</v>
      </c>
    </row>
    <row r="12" spans="1:1" ht="34.5">
      <c r="A12" s="324" t="s">
        <v>999</v>
      </c>
    </row>
    <row r="13" spans="1:1" ht="23">
      <c r="A13" s="324" t="s">
        <v>1000</v>
      </c>
    </row>
    <row r="14" spans="1:1" ht="23">
      <c r="A14" s="324" t="s">
        <v>1001</v>
      </c>
    </row>
    <row r="15" spans="1:1">
      <c r="A15" s="324" t="s">
        <v>1002</v>
      </c>
    </row>
    <row r="16" spans="1:1" ht="69">
      <c r="A16" s="324" t="s">
        <v>1003</v>
      </c>
    </row>
    <row r="17" spans="1:1">
      <c r="A17" s="324" t="s">
        <v>1004</v>
      </c>
    </row>
    <row r="18" spans="1:1">
      <c r="A18" s="324" t="s">
        <v>1005</v>
      </c>
    </row>
    <row r="19" spans="1:1" ht="23">
      <c r="A19" s="324" t="s">
        <v>1006</v>
      </c>
    </row>
    <row r="20" spans="1:1">
      <c r="A20" s="324" t="s">
        <v>1007</v>
      </c>
    </row>
    <row r="21" spans="1:1" ht="23">
      <c r="A21" s="325" t="s">
        <v>1008</v>
      </c>
    </row>
    <row r="22" spans="1:1">
      <c r="A22" s="326"/>
    </row>
    <row r="23" spans="1:1" ht="46">
      <c r="A23" s="324" t="s">
        <v>1009</v>
      </c>
    </row>
    <row r="24" spans="1:1">
      <c r="A24" s="324" t="s">
        <v>1010</v>
      </c>
    </row>
    <row r="25" spans="1:1">
      <c r="A25" s="324" t="s">
        <v>1011</v>
      </c>
    </row>
    <row r="26" spans="1:1" ht="23">
      <c r="A26" s="324" t="s">
        <v>1012</v>
      </c>
    </row>
    <row r="27" spans="1:1" ht="23">
      <c r="A27" s="324" t="s">
        <v>1013</v>
      </c>
    </row>
    <row r="28" spans="1:1" ht="23">
      <c r="A28" s="324" t="s">
        <v>1014</v>
      </c>
    </row>
    <row r="29" spans="1:1" ht="23">
      <c r="A29" s="324" t="s">
        <v>1015</v>
      </c>
    </row>
    <row r="30" spans="1:1" ht="23">
      <c r="A30" s="324" t="s">
        <v>1016</v>
      </c>
    </row>
    <row r="31" spans="1:1">
      <c r="A31" s="324" t="s">
        <v>1017</v>
      </c>
    </row>
    <row r="32" spans="1:1" ht="34.5">
      <c r="A32" s="324" t="s">
        <v>1018</v>
      </c>
    </row>
    <row r="33" spans="1:1" ht="23">
      <c r="A33" s="324" t="s">
        <v>1019</v>
      </c>
    </row>
    <row r="34" spans="1:1" ht="23">
      <c r="A34" s="324" t="s">
        <v>1020</v>
      </c>
    </row>
    <row r="35" spans="1:1" ht="23">
      <c r="A35" s="324" t="s">
        <v>1021</v>
      </c>
    </row>
    <row r="36" spans="1:1" ht="23">
      <c r="A36" s="324" t="s">
        <v>1022</v>
      </c>
    </row>
    <row r="37" spans="1:1" ht="23">
      <c r="A37" s="324" t="s">
        <v>1023</v>
      </c>
    </row>
    <row r="38" spans="1:1" ht="34.5">
      <c r="A38" s="324" t="s">
        <v>1024</v>
      </c>
    </row>
    <row r="39" spans="1:1" ht="23">
      <c r="A39" s="324" t="s">
        <v>1025</v>
      </c>
    </row>
    <row r="40" spans="1:1" ht="23">
      <c r="A40" s="324" t="s">
        <v>1026</v>
      </c>
    </row>
    <row r="41" spans="1:1" ht="23">
      <c r="A41" s="324" t="s">
        <v>1027</v>
      </c>
    </row>
    <row r="42" spans="1:1" ht="34.5">
      <c r="A42" s="324" t="s">
        <v>1028</v>
      </c>
    </row>
    <row r="43" spans="1:1" ht="46">
      <c r="A43" s="324" t="s">
        <v>1029</v>
      </c>
    </row>
    <row r="44" spans="1:1">
      <c r="A44" s="324" t="s">
        <v>1030</v>
      </c>
    </row>
    <row r="45" spans="1:1" ht="23">
      <c r="A45" s="324" t="s">
        <v>1031</v>
      </c>
    </row>
    <row r="46" spans="1:1" ht="46">
      <c r="A46" s="325" t="s">
        <v>1032</v>
      </c>
    </row>
    <row r="47" spans="1:1" ht="80.5">
      <c r="A47" s="325" t="s">
        <v>1033</v>
      </c>
    </row>
    <row r="48" spans="1:1" ht="23">
      <c r="A48" s="325" t="s">
        <v>1034</v>
      </c>
    </row>
    <row r="49" spans="1:1">
      <c r="A49" s="324" t="s">
        <v>1035</v>
      </c>
    </row>
    <row r="50" spans="1:1" ht="23">
      <c r="A50" s="324" t="s">
        <v>1036</v>
      </c>
    </row>
    <row r="51" spans="1:1" ht="34.5">
      <c r="A51" s="324" t="s">
        <v>1037</v>
      </c>
    </row>
    <row r="52" spans="1:1" ht="23">
      <c r="A52" s="324" t="s">
        <v>1038</v>
      </c>
    </row>
    <row r="53" spans="1:1" ht="46">
      <c r="A53" s="324" t="s">
        <v>1039</v>
      </c>
    </row>
    <row r="54" spans="1:1">
      <c r="A54" s="324" t="s">
        <v>1040</v>
      </c>
    </row>
    <row r="55" spans="1:1" ht="23">
      <c r="A55" s="324" t="s">
        <v>1041</v>
      </c>
    </row>
    <row r="56" spans="1:1" ht="23">
      <c r="A56" s="324" t="s">
        <v>1042</v>
      </c>
    </row>
    <row r="57" spans="1:1" ht="34.5">
      <c r="A57" s="324" t="s">
        <v>1043</v>
      </c>
    </row>
    <row r="58" spans="1:1" ht="34.5">
      <c r="A58" s="324" t="s">
        <v>1044</v>
      </c>
    </row>
    <row r="59" spans="1:1" ht="34.5">
      <c r="A59" s="324" t="s">
        <v>1045</v>
      </c>
    </row>
    <row r="60" spans="1:1" ht="23">
      <c r="A60" s="324" t="s">
        <v>1046</v>
      </c>
    </row>
    <row r="61" spans="1:1">
      <c r="A61" s="324" t="s">
        <v>1047</v>
      </c>
    </row>
    <row r="62" spans="1:1" ht="23">
      <c r="A62" s="324" t="s">
        <v>1048</v>
      </c>
    </row>
    <row r="63" spans="1:1" ht="23">
      <c r="A63" s="324" t="s">
        <v>1049</v>
      </c>
    </row>
    <row r="64" spans="1:1" ht="23">
      <c r="A64" s="324" t="s">
        <v>1050</v>
      </c>
    </row>
    <row r="65" spans="1:1" ht="46">
      <c r="A65" s="324" t="s">
        <v>1051</v>
      </c>
    </row>
    <row r="66" spans="1:1">
      <c r="A66" s="324" t="s">
        <v>1052</v>
      </c>
    </row>
    <row r="67" spans="1:1">
      <c r="A67" s="324" t="s">
        <v>1053</v>
      </c>
    </row>
    <row r="68" spans="1:1" ht="34.5">
      <c r="A68" s="324" t="s">
        <v>1054</v>
      </c>
    </row>
    <row r="69" spans="1:1" ht="23">
      <c r="A69" s="324" t="s">
        <v>1055</v>
      </c>
    </row>
    <row r="70" spans="1:1" ht="23">
      <c r="A70" s="324" t="s">
        <v>1056</v>
      </c>
    </row>
    <row r="71" spans="1:1" ht="23">
      <c r="A71" s="324" t="s">
        <v>1057</v>
      </c>
    </row>
    <row r="72" spans="1:1">
      <c r="A72" s="324" t="s">
        <v>1058</v>
      </c>
    </row>
    <row r="73" spans="1:1">
      <c r="A73" s="324" t="s">
        <v>1059</v>
      </c>
    </row>
    <row r="74" spans="1:1" ht="23">
      <c r="A74" s="324" t="s">
        <v>1060</v>
      </c>
    </row>
    <row r="75" spans="1:1" ht="23">
      <c r="A75" s="324" t="s">
        <v>1061</v>
      </c>
    </row>
    <row r="76" spans="1:1" ht="23">
      <c r="A76" s="324" t="s">
        <v>1062</v>
      </c>
    </row>
    <row r="77" spans="1:1">
      <c r="A77" s="324"/>
    </row>
    <row r="78" spans="1:1">
      <c r="A78" s="324" t="s">
        <v>1063</v>
      </c>
    </row>
    <row r="79" spans="1:1" ht="23">
      <c r="A79" s="324" t="s">
        <v>1064</v>
      </c>
    </row>
    <row r="80" spans="1:1" ht="46">
      <c r="A80" s="325" t="s">
        <v>1065</v>
      </c>
    </row>
    <row r="81" spans="1:1" ht="23">
      <c r="A81" s="324" t="s">
        <v>1066</v>
      </c>
    </row>
    <row r="82" spans="1:1" ht="23">
      <c r="A82" s="324" t="s">
        <v>1067</v>
      </c>
    </row>
    <row r="83" spans="1:1">
      <c r="A83" s="323"/>
    </row>
    <row r="84" spans="1:1" ht="34.5">
      <c r="A84" s="325" t="s">
        <v>1068</v>
      </c>
    </row>
    <row r="85" spans="1:1">
      <c r="A85" s="326"/>
    </row>
    <row r="86" spans="1:1" ht="23.5">
      <c r="A86" s="327" t="s">
        <v>1069</v>
      </c>
    </row>
    <row r="87" spans="1:1" ht="23">
      <c r="A87" s="324" t="s">
        <v>1070</v>
      </c>
    </row>
    <row r="88" spans="1:1">
      <c r="A88" s="324" t="s">
        <v>1071</v>
      </c>
    </row>
    <row r="89" spans="1:1" ht="23">
      <c r="A89" s="324" t="s">
        <v>1072</v>
      </c>
    </row>
    <row r="90" spans="1:1">
      <c r="A90" s="324" t="s">
        <v>1073</v>
      </c>
    </row>
    <row r="91" spans="1:1" ht="23">
      <c r="A91" s="324" t="s">
        <v>1074</v>
      </c>
    </row>
    <row r="92" spans="1:1" ht="23">
      <c r="A92" s="324" t="s">
        <v>1075</v>
      </c>
    </row>
    <row r="93" spans="1:1" ht="23">
      <c r="A93" s="324" t="s">
        <v>1076</v>
      </c>
    </row>
    <row r="94" spans="1:1" ht="34.5">
      <c r="A94" s="324" t="s">
        <v>1077</v>
      </c>
    </row>
    <row r="95" spans="1:1" ht="23">
      <c r="A95" s="324" t="s">
        <v>1078</v>
      </c>
    </row>
    <row r="96" spans="1:1" ht="23">
      <c r="A96" s="324" t="s">
        <v>1079</v>
      </c>
    </row>
    <row r="97" spans="1:1">
      <c r="A97" s="323"/>
    </row>
    <row r="98" spans="1:1" ht="35">
      <c r="A98" s="328" t="s">
        <v>1080</v>
      </c>
    </row>
    <row r="99" spans="1:1">
      <c r="A99" s="323"/>
    </row>
    <row r="100" spans="1:1" ht="35">
      <c r="A100" s="328" t="s">
        <v>1081</v>
      </c>
    </row>
    <row r="101" spans="1:1">
      <c r="A101" s="329"/>
    </row>
    <row r="102" spans="1:1" ht="35">
      <c r="A102" s="328" t="s">
        <v>1082</v>
      </c>
    </row>
    <row r="103" spans="1:1">
      <c r="A103" s="324"/>
    </row>
    <row r="104" spans="1:1" ht="23">
      <c r="A104" s="324" t="s">
        <v>1083</v>
      </c>
    </row>
    <row r="105" spans="1:1" ht="23">
      <c r="A105" s="324" t="s">
        <v>1084</v>
      </c>
    </row>
    <row r="106" spans="1:1" ht="34.5">
      <c r="A106" s="324" t="s">
        <v>1085</v>
      </c>
    </row>
    <row r="107" spans="1:1">
      <c r="A107" s="324" t="s">
        <v>1086</v>
      </c>
    </row>
    <row r="108" spans="1:1" ht="23">
      <c r="A108" s="324" t="s">
        <v>1087</v>
      </c>
    </row>
    <row r="109" spans="1:1" ht="23">
      <c r="A109" s="324" t="s">
        <v>1088</v>
      </c>
    </row>
    <row r="110" spans="1:1" ht="34.5">
      <c r="A110" s="324" t="s">
        <v>1089</v>
      </c>
    </row>
    <row r="111" spans="1:1" ht="23">
      <c r="A111" s="324" t="s">
        <v>1090</v>
      </c>
    </row>
    <row r="112" spans="1:1" ht="57.5">
      <c r="A112" s="324" t="s">
        <v>1091</v>
      </c>
    </row>
    <row r="113" spans="1:1" ht="23">
      <c r="A113" s="324" t="s">
        <v>1092</v>
      </c>
    </row>
    <row r="114" spans="1:1" ht="23">
      <c r="A114" s="324" t="s">
        <v>1093</v>
      </c>
    </row>
    <row r="115" spans="1:1" ht="23">
      <c r="A115" s="324" t="s">
        <v>1094</v>
      </c>
    </row>
    <row r="116" spans="1:1" ht="34.5">
      <c r="A116" s="324" t="s">
        <v>1095</v>
      </c>
    </row>
    <row r="117" spans="1:1" ht="57.5">
      <c r="A117" s="324" t="s">
        <v>1096</v>
      </c>
    </row>
    <row r="118" spans="1:1" ht="23">
      <c r="A118" s="324" t="s">
        <v>1097</v>
      </c>
    </row>
    <row r="119" spans="1:1" ht="23">
      <c r="A119" s="324" t="s">
        <v>1098</v>
      </c>
    </row>
    <row r="120" spans="1:1" ht="23">
      <c r="A120" s="324" t="s">
        <v>1099</v>
      </c>
    </row>
    <row r="121" spans="1:1">
      <c r="A121" s="324" t="s">
        <v>1100</v>
      </c>
    </row>
    <row r="122" spans="1:1" ht="23">
      <c r="A122" s="324" t="s">
        <v>1101</v>
      </c>
    </row>
    <row r="123" spans="1:1" ht="46">
      <c r="A123" s="324" t="s">
        <v>1102</v>
      </c>
    </row>
    <row r="124" spans="1:1" ht="23">
      <c r="A124" s="324" t="s">
        <v>1103</v>
      </c>
    </row>
    <row r="125" spans="1:1" ht="23">
      <c r="A125" s="324" t="s">
        <v>1104</v>
      </c>
    </row>
    <row r="126" spans="1:1" ht="34.5">
      <c r="A126" s="324" t="s">
        <v>1105</v>
      </c>
    </row>
    <row r="127" spans="1:1">
      <c r="A127" s="324"/>
    </row>
    <row r="128" spans="1:1" ht="23">
      <c r="A128" s="324" t="s">
        <v>1106</v>
      </c>
    </row>
    <row r="129" spans="1:1" ht="23">
      <c r="A129" s="324" t="s">
        <v>1107</v>
      </c>
    </row>
    <row r="130" spans="1:1">
      <c r="A130" s="324" t="s">
        <v>1108</v>
      </c>
    </row>
    <row r="131" spans="1:1" ht="23">
      <c r="A131" s="324" t="s">
        <v>1109</v>
      </c>
    </row>
    <row r="132" spans="1:1">
      <c r="A132" s="324"/>
    </row>
    <row r="133" spans="1:1" ht="23">
      <c r="A133" s="324" t="s">
        <v>1110</v>
      </c>
    </row>
    <row r="134" spans="1:1">
      <c r="A134" s="323"/>
    </row>
    <row r="135" spans="1:1">
      <c r="A135" s="324" t="s">
        <v>1111</v>
      </c>
    </row>
    <row r="136" spans="1:1" ht="23">
      <c r="A136" s="324" t="s">
        <v>1112</v>
      </c>
    </row>
    <row r="137" spans="1:1" ht="23">
      <c r="A137" s="324" t="s">
        <v>1113</v>
      </c>
    </row>
    <row r="138" spans="1:1" ht="23">
      <c r="A138" s="324" t="s">
        <v>1114</v>
      </c>
    </row>
    <row r="139" spans="1:1" ht="23">
      <c r="A139" s="324" t="s">
        <v>1115</v>
      </c>
    </row>
    <row r="140" spans="1:1" ht="23">
      <c r="A140" s="324" t="s">
        <v>1116</v>
      </c>
    </row>
    <row r="141" spans="1:1">
      <c r="A141" s="324" t="s">
        <v>1117</v>
      </c>
    </row>
    <row r="142" spans="1:1">
      <c r="A142" s="324" t="s">
        <v>1118</v>
      </c>
    </row>
    <row r="143" spans="1:1" ht="23">
      <c r="A143" s="324" t="s">
        <v>1119</v>
      </c>
    </row>
    <row r="144" spans="1:1" ht="34.5">
      <c r="A144" s="324" t="s">
        <v>1120</v>
      </c>
    </row>
    <row r="145" spans="1:1" ht="13">
      <c r="A145" s="330"/>
    </row>
    <row r="146" spans="1:1" ht="13">
      <c r="A146" s="330"/>
    </row>
    <row r="147" spans="1:1" ht="14">
      <c r="A147" s="331" t="s">
        <v>409</v>
      </c>
    </row>
    <row r="148" spans="1:1" ht="13">
      <c r="A148" s="330"/>
    </row>
    <row r="149" spans="1:1" ht="34.5">
      <c r="A149" s="324" t="s">
        <v>1121</v>
      </c>
    </row>
    <row r="150" spans="1:1">
      <c r="A150" s="324"/>
    </row>
    <row r="151" spans="1:1" ht="23">
      <c r="A151" s="324" t="s">
        <v>1122</v>
      </c>
    </row>
    <row r="152" spans="1:1">
      <c r="A152" s="323"/>
    </row>
    <row r="153" spans="1:1" ht="34.5">
      <c r="A153" s="324" t="s">
        <v>1123</v>
      </c>
    </row>
    <row r="154" spans="1:1">
      <c r="A154" s="323"/>
    </row>
    <row r="155" spans="1:1" ht="23">
      <c r="A155" s="324" t="s">
        <v>1124</v>
      </c>
    </row>
    <row r="156" spans="1:1">
      <c r="A156" s="323"/>
    </row>
    <row r="157" spans="1:1">
      <c r="A157" s="324" t="s">
        <v>1125</v>
      </c>
    </row>
    <row r="158" spans="1:1">
      <c r="A158" s="323"/>
    </row>
    <row r="159" spans="1:1" ht="34.5">
      <c r="A159" s="324" t="s">
        <v>1126</v>
      </c>
    </row>
    <row r="160" spans="1:1">
      <c r="A160" s="323"/>
    </row>
    <row r="161" spans="1:1" ht="23">
      <c r="A161" s="324" t="s">
        <v>1127</v>
      </c>
    </row>
    <row r="162" spans="1:1">
      <c r="A162" s="323"/>
    </row>
    <row r="163" spans="1:1" ht="23">
      <c r="A163" s="324" t="s">
        <v>1128</v>
      </c>
    </row>
    <row r="164" spans="1:1">
      <c r="A164" s="323"/>
    </row>
    <row r="165" spans="1:1" ht="46">
      <c r="A165" s="324" t="s">
        <v>1129</v>
      </c>
    </row>
    <row r="166" spans="1:1">
      <c r="A166" s="323"/>
    </row>
    <row r="167" spans="1:1">
      <c r="A167" s="324" t="s">
        <v>309</v>
      </c>
    </row>
    <row r="168" spans="1:1">
      <c r="A168" s="324"/>
    </row>
    <row r="169" spans="1:1">
      <c r="A169" s="21"/>
    </row>
    <row r="170" spans="1:1">
      <c r="A170" s="323" t="s">
        <v>1130</v>
      </c>
    </row>
    <row r="171" spans="1:1">
      <c r="A171" s="323" t="s">
        <v>1131</v>
      </c>
    </row>
    <row r="172" spans="1:1">
      <c r="A172" s="323" t="s">
        <v>1132</v>
      </c>
    </row>
    <row r="173" spans="1:1">
      <c r="A173" s="323" t="s">
        <v>1133</v>
      </c>
    </row>
    <row r="174" spans="1:1">
      <c r="A174" s="323" t="s">
        <v>1134</v>
      </c>
    </row>
    <row r="175" spans="1:1">
      <c r="A175" s="323" t="s">
        <v>1135</v>
      </c>
    </row>
    <row r="176" spans="1:1">
      <c r="A176" s="323" t="s">
        <v>1136</v>
      </c>
    </row>
    <row r="177" spans="1:1">
      <c r="A177" s="323" t="s">
        <v>1137</v>
      </c>
    </row>
    <row r="178" spans="1:1">
      <c r="A178" s="323" t="s">
        <v>1138</v>
      </c>
    </row>
    <row r="179" spans="1:1">
      <c r="A179" s="21"/>
    </row>
    <row r="180" spans="1:1">
      <c r="A180" s="323"/>
    </row>
    <row r="181" spans="1:1" ht="23">
      <c r="A181" s="324" t="s">
        <v>1139</v>
      </c>
    </row>
    <row r="182" spans="1:1">
      <c r="A182" s="323"/>
    </row>
    <row r="183" spans="1:1" ht="23">
      <c r="A183" s="324" t="s">
        <v>1140</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9"/>
  <sheetViews>
    <sheetView showGridLines="0" showRowColHeaders="0" showRuler="0" zoomScale="85" zoomScaleNormal="100" workbookViewId="0">
      <selection activeCell="B25" sqref="B25:F25"/>
    </sheetView>
  </sheetViews>
  <sheetFormatPr defaultColWidth="0" defaultRowHeight="12.5" customHeight="1" zeroHeight="1"/>
  <cols>
    <col min="1" max="1" width="4.453125" style="22" customWidth="1"/>
    <col min="2" max="2" width="27.81640625" style="21" customWidth="1"/>
    <col min="3" max="3" width="14.1796875" style="21" customWidth="1"/>
    <col min="4" max="4" width="14.7265625" style="21" customWidth="1"/>
    <col min="5" max="6" width="15.453125" style="21" customWidth="1"/>
    <col min="7" max="7" width="0.7265625" style="21" customWidth="1"/>
    <col min="8" max="16384" width="0" style="21" hidden="1"/>
  </cols>
  <sheetData>
    <row r="1" spans="1:6" ht="18">
      <c r="A1" s="501" t="s">
        <v>168</v>
      </c>
      <c r="B1" s="501"/>
      <c r="C1" s="501"/>
      <c r="D1" s="501"/>
      <c r="E1" s="501"/>
      <c r="F1" s="501"/>
    </row>
    <row r="2" spans="1:6"/>
    <row r="3" spans="1:6" ht="14.25" customHeight="1">
      <c r="A3" s="352" t="s">
        <v>81</v>
      </c>
      <c r="B3" s="524" t="s">
        <v>676</v>
      </c>
      <c r="C3" s="525"/>
      <c r="D3" s="525"/>
      <c r="E3" s="525"/>
      <c r="F3" s="525"/>
    </row>
    <row r="4" spans="1:6" ht="26.25" customHeight="1">
      <c r="A4" s="352"/>
      <c r="B4" s="525" t="s">
        <v>946</v>
      </c>
      <c r="C4" s="525"/>
      <c r="D4" s="525"/>
      <c r="E4" s="525"/>
      <c r="F4" s="525"/>
    </row>
    <row r="5" spans="1:6" ht="28.5" customHeight="1">
      <c r="A5" s="352"/>
      <c r="B5" s="526" t="s">
        <v>947</v>
      </c>
      <c r="C5" s="526"/>
      <c r="D5" s="526"/>
      <c r="E5" s="526"/>
      <c r="F5" s="526"/>
    </row>
    <row r="6" spans="1:6" ht="13">
      <c r="A6" s="352"/>
      <c r="B6" s="527"/>
      <c r="C6" s="529" t="s">
        <v>169</v>
      </c>
      <c r="D6" s="529"/>
      <c r="E6" s="529" t="s">
        <v>170</v>
      </c>
      <c r="F6" s="529"/>
    </row>
    <row r="7" spans="1:6" ht="13">
      <c r="A7" s="352"/>
      <c r="B7" s="528"/>
      <c r="C7" s="23" t="s">
        <v>171</v>
      </c>
      <c r="D7" s="24" t="s">
        <v>172</v>
      </c>
      <c r="E7" s="23" t="s">
        <v>171</v>
      </c>
      <c r="F7" s="24" t="s">
        <v>172</v>
      </c>
    </row>
    <row r="8" spans="1:6" ht="13">
      <c r="A8" s="352"/>
      <c r="B8" s="25" t="s">
        <v>173</v>
      </c>
      <c r="C8" s="26"/>
      <c r="D8" s="26"/>
      <c r="E8" s="26"/>
      <c r="F8" s="27"/>
    </row>
    <row r="9" spans="1:6" ht="25">
      <c r="A9" s="352"/>
      <c r="B9" s="28" t="s">
        <v>174</v>
      </c>
      <c r="C9" s="29">
        <v>1994</v>
      </c>
      <c r="D9" s="379">
        <v>2510</v>
      </c>
      <c r="E9" s="379">
        <v>379</v>
      </c>
      <c r="F9" s="379">
        <v>450</v>
      </c>
    </row>
    <row r="10" spans="1:6" ht="13">
      <c r="A10" s="352"/>
      <c r="B10" s="30" t="s">
        <v>175</v>
      </c>
      <c r="C10" s="379">
        <v>1142</v>
      </c>
      <c r="D10" s="379">
        <v>1283</v>
      </c>
      <c r="E10" s="379">
        <v>413</v>
      </c>
      <c r="F10" s="379">
        <v>416</v>
      </c>
    </row>
    <row r="11" spans="1:6" ht="13">
      <c r="A11" s="352"/>
      <c r="B11" s="30" t="s">
        <v>176</v>
      </c>
      <c r="C11" s="379">
        <v>7747</v>
      </c>
      <c r="D11" s="379">
        <v>8201</v>
      </c>
      <c r="E11" s="379">
        <v>2540</v>
      </c>
      <c r="F11" s="379">
        <v>2094</v>
      </c>
    </row>
    <row r="12" spans="1:6" ht="13">
      <c r="A12" s="352"/>
      <c r="B12" s="31" t="s">
        <v>177</v>
      </c>
      <c r="C12" s="32">
        <f>SUM(C9:C11)</f>
        <v>10883</v>
      </c>
      <c r="D12" s="32">
        <f>SUM(D9:D11)</f>
        <v>11994</v>
      </c>
      <c r="E12" s="32">
        <f>SUM(E9:E11)</f>
        <v>3332</v>
      </c>
      <c r="F12" s="32">
        <f>SUM(F9:F11)</f>
        <v>2960</v>
      </c>
    </row>
    <row r="13" spans="1:6" ht="25">
      <c r="A13" s="352"/>
      <c r="B13" s="28" t="s">
        <v>291</v>
      </c>
      <c r="C13" s="379">
        <v>91</v>
      </c>
      <c r="D13" s="379">
        <v>50</v>
      </c>
      <c r="E13" s="379">
        <v>302</v>
      </c>
      <c r="F13" s="379">
        <v>347</v>
      </c>
    </row>
    <row r="14" spans="1:6" ht="13">
      <c r="A14" s="352"/>
      <c r="B14" s="31" t="s">
        <v>292</v>
      </c>
      <c r="C14" s="32">
        <f>SUM(C12:C13)</f>
        <v>10974</v>
      </c>
      <c r="D14" s="32">
        <f>SUM(D12:D13)</f>
        <v>12044</v>
      </c>
      <c r="E14" s="32">
        <f>SUM(E12:E13)</f>
        <v>3634</v>
      </c>
      <c r="F14" s="32">
        <f>SUM(F12:F13)</f>
        <v>3307</v>
      </c>
    </row>
    <row r="15" spans="1:6" ht="13">
      <c r="A15" s="352"/>
      <c r="B15" s="25" t="s">
        <v>536</v>
      </c>
      <c r="C15" s="33"/>
      <c r="D15" s="33"/>
      <c r="E15" s="33"/>
      <c r="F15" s="34"/>
    </row>
    <row r="16" spans="1:6" ht="13">
      <c r="A16" s="352"/>
      <c r="B16" s="96" t="s">
        <v>537</v>
      </c>
      <c r="C16" s="380">
        <v>460</v>
      </c>
      <c r="D16" s="380">
        <v>571</v>
      </c>
      <c r="E16" s="380">
        <v>337</v>
      </c>
      <c r="F16" s="380">
        <v>398</v>
      </c>
    </row>
    <row r="17" spans="1:6" ht="13">
      <c r="A17" s="352"/>
      <c r="B17" s="96" t="s">
        <v>176</v>
      </c>
      <c r="C17" s="380">
        <v>546</v>
      </c>
      <c r="D17" s="380">
        <v>650</v>
      </c>
      <c r="E17" s="380">
        <v>704</v>
      </c>
      <c r="F17" s="380">
        <v>993</v>
      </c>
    </row>
    <row r="18" spans="1:6" ht="25">
      <c r="A18" s="352"/>
      <c r="B18" s="98" t="s">
        <v>538</v>
      </c>
      <c r="C18" s="380">
        <v>5</v>
      </c>
      <c r="D18" s="380">
        <v>3</v>
      </c>
      <c r="E18" s="380">
        <v>39</v>
      </c>
      <c r="F18" s="380">
        <v>77</v>
      </c>
    </row>
    <row r="19" spans="1:6" ht="13">
      <c r="A19" s="352"/>
      <c r="B19" s="31" t="s">
        <v>539</v>
      </c>
      <c r="C19" s="35">
        <f>SUM(C16:C18)</f>
        <v>1011</v>
      </c>
      <c r="D19" s="35">
        <f t="shared" ref="D19:F19" si="0">SUM(D16:D18)</f>
        <v>1224</v>
      </c>
      <c r="E19" s="35">
        <f t="shared" si="0"/>
        <v>1080</v>
      </c>
      <c r="F19" s="35">
        <f t="shared" si="0"/>
        <v>1468</v>
      </c>
    </row>
    <row r="20" spans="1:6" ht="13">
      <c r="A20" s="352"/>
      <c r="B20" s="31" t="s">
        <v>677</v>
      </c>
      <c r="C20" s="36">
        <f>SUM(C14, C19)</f>
        <v>11985</v>
      </c>
      <c r="D20" s="36">
        <f t="shared" ref="D20:F20" si="1">SUM(D14, D19)</f>
        <v>13268</v>
      </c>
      <c r="E20" s="36">
        <f t="shared" si="1"/>
        <v>4714</v>
      </c>
      <c r="F20" s="36">
        <f t="shared" si="1"/>
        <v>4775</v>
      </c>
    </row>
    <row r="21" spans="1:6" ht="13">
      <c r="A21" s="352"/>
      <c r="B21" s="37"/>
      <c r="C21" s="38"/>
      <c r="D21" s="39"/>
      <c r="E21" s="39"/>
      <c r="F21" s="39"/>
    </row>
    <row r="22" spans="1:6" ht="13">
      <c r="A22" s="352"/>
      <c r="B22" s="40" t="s">
        <v>540</v>
      </c>
      <c r="C22" s="41">
        <f>SUM(C14:F14)</f>
        <v>29959</v>
      </c>
      <c r="D22" s="40"/>
      <c r="E22" s="40"/>
      <c r="F22" s="42"/>
    </row>
    <row r="23" spans="1:6" ht="13">
      <c r="A23" s="352"/>
      <c r="B23" s="43" t="s">
        <v>385</v>
      </c>
      <c r="C23" s="44">
        <f>SUM(C19:F19)</f>
        <v>4783</v>
      </c>
      <c r="D23" s="43"/>
      <c r="E23" s="43"/>
      <c r="F23" s="45"/>
    </row>
    <row r="24" spans="1:6" ht="13">
      <c r="A24" s="352"/>
      <c r="B24" s="46" t="s">
        <v>541</v>
      </c>
      <c r="C24" s="47">
        <f>SUM(C22:C23)</f>
        <v>34742</v>
      </c>
      <c r="D24" s="46"/>
      <c r="E24" s="46"/>
      <c r="F24" s="48"/>
    </row>
    <row r="25" spans="1:6" s="40" customFormat="1" ht="22.5" customHeight="1">
      <c r="A25" s="343" t="s">
        <v>82</v>
      </c>
      <c r="B25" s="530" t="s">
        <v>678</v>
      </c>
      <c r="C25" s="531"/>
      <c r="D25" s="531"/>
      <c r="E25" s="531"/>
      <c r="F25" s="531"/>
    </row>
    <row r="26" spans="1:6" ht="27.75" customHeight="1">
      <c r="A26" s="352"/>
      <c r="B26" s="525" t="s">
        <v>679</v>
      </c>
      <c r="C26" s="525"/>
      <c r="D26" s="525"/>
      <c r="E26" s="525"/>
      <c r="F26" s="525"/>
    </row>
    <row r="27" spans="1:6" ht="15" customHeight="1">
      <c r="A27" s="352"/>
      <c r="B27" s="525" t="s">
        <v>948</v>
      </c>
      <c r="C27" s="525"/>
      <c r="D27" s="525"/>
      <c r="E27" s="525"/>
      <c r="F27" s="525"/>
    </row>
    <row r="28" spans="1:6" ht="15.75" customHeight="1">
      <c r="A28" s="352"/>
      <c r="B28" s="525" t="s">
        <v>949</v>
      </c>
      <c r="C28" s="525"/>
      <c r="D28" s="525"/>
      <c r="E28" s="525"/>
      <c r="F28" s="525"/>
    </row>
    <row r="29" spans="1:6" ht="42" customHeight="1">
      <c r="A29" s="352"/>
      <c r="B29" s="525" t="s">
        <v>950</v>
      </c>
      <c r="C29" s="525"/>
      <c r="D29" s="525"/>
      <c r="E29" s="525"/>
      <c r="F29" s="525"/>
    </row>
    <row r="30" spans="1:6" ht="57.5">
      <c r="A30" s="352"/>
      <c r="B30" s="523"/>
      <c r="C30" s="523"/>
      <c r="D30" s="49" t="s">
        <v>542</v>
      </c>
      <c r="E30" s="50" t="s">
        <v>680</v>
      </c>
      <c r="F30" s="50" t="s">
        <v>681</v>
      </c>
    </row>
    <row r="31" spans="1:6" ht="13">
      <c r="A31" s="352"/>
      <c r="B31" s="533" t="s">
        <v>543</v>
      </c>
      <c r="C31" s="533"/>
      <c r="D31" s="68">
        <v>53</v>
      </c>
      <c r="E31" s="68">
        <v>424</v>
      </c>
      <c r="F31" s="68">
        <v>427</v>
      </c>
    </row>
    <row r="32" spans="1:6" ht="13">
      <c r="A32" s="352"/>
      <c r="B32" s="534" t="s">
        <v>636</v>
      </c>
      <c r="C32" s="535"/>
      <c r="D32" s="68">
        <v>3225</v>
      </c>
      <c r="E32" s="68">
        <v>17254</v>
      </c>
      <c r="F32" s="68">
        <v>17698</v>
      </c>
    </row>
    <row r="33" spans="1:6" ht="13">
      <c r="A33" s="352"/>
      <c r="B33" s="536" t="s">
        <v>0</v>
      </c>
      <c r="C33" s="536"/>
      <c r="D33" s="68">
        <v>456</v>
      </c>
      <c r="E33" s="68">
        <v>2443</v>
      </c>
      <c r="F33" s="68">
        <v>2495</v>
      </c>
    </row>
    <row r="34" spans="1:6" ht="13">
      <c r="A34" s="352"/>
      <c r="B34" s="537" t="s">
        <v>72</v>
      </c>
      <c r="C34" s="535"/>
      <c r="D34" s="68">
        <v>1007</v>
      </c>
      <c r="E34" s="68">
        <v>6119</v>
      </c>
      <c r="F34" s="68">
        <v>6324</v>
      </c>
    </row>
    <row r="35" spans="1:6" ht="15" customHeight="1">
      <c r="A35" s="352"/>
      <c r="B35" s="536" t="s">
        <v>1</v>
      </c>
      <c r="C35" s="536"/>
      <c r="D35" s="68">
        <v>2</v>
      </c>
      <c r="E35" s="68">
        <v>36</v>
      </c>
      <c r="F35" s="68">
        <v>38</v>
      </c>
    </row>
    <row r="36" spans="1:6" ht="13">
      <c r="A36" s="352"/>
      <c r="B36" s="536" t="s">
        <v>2</v>
      </c>
      <c r="C36" s="536"/>
      <c r="D36" s="68">
        <v>365</v>
      </c>
      <c r="E36" s="68">
        <v>1638</v>
      </c>
      <c r="F36" s="68">
        <v>1680</v>
      </c>
    </row>
    <row r="37" spans="1:6" ht="26.25" customHeight="1">
      <c r="A37" s="352"/>
      <c r="B37" s="538" t="s">
        <v>3</v>
      </c>
      <c r="C37" s="539"/>
      <c r="D37" s="68">
        <v>3</v>
      </c>
      <c r="E37" s="68">
        <v>42</v>
      </c>
      <c r="F37" s="68">
        <v>43</v>
      </c>
    </row>
    <row r="38" spans="1:6" ht="13">
      <c r="A38" s="352"/>
      <c r="B38" s="536" t="s">
        <v>4</v>
      </c>
      <c r="C38" s="536"/>
      <c r="D38" s="68">
        <v>199</v>
      </c>
      <c r="E38" s="68">
        <v>1081</v>
      </c>
      <c r="F38" s="68">
        <v>1103</v>
      </c>
    </row>
    <row r="39" spans="1:6" ht="13">
      <c r="A39" s="352"/>
      <c r="B39" s="536" t="s">
        <v>5</v>
      </c>
      <c r="C39" s="536"/>
      <c r="D39" s="68">
        <v>23</v>
      </c>
      <c r="E39" s="68">
        <v>132</v>
      </c>
      <c r="F39" s="68">
        <v>151</v>
      </c>
    </row>
    <row r="40" spans="1:6" ht="13">
      <c r="A40" s="352"/>
      <c r="B40" s="540" t="s">
        <v>73</v>
      </c>
      <c r="C40" s="540"/>
      <c r="D40" s="51">
        <f>SUM(D31:D39)</f>
        <v>5333</v>
      </c>
      <c r="E40" s="51">
        <f>SUM(E31:E39)</f>
        <v>29169</v>
      </c>
      <c r="F40" s="51">
        <f>SUM(F31:F39)</f>
        <v>29959</v>
      </c>
    </row>
    <row r="41" spans="1:6"/>
    <row r="42" spans="1:6" ht="15.5">
      <c r="B42" s="52" t="s">
        <v>74</v>
      </c>
    </row>
    <row r="43" spans="1:6" ht="13">
      <c r="A43" s="352" t="s">
        <v>83</v>
      </c>
      <c r="B43" s="10" t="s">
        <v>682</v>
      </c>
      <c r="F43" s="53"/>
    </row>
    <row r="44" spans="1:6" ht="13">
      <c r="A44" s="352"/>
      <c r="B44" s="4" t="s">
        <v>75</v>
      </c>
      <c r="C44" s="54">
        <v>29</v>
      </c>
      <c r="F44" s="53"/>
    </row>
    <row r="45" spans="1:6" ht="13">
      <c r="A45" s="352"/>
      <c r="B45" s="4" t="s">
        <v>76</v>
      </c>
      <c r="C45" s="54"/>
      <c r="F45" s="53"/>
    </row>
    <row r="46" spans="1:6" ht="13">
      <c r="A46" s="352"/>
      <c r="B46" s="4" t="s">
        <v>77</v>
      </c>
      <c r="C46" s="381">
        <v>5845</v>
      </c>
      <c r="F46" s="53"/>
    </row>
    <row r="47" spans="1:6" ht="13">
      <c r="A47" s="352"/>
      <c r="B47" s="4" t="s">
        <v>481</v>
      </c>
      <c r="C47" s="54">
        <v>124</v>
      </c>
      <c r="F47" s="53"/>
    </row>
    <row r="48" spans="1:6" ht="13">
      <c r="A48" s="352"/>
      <c r="B48" s="4" t="s">
        <v>78</v>
      </c>
      <c r="C48" s="381">
        <v>1308</v>
      </c>
      <c r="F48" s="53"/>
    </row>
    <row r="49" spans="1:256" ht="13">
      <c r="A49" s="352"/>
      <c r="B49" s="4" t="s">
        <v>79</v>
      </c>
      <c r="C49" s="54"/>
      <c r="F49" s="53"/>
    </row>
    <row r="50" spans="1:256" ht="25">
      <c r="A50" s="352"/>
      <c r="B50" s="55" t="s">
        <v>386</v>
      </c>
      <c r="C50" s="54">
        <v>121</v>
      </c>
      <c r="F50" s="53"/>
    </row>
    <row r="51" spans="1:256" ht="24.75" customHeight="1">
      <c r="A51" s="352"/>
      <c r="B51" s="55" t="s">
        <v>387</v>
      </c>
      <c r="C51" s="54"/>
      <c r="F51" s="53"/>
    </row>
    <row r="52" spans="1:256" ht="13">
      <c r="A52" s="352"/>
      <c r="B52" s="5" t="s">
        <v>388</v>
      </c>
      <c r="C52" s="54"/>
      <c r="F52" s="53"/>
    </row>
    <row r="53" spans="1:256" ht="14">
      <c r="A53" s="353"/>
      <c r="B53" s="56" t="s">
        <v>683</v>
      </c>
      <c r="C53" s="340"/>
      <c r="D53" s="340"/>
      <c r="E53" s="340"/>
      <c r="F53" s="340"/>
      <c r="G53" s="364"/>
      <c r="H53" s="364"/>
      <c r="I53" s="364"/>
      <c r="J53" s="364"/>
      <c r="K53" s="364"/>
      <c r="L53" s="364"/>
      <c r="M53" s="364"/>
      <c r="N53" s="364"/>
      <c r="O53" s="364"/>
      <c r="P53" s="364"/>
      <c r="Q53" s="364"/>
      <c r="R53" s="364"/>
      <c r="S53" s="364"/>
      <c r="T53" s="364"/>
      <c r="U53" s="364"/>
      <c r="V53" s="364"/>
      <c r="W53" s="364"/>
      <c r="X53" s="364"/>
      <c r="Y53" s="364"/>
      <c r="Z53" s="364"/>
      <c r="AA53" s="364"/>
      <c r="AB53" s="364"/>
      <c r="AC53" s="364"/>
      <c r="AD53" s="364"/>
      <c r="AE53" s="364"/>
      <c r="AF53" s="364"/>
      <c r="AG53" s="364"/>
      <c r="AH53" s="364"/>
      <c r="AI53" s="364"/>
      <c r="AJ53" s="364"/>
      <c r="AK53" s="364"/>
      <c r="AL53" s="364"/>
      <c r="AM53" s="364"/>
      <c r="AN53" s="364"/>
      <c r="AO53" s="364"/>
      <c r="AP53" s="364"/>
      <c r="AQ53" s="364"/>
      <c r="AR53" s="364"/>
      <c r="AS53" s="364"/>
      <c r="AT53" s="364"/>
      <c r="AU53" s="364"/>
      <c r="AV53" s="364"/>
      <c r="AW53" s="364"/>
      <c r="AX53" s="364"/>
      <c r="AY53" s="364"/>
      <c r="AZ53" s="364"/>
      <c r="BA53" s="364"/>
      <c r="BB53" s="364"/>
      <c r="BC53" s="364"/>
      <c r="BD53" s="364"/>
      <c r="BE53" s="364"/>
      <c r="BF53" s="364"/>
      <c r="BG53" s="364"/>
      <c r="BH53" s="364"/>
      <c r="BI53" s="364"/>
      <c r="BJ53" s="364"/>
      <c r="BK53" s="364"/>
      <c r="BL53" s="364"/>
      <c r="BM53" s="364"/>
      <c r="BN53" s="364"/>
      <c r="BO53" s="364"/>
      <c r="BP53" s="364"/>
      <c r="BQ53" s="364"/>
      <c r="BR53" s="364"/>
      <c r="BS53" s="364"/>
      <c r="BT53" s="364"/>
      <c r="BU53" s="364"/>
      <c r="BV53" s="364"/>
      <c r="BW53" s="364"/>
      <c r="BX53" s="364"/>
      <c r="BY53" s="364"/>
      <c r="BZ53" s="364"/>
      <c r="CA53" s="364"/>
      <c r="CB53" s="364"/>
      <c r="CC53" s="364"/>
      <c r="CD53" s="364"/>
      <c r="CE53" s="364"/>
      <c r="CF53" s="364"/>
      <c r="CG53" s="364"/>
      <c r="CH53" s="364"/>
      <c r="CI53" s="364"/>
      <c r="CJ53" s="364"/>
      <c r="CK53" s="364"/>
      <c r="CL53" s="364"/>
      <c r="CM53" s="364"/>
      <c r="CN53" s="364"/>
      <c r="CO53" s="364"/>
      <c r="CP53" s="364"/>
      <c r="CQ53" s="364"/>
      <c r="CR53" s="364"/>
      <c r="CS53" s="364"/>
      <c r="CT53" s="364"/>
      <c r="CU53" s="364"/>
      <c r="CV53" s="364"/>
      <c r="CW53" s="364"/>
      <c r="CX53" s="364"/>
      <c r="CY53" s="364"/>
      <c r="CZ53" s="364"/>
      <c r="DA53" s="364"/>
      <c r="DB53" s="364"/>
      <c r="DC53" s="364"/>
      <c r="DD53" s="364"/>
      <c r="DE53" s="364"/>
      <c r="DF53" s="364"/>
      <c r="DG53" s="364"/>
      <c r="DH53" s="364"/>
      <c r="DI53" s="364"/>
      <c r="DJ53" s="364"/>
      <c r="DK53" s="364"/>
      <c r="DL53" s="364"/>
      <c r="DM53" s="364"/>
      <c r="DN53" s="364"/>
      <c r="DO53" s="364"/>
      <c r="DP53" s="364"/>
      <c r="DQ53" s="364"/>
      <c r="DR53" s="364"/>
      <c r="DS53" s="364"/>
      <c r="DT53" s="364"/>
      <c r="DU53" s="364"/>
      <c r="DV53" s="364"/>
      <c r="DW53" s="364"/>
      <c r="DX53" s="364"/>
      <c r="DY53" s="364"/>
      <c r="DZ53" s="364"/>
      <c r="EA53" s="364"/>
      <c r="EB53" s="364"/>
      <c r="EC53" s="364"/>
      <c r="ED53" s="364"/>
      <c r="EE53" s="364"/>
      <c r="EF53" s="364"/>
      <c r="EG53" s="364"/>
      <c r="EH53" s="364"/>
      <c r="EI53" s="364"/>
      <c r="EJ53" s="364"/>
      <c r="EK53" s="364"/>
      <c r="EL53" s="364"/>
      <c r="EM53" s="364"/>
      <c r="EN53" s="364"/>
      <c r="EO53" s="364"/>
      <c r="EP53" s="364"/>
      <c r="EQ53" s="364"/>
      <c r="ER53" s="364"/>
      <c r="ES53" s="364"/>
      <c r="ET53" s="364"/>
      <c r="EU53" s="364"/>
      <c r="EV53" s="364"/>
      <c r="EW53" s="364"/>
      <c r="EX53" s="364"/>
      <c r="EY53" s="364"/>
      <c r="EZ53" s="364"/>
      <c r="FA53" s="364"/>
      <c r="FB53" s="364"/>
      <c r="FC53" s="364"/>
      <c r="FD53" s="364"/>
      <c r="FE53" s="364"/>
      <c r="FF53" s="364"/>
      <c r="FG53" s="364"/>
      <c r="FH53" s="364"/>
      <c r="FI53" s="364"/>
      <c r="FJ53" s="364"/>
      <c r="FK53" s="364"/>
      <c r="FL53" s="364"/>
      <c r="FM53" s="364"/>
      <c r="FN53" s="364"/>
      <c r="FO53" s="364"/>
      <c r="FP53" s="364"/>
      <c r="FQ53" s="364"/>
      <c r="FR53" s="364"/>
      <c r="FS53" s="364"/>
      <c r="FT53" s="364"/>
      <c r="FU53" s="364"/>
      <c r="FV53" s="364"/>
      <c r="FW53" s="364"/>
      <c r="FX53" s="364"/>
      <c r="FY53" s="364"/>
      <c r="FZ53" s="364"/>
      <c r="GA53" s="364"/>
      <c r="GB53" s="364"/>
      <c r="GC53" s="364"/>
      <c r="GD53" s="364"/>
      <c r="GE53" s="364"/>
      <c r="GF53" s="364"/>
      <c r="GG53" s="364"/>
      <c r="GH53" s="364"/>
      <c r="GI53" s="364"/>
      <c r="GJ53" s="364"/>
      <c r="GK53" s="364"/>
      <c r="GL53" s="364"/>
      <c r="GM53" s="364"/>
      <c r="GN53" s="364"/>
      <c r="GO53" s="364"/>
      <c r="GP53" s="364"/>
      <c r="GQ53" s="364"/>
      <c r="GR53" s="364"/>
      <c r="GS53" s="364"/>
      <c r="GT53" s="364"/>
      <c r="GU53" s="364"/>
      <c r="GV53" s="364"/>
      <c r="GW53" s="364"/>
      <c r="GX53" s="364"/>
      <c r="GY53" s="364"/>
      <c r="GZ53" s="364"/>
      <c r="HA53" s="364"/>
      <c r="HB53" s="364"/>
      <c r="HC53" s="364"/>
      <c r="HD53" s="364"/>
      <c r="HE53" s="364"/>
      <c r="HF53" s="364"/>
      <c r="HG53" s="364"/>
      <c r="HH53" s="364"/>
      <c r="HI53" s="364"/>
      <c r="HJ53" s="364"/>
      <c r="HK53" s="364"/>
      <c r="HL53" s="364"/>
      <c r="HM53" s="364"/>
      <c r="HN53" s="364"/>
      <c r="HO53" s="364"/>
      <c r="HP53" s="364"/>
      <c r="HQ53" s="364"/>
      <c r="HR53" s="364"/>
      <c r="HS53" s="364"/>
      <c r="HT53" s="364"/>
      <c r="HU53" s="364"/>
      <c r="HV53" s="364"/>
      <c r="HW53" s="364"/>
      <c r="HX53" s="364"/>
      <c r="HY53" s="364"/>
      <c r="HZ53" s="364"/>
      <c r="IA53" s="364"/>
      <c r="IB53" s="364"/>
      <c r="IC53" s="364"/>
      <c r="ID53" s="364"/>
      <c r="IE53" s="364"/>
      <c r="IF53" s="364"/>
      <c r="IG53" s="364"/>
      <c r="IH53" s="364"/>
      <c r="II53" s="364"/>
      <c r="IJ53" s="364"/>
      <c r="IK53" s="364"/>
      <c r="IL53" s="364"/>
      <c r="IM53" s="364"/>
      <c r="IN53" s="364"/>
      <c r="IO53" s="364"/>
      <c r="IP53" s="364"/>
      <c r="IQ53" s="364"/>
      <c r="IR53" s="364"/>
      <c r="IS53" s="364"/>
      <c r="IT53" s="364"/>
      <c r="IU53" s="364"/>
      <c r="IV53" s="364"/>
    </row>
    <row r="54" spans="1:256" ht="24.75" customHeight="1">
      <c r="A54" s="353"/>
      <c r="B54" s="532" t="s">
        <v>684</v>
      </c>
      <c r="C54" s="532"/>
      <c r="D54" s="532"/>
      <c r="E54" s="532"/>
      <c r="F54" s="532"/>
      <c r="G54" s="364"/>
      <c r="H54" s="364"/>
      <c r="I54" s="364"/>
      <c r="J54" s="364"/>
      <c r="K54" s="364"/>
      <c r="L54" s="364"/>
      <c r="M54" s="364"/>
      <c r="N54" s="364"/>
      <c r="O54" s="364"/>
      <c r="P54" s="364"/>
      <c r="Q54" s="364"/>
      <c r="R54" s="364"/>
      <c r="S54" s="364"/>
      <c r="T54" s="364"/>
      <c r="U54" s="364"/>
      <c r="V54" s="364"/>
      <c r="W54" s="364"/>
      <c r="X54" s="364"/>
      <c r="Y54" s="364"/>
      <c r="Z54" s="364"/>
      <c r="AA54" s="364"/>
      <c r="AB54" s="364"/>
      <c r="AC54" s="364"/>
      <c r="AD54" s="364"/>
      <c r="AE54" s="364"/>
      <c r="AF54" s="364"/>
      <c r="AG54" s="364"/>
      <c r="AH54" s="364"/>
      <c r="AI54" s="364"/>
      <c r="AJ54" s="364"/>
      <c r="AK54" s="364"/>
      <c r="AL54" s="364"/>
      <c r="AM54" s="364"/>
      <c r="AN54" s="364"/>
      <c r="AO54" s="364"/>
      <c r="AP54" s="364"/>
      <c r="AQ54" s="364"/>
      <c r="AR54" s="364"/>
      <c r="AS54" s="364"/>
      <c r="AT54" s="364"/>
      <c r="AU54" s="364"/>
      <c r="AV54" s="364"/>
      <c r="AW54" s="364"/>
      <c r="AX54" s="364"/>
      <c r="AY54" s="364"/>
      <c r="AZ54" s="364"/>
      <c r="BA54" s="364"/>
      <c r="BB54" s="364"/>
      <c r="BC54" s="364"/>
      <c r="BD54" s="364"/>
      <c r="BE54" s="364"/>
      <c r="BF54" s="364"/>
      <c r="BG54" s="364"/>
      <c r="BH54" s="364"/>
      <c r="BI54" s="364"/>
      <c r="BJ54" s="364"/>
      <c r="BK54" s="364"/>
      <c r="BL54" s="364"/>
      <c r="BM54" s="364"/>
      <c r="BN54" s="364"/>
      <c r="BO54" s="364"/>
      <c r="BP54" s="364"/>
      <c r="BQ54" s="364"/>
      <c r="BR54" s="364"/>
      <c r="BS54" s="364"/>
      <c r="BT54" s="364"/>
      <c r="BU54" s="364"/>
      <c r="BV54" s="364"/>
      <c r="BW54" s="364"/>
      <c r="BX54" s="364"/>
      <c r="BY54" s="364"/>
      <c r="BZ54" s="364"/>
      <c r="CA54" s="364"/>
      <c r="CB54" s="364"/>
      <c r="CC54" s="364"/>
      <c r="CD54" s="364"/>
      <c r="CE54" s="364"/>
      <c r="CF54" s="364"/>
      <c r="CG54" s="364"/>
      <c r="CH54" s="364"/>
      <c r="CI54" s="364"/>
      <c r="CJ54" s="364"/>
      <c r="CK54" s="364"/>
      <c r="CL54" s="364"/>
      <c r="CM54" s="364"/>
      <c r="CN54" s="364"/>
      <c r="CO54" s="364"/>
      <c r="CP54" s="364"/>
      <c r="CQ54" s="364"/>
      <c r="CR54" s="364"/>
      <c r="CS54" s="364"/>
      <c r="CT54" s="364"/>
      <c r="CU54" s="364"/>
      <c r="CV54" s="364"/>
      <c r="CW54" s="364"/>
      <c r="CX54" s="364"/>
      <c r="CY54" s="364"/>
      <c r="CZ54" s="364"/>
      <c r="DA54" s="364"/>
      <c r="DB54" s="364"/>
      <c r="DC54" s="364"/>
      <c r="DD54" s="364"/>
      <c r="DE54" s="364"/>
      <c r="DF54" s="364"/>
      <c r="DG54" s="364"/>
      <c r="DH54" s="364"/>
      <c r="DI54" s="364"/>
      <c r="DJ54" s="364"/>
      <c r="DK54" s="364"/>
      <c r="DL54" s="364"/>
      <c r="DM54" s="364"/>
      <c r="DN54" s="364"/>
      <c r="DO54" s="364"/>
      <c r="DP54" s="364"/>
      <c r="DQ54" s="364"/>
      <c r="DR54" s="364"/>
      <c r="DS54" s="364"/>
      <c r="DT54" s="364"/>
      <c r="DU54" s="364"/>
      <c r="DV54" s="364"/>
      <c r="DW54" s="364"/>
      <c r="DX54" s="364"/>
      <c r="DY54" s="364"/>
      <c r="DZ54" s="364"/>
      <c r="EA54" s="364"/>
      <c r="EB54" s="364"/>
      <c r="EC54" s="364"/>
      <c r="ED54" s="364"/>
      <c r="EE54" s="364"/>
      <c r="EF54" s="364"/>
      <c r="EG54" s="364"/>
      <c r="EH54" s="364"/>
      <c r="EI54" s="364"/>
      <c r="EJ54" s="364"/>
      <c r="EK54" s="364"/>
      <c r="EL54" s="364"/>
      <c r="EM54" s="364"/>
      <c r="EN54" s="364"/>
      <c r="EO54" s="364"/>
      <c r="EP54" s="364"/>
      <c r="EQ54" s="364"/>
      <c r="ER54" s="364"/>
      <c r="ES54" s="364"/>
      <c r="ET54" s="364"/>
      <c r="EU54" s="364"/>
      <c r="EV54" s="364"/>
      <c r="EW54" s="364"/>
      <c r="EX54" s="364"/>
      <c r="EY54" s="364"/>
      <c r="EZ54" s="364"/>
      <c r="FA54" s="364"/>
      <c r="FB54" s="364"/>
      <c r="FC54" s="364"/>
      <c r="FD54" s="364"/>
      <c r="FE54" s="364"/>
      <c r="FF54" s="364"/>
      <c r="FG54" s="364"/>
      <c r="FH54" s="364"/>
      <c r="FI54" s="364"/>
      <c r="FJ54" s="364"/>
      <c r="FK54" s="364"/>
      <c r="FL54" s="364"/>
      <c r="FM54" s="364"/>
      <c r="FN54" s="364"/>
      <c r="FO54" s="364"/>
      <c r="FP54" s="364"/>
      <c r="FQ54" s="364"/>
      <c r="FR54" s="364"/>
      <c r="FS54" s="364"/>
      <c r="FT54" s="364"/>
      <c r="FU54" s="364"/>
      <c r="FV54" s="364"/>
      <c r="FW54" s="364"/>
      <c r="FX54" s="364"/>
      <c r="FY54" s="364"/>
      <c r="FZ54" s="364"/>
      <c r="GA54" s="364"/>
      <c r="GB54" s="364"/>
      <c r="GC54" s="364"/>
      <c r="GD54" s="364"/>
      <c r="GE54" s="364"/>
      <c r="GF54" s="364"/>
      <c r="GG54" s="364"/>
      <c r="GH54" s="364"/>
      <c r="GI54" s="364"/>
      <c r="GJ54" s="364"/>
      <c r="GK54" s="364"/>
      <c r="GL54" s="364"/>
      <c r="GM54" s="364"/>
      <c r="GN54" s="364"/>
      <c r="GO54" s="364"/>
      <c r="GP54" s="364"/>
      <c r="GQ54" s="364"/>
      <c r="GR54" s="364"/>
      <c r="GS54" s="364"/>
      <c r="GT54" s="364"/>
      <c r="GU54" s="364"/>
      <c r="GV54" s="364"/>
      <c r="GW54" s="364"/>
      <c r="GX54" s="364"/>
      <c r="GY54" s="364"/>
      <c r="GZ54" s="364"/>
      <c r="HA54" s="364"/>
      <c r="HB54" s="364"/>
      <c r="HC54" s="364"/>
      <c r="HD54" s="364"/>
      <c r="HE54" s="364"/>
      <c r="HF54" s="364"/>
      <c r="HG54" s="364"/>
      <c r="HH54" s="364"/>
      <c r="HI54" s="364"/>
      <c r="HJ54" s="364"/>
      <c r="HK54" s="364"/>
      <c r="HL54" s="364"/>
      <c r="HM54" s="364"/>
      <c r="HN54" s="364"/>
      <c r="HO54" s="364"/>
      <c r="HP54" s="364"/>
      <c r="HQ54" s="364"/>
      <c r="HR54" s="364"/>
      <c r="HS54" s="364"/>
      <c r="HT54" s="364"/>
      <c r="HU54" s="364"/>
      <c r="HV54" s="364"/>
      <c r="HW54" s="364"/>
      <c r="HX54" s="364"/>
      <c r="HY54" s="364"/>
      <c r="HZ54" s="364"/>
      <c r="IA54" s="364"/>
      <c r="IB54" s="364"/>
      <c r="IC54" s="364"/>
      <c r="ID54" s="364"/>
      <c r="IE54" s="364"/>
      <c r="IF54" s="364"/>
      <c r="IG54" s="364"/>
      <c r="IH54" s="364"/>
      <c r="II54" s="364"/>
      <c r="IJ54" s="364"/>
      <c r="IK54" s="364"/>
      <c r="IL54" s="364"/>
      <c r="IM54" s="364"/>
      <c r="IN54" s="364"/>
      <c r="IO54" s="364"/>
      <c r="IP54" s="364"/>
      <c r="IQ54" s="364"/>
      <c r="IR54" s="364"/>
      <c r="IS54" s="364"/>
      <c r="IT54" s="364"/>
      <c r="IU54" s="364"/>
      <c r="IV54" s="364"/>
    </row>
    <row r="55" spans="1:256" ht="46.5" customHeight="1">
      <c r="A55" s="353"/>
      <c r="B55" s="532" t="s">
        <v>951</v>
      </c>
      <c r="C55" s="532"/>
      <c r="D55" s="532"/>
      <c r="E55" s="532"/>
      <c r="F55" s="532"/>
      <c r="G55" s="364"/>
      <c r="H55" s="364"/>
      <c r="I55" s="364"/>
      <c r="J55" s="364"/>
      <c r="K55" s="364"/>
      <c r="L55" s="364"/>
      <c r="M55" s="364"/>
      <c r="N55" s="364"/>
      <c r="O55" s="364"/>
      <c r="P55" s="364"/>
      <c r="Q55" s="364"/>
      <c r="R55" s="364"/>
      <c r="S55" s="364"/>
      <c r="T55" s="364"/>
      <c r="U55" s="364"/>
      <c r="V55" s="364"/>
      <c r="W55" s="364"/>
      <c r="X55" s="364"/>
      <c r="Y55" s="364"/>
      <c r="Z55" s="364"/>
      <c r="AA55" s="364"/>
      <c r="AB55" s="364"/>
      <c r="AC55" s="364"/>
      <c r="AD55" s="364"/>
      <c r="AE55" s="364"/>
      <c r="AF55" s="364"/>
      <c r="AG55" s="364"/>
      <c r="AH55" s="364"/>
      <c r="AI55" s="364"/>
      <c r="AJ55" s="364"/>
      <c r="AK55" s="364"/>
      <c r="AL55" s="364"/>
      <c r="AM55" s="364"/>
      <c r="AN55" s="364"/>
      <c r="AO55" s="364"/>
      <c r="AP55" s="364"/>
      <c r="AQ55" s="364"/>
      <c r="AR55" s="364"/>
      <c r="AS55" s="364"/>
      <c r="AT55" s="364"/>
      <c r="AU55" s="364"/>
      <c r="AV55" s="364"/>
      <c r="AW55" s="364"/>
      <c r="AX55" s="364"/>
      <c r="AY55" s="364"/>
      <c r="AZ55" s="364"/>
      <c r="BA55" s="364"/>
      <c r="BB55" s="364"/>
      <c r="BC55" s="364"/>
      <c r="BD55" s="364"/>
      <c r="BE55" s="364"/>
      <c r="BF55" s="364"/>
      <c r="BG55" s="364"/>
      <c r="BH55" s="364"/>
      <c r="BI55" s="364"/>
      <c r="BJ55" s="364"/>
      <c r="BK55" s="364"/>
      <c r="BL55" s="364"/>
      <c r="BM55" s="364"/>
      <c r="BN55" s="364"/>
      <c r="BO55" s="364"/>
      <c r="BP55" s="364"/>
      <c r="BQ55" s="364"/>
      <c r="BR55" s="364"/>
      <c r="BS55" s="364"/>
      <c r="BT55" s="364"/>
      <c r="BU55" s="364"/>
      <c r="BV55" s="364"/>
      <c r="BW55" s="364"/>
      <c r="BX55" s="364"/>
      <c r="BY55" s="364"/>
      <c r="BZ55" s="364"/>
      <c r="CA55" s="364"/>
      <c r="CB55" s="364"/>
      <c r="CC55" s="364"/>
      <c r="CD55" s="364"/>
      <c r="CE55" s="364"/>
      <c r="CF55" s="364"/>
      <c r="CG55" s="364"/>
      <c r="CH55" s="364"/>
      <c r="CI55" s="364"/>
      <c r="CJ55" s="364"/>
      <c r="CK55" s="364"/>
      <c r="CL55" s="364"/>
      <c r="CM55" s="364"/>
      <c r="CN55" s="364"/>
      <c r="CO55" s="364"/>
      <c r="CP55" s="364"/>
      <c r="CQ55" s="364"/>
      <c r="CR55" s="364"/>
      <c r="CS55" s="364"/>
      <c r="CT55" s="364"/>
      <c r="CU55" s="364"/>
      <c r="CV55" s="364"/>
      <c r="CW55" s="364"/>
      <c r="CX55" s="364"/>
      <c r="CY55" s="364"/>
      <c r="CZ55" s="364"/>
      <c r="DA55" s="364"/>
      <c r="DB55" s="364"/>
      <c r="DC55" s="364"/>
      <c r="DD55" s="364"/>
      <c r="DE55" s="364"/>
      <c r="DF55" s="364"/>
      <c r="DG55" s="364"/>
      <c r="DH55" s="364"/>
      <c r="DI55" s="364"/>
      <c r="DJ55" s="364"/>
      <c r="DK55" s="364"/>
      <c r="DL55" s="364"/>
      <c r="DM55" s="364"/>
      <c r="DN55" s="364"/>
      <c r="DO55" s="364"/>
      <c r="DP55" s="364"/>
      <c r="DQ55" s="364"/>
      <c r="DR55" s="364"/>
      <c r="DS55" s="364"/>
      <c r="DT55" s="364"/>
      <c r="DU55" s="364"/>
      <c r="DV55" s="364"/>
      <c r="DW55" s="364"/>
      <c r="DX55" s="364"/>
      <c r="DY55" s="364"/>
      <c r="DZ55" s="364"/>
      <c r="EA55" s="364"/>
      <c r="EB55" s="364"/>
      <c r="EC55" s="364"/>
      <c r="ED55" s="364"/>
      <c r="EE55" s="364"/>
      <c r="EF55" s="364"/>
      <c r="EG55" s="364"/>
      <c r="EH55" s="364"/>
      <c r="EI55" s="364"/>
      <c r="EJ55" s="364"/>
      <c r="EK55" s="364"/>
      <c r="EL55" s="364"/>
      <c r="EM55" s="364"/>
      <c r="EN55" s="364"/>
      <c r="EO55" s="364"/>
      <c r="EP55" s="364"/>
      <c r="EQ55" s="364"/>
      <c r="ER55" s="364"/>
      <c r="ES55" s="364"/>
      <c r="ET55" s="364"/>
      <c r="EU55" s="364"/>
      <c r="EV55" s="364"/>
      <c r="EW55" s="364"/>
      <c r="EX55" s="364"/>
      <c r="EY55" s="364"/>
      <c r="EZ55" s="364"/>
      <c r="FA55" s="364"/>
      <c r="FB55" s="364"/>
      <c r="FC55" s="364"/>
      <c r="FD55" s="364"/>
      <c r="FE55" s="364"/>
      <c r="FF55" s="364"/>
      <c r="FG55" s="364"/>
      <c r="FH55" s="364"/>
      <c r="FI55" s="364"/>
      <c r="FJ55" s="364"/>
      <c r="FK55" s="364"/>
      <c r="FL55" s="364"/>
      <c r="FM55" s="364"/>
      <c r="FN55" s="364"/>
      <c r="FO55" s="364"/>
      <c r="FP55" s="364"/>
      <c r="FQ55" s="364"/>
      <c r="FR55" s="364"/>
      <c r="FS55" s="364"/>
      <c r="FT55" s="364"/>
      <c r="FU55" s="364"/>
      <c r="FV55" s="364"/>
      <c r="FW55" s="364"/>
      <c r="FX55" s="364"/>
      <c r="FY55" s="364"/>
      <c r="FZ55" s="364"/>
      <c r="GA55" s="364"/>
      <c r="GB55" s="364"/>
      <c r="GC55" s="364"/>
      <c r="GD55" s="364"/>
      <c r="GE55" s="364"/>
      <c r="GF55" s="364"/>
      <c r="GG55" s="364"/>
      <c r="GH55" s="364"/>
      <c r="GI55" s="364"/>
      <c r="GJ55" s="364"/>
      <c r="GK55" s="364"/>
      <c r="GL55" s="364"/>
      <c r="GM55" s="364"/>
      <c r="GN55" s="364"/>
      <c r="GO55" s="364"/>
      <c r="GP55" s="364"/>
      <c r="GQ55" s="364"/>
      <c r="GR55" s="364"/>
      <c r="GS55" s="364"/>
      <c r="GT55" s="364"/>
      <c r="GU55" s="364"/>
      <c r="GV55" s="364"/>
      <c r="GW55" s="364"/>
      <c r="GX55" s="364"/>
      <c r="GY55" s="364"/>
      <c r="GZ55" s="364"/>
      <c r="HA55" s="364"/>
      <c r="HB55" s="364"/>
      <c r="HC55" s="364"/>
      <c r="HD55" s="364"/>
      <c r="HE55" s="364"/>
      <c r="HF55" s="364"/>
      <c r="HG55" s="364"/>
      <c r="HH55" s="364"/>
      <c r="HI55" s="364"/>
      <c r="HJ55" s="364"/>
      <c r="HK55" s="364"/>
      <c r="HL55" s="364"/>
      <c r="HM55" s="364"/>
      <c r="HN55" s="364"/>
      <c r="HO55" s="364"/>
      <c r="HP55" s="364"/>
      <c r="HQ55" s="364"/>
      <c r="HR55" s="364"/>
      <c r="HS55" s="364"/>
      <c r="HT55" s="364"/>
      <c r="HU55" s="364"/>
      <c r="HV55" s="364"/>
      <c r="HW55" s="364"/>
      <c r="HX55" s="364"/>
      <c r="HY55" s="364"/>
      <c r="HZ55" s="364"/>
      <c r="IA55" s="364"/>
      <c r="IB55" s="364"/>
      <c r="IC55" s="364"/>
      <c r="ID55" s="364"/>
      <c r="IE55" s="364"/>
      <c r="IF55" s="364"/>
      <c r="IG55" s="364"/>
      <c r="IH55" s="364"/>
      <c r="II55" s="364"/>
      <c r="IJ55" s="364"/>
      <c r="IK55" s="364"/>
      <c r="IL55" s="364"/>
      <c r="IM55" s="364"/>
      <c r="IN55" s="364"/>
      <c r="IO55" s="364"/>
      <c r="IP55" s="364"/>
      <c r="IQ55" s="364"/>
      <c r="IR55" s="364"/>
      <c r="IS55" s="364"/>
      <c r="IT55" s="364"/>
      <c r="IU55" s="364"/>
      <c r="IV55" s="364"/>
    </row>
    <row r="56" spans="1:256" s="340" customFormat="1" ht="54.75" customHeight="1">
      <c r="A56" s="353"/>
      <c r="B56" s="532" t="s">
        <v>954</v>
      </c>
      <c r="C56" s="532"/>
      <c r="D56" s="532"/>
      <c r="E56" s="532"/>
      <c r="F56" s="532"/>
      <c r="G56" s="532"/>
      <c r="H56" s="532"/>
      <c r="I56" s="532"/>
      <c r="J56" s="532"/>
      <c r="K56" s="532"/>
      <c r="L56" s="532"/>
      <c r="M56" s="532"/>
      <c r="N56" s="532"/>
      <c r="O56" s="532"/>
      <c r="P56" s="532"/>
      <c r="Q56" s="532"/>
      <c r="R56" s="532"/>
      <c r="S56" s="532"/>
      <c r="T56" s="532"/>
      <c r="U56" s="532"/>
      <c r="V56" s="532"/>
      <c r="W56" s="532"/>
      <c r="X56" s="532"/>
      <c r="Y56" s="532"/>
      <c r="Z56" s="532"/>
      <c r="AA56" s="532"/>
      <c r="AB56" s="532"/>
      <c r="AC56" s="532"/>
      <c r="AD56" s="532"/>
      <c r="AE56" s="532"/>
      <c r="AF56" s="532"/>
      <c r="AG56" s="532"/>
      <c r="AH56" s="532"/>
      <c r="AI56" s="532"/>
      <c r="AJ56" s="532"/>
      <c r="AK56" s="532"/>
      <c r="AL56" s="532"/>
      <c r="AM56" s="532"/>
      <c r="AN56" s="532"/>
      <c r="AO56" s="532"/>
      <c r="AP56" s="532"/>
      <c r="AQ56" s="532"/>
      <c r="AR56" s="532"/>
      <c r="AS56" s="532"/>
      <c r="AT56" s="532"/>
      <c r="AU56" s="532"/>
      <c r="AV56" s="532"/>
      <c r="AW56" s="532"/>
      <c r="AX56" s="532"/>
      <c r="AY56" s="532"/>
      <c r="AZ56" s="532"/>
      <c r="BA56" s="532"/>
      <c r="BB56" s="532"/>
      <c r="BC56" s="532"/>
      <c r="BD56" s="532"/>
      <c r="BE56" s="532"/>
      <c r="BF56" s="532"/>
      <c r="BG56" s="532"/>
      <c r="BH56" s="532"/>
      <c r="BI56" s="532"/>
      <c r="BJ56" s="532"/>
      <c r="BK56" s="532"/>
      <c r="BL56" s="532"/>
      <c r="BM56" s="532"/>
      <c r="BN56" s="532"/>
      <c r="BO56" s="532"/>
      <c r="BP56" s="532"/>
      <c r="BQ56" s="532"/>
      <c r="BR56" s="532"/>
      <c r="BS56" s="532"/>
      <c r="BT56" s="532"/>
      <c r="BU56" s="532"/>
      <c r="BV56" s="532"/>
      <c r="BW56" s="532"/>
      <c r="BX56" s="532"/>
      <c r="BY56" s="532"/>
      <c r="BZ56" s="532"/>
      <c r="CA56" s="532"/>
      <c r="CB56" s="532"/>
      <c r="CC56" s="532"/>
      <c r="CD56" s="532"/>
      <c r="CE56" s="532"/>
      <c r="CF56" s="532"/>
      <c r="CG56" s="532"/>
      <c r="CH56" s="532"/>
      <c r="CI56" s="532"/>
      <c r="CJ56" s="532"/>
      <c r="CK56" s="532"/>
      <c r="CL56" s="532"/>
      <c r="CM56" s="532"/>
      <c r="CN56" s="532"/>
      <c r="CO56" s="532"/>
      <c r="CP56" s="532"/>
      <c r="CQ56" s="532"/>
      <c r="CR56" s="532"/>
      <c r="CS56" s="532"/>
      <c r="CT56" s="532"/>
      <c r="CU56" s="532"/>
      <c r="CV56" s="532"/>
      <c r="CW56" s="532"/>
      <c r="CX56" s="532"/>
      <c r="CY56" s="532"/>
      <c r="CZ56" s="532"/>
      <c r="DA56" s="532"/>
      <c r="DB56" s="532"/>
      <c r="DC56" s="532"/>
      <c r="DD56" s="532"/>
      <c r="DE56" s="532"/>
      <c r="DF56" s="532"/>
      <c r="DG56" s="532"/>
      <c r="DH56" s="532"/>
      <c r="DI56" s="532"/>
      <c r="DJ56" s="532"/>
      <c r="DK56" s="532"/>
      <c r="DL56" s="532"/>
      <c r="DM56" s="532"/>
      <c r="DN56" s="532"/>
      <c r="DO56" s="532"/>
      <c r="DP56" s="532"/>
      <c r="DQ56" s="532"/>
      <c r="DR56" s="532"/>
      <c r="DS56" s="532"/>
      <c r="DT56" s="532"/>
      <c r="DU56" s="532"/>
      <c r="DV56" s="532"/>
      <c r="DW56" s="532"/>
      <c r="DX56" s="532"/>
      <c r="DY56" s="532"/>
      <c r="DZ56" s="532"/>
      <c r="EA56" s="532"/>
      <c r="EB56" s="532"/>
      <c r="EC56" s="532"/>
      <c r="ED56" s="532"/>
      <c r="EE56" s="532"/>
      <c r="EF56" s="532"/>
      <c r="EG56" s="532"/>
      <c r="EH56" s="532"/>
      <c r="EI56" s="532"/>
      <c r="EJ56" s="532"/>
      <c r="EK56" s="532"/>
      <c r="EL56" s="532"/>
      <c r="EM56" s="532"/>
      <c r="EN56" s="532"/>
      <c r="EO56" s="532"/>
      <c r="EP56" s="532"/>
      <c r="EQ56" s="532"/>
      <c r="ER56" s="532"/>
      <c r="ES56" s="532"/>
      <c r="ET56" s="532"/>
      <c r="EU56" s="532"/>
      <c r="EV56" s="532"/>
      <c r="EW56" s="532"/>
      <c r="EX56" s="532"/>
      <c r="EY56" s="532"/>
      <c r="EZ56" s="532"/>
      <c r="FA56" s="532"/>
      <c r="FB56" s="532"/>
      <c r="FC56" s="532"/>
      <c r="FD56" s="532"/>
      <c r="FE56" s="532"/>
      <c r="FF56" s="532"/>
      <c r="FG56" s="532"/>
      <c r="FH56" s="532"/>
      <c r="FI56" s="532"/>
      <c r="FJ56" s="532"/>
      <c r="FK56" s="532"/>
      <c r="FL56" s="532"/>
      <c r="FM56" s="532"/>
      <c r="FN56" s="532"/>
      <c r="FO56" s="532"/>
      <c r="FP56" s="532"/>
      <c r="FQ56" s="532"/>
      <c r="FR56" s="532"/>
      <c r="FS56" s="532"/>
      <c r="FT56" s="532"/>
      <c r="FU56" s="532"/>
      <c r="FV56" s="532"/>
      <c r="FW56" s="532"/>
      <c r="FX56" s="532"/>
      <c r="FY56" s="532"/>
      <c r="FZ56" s="532"/>
      <c r="GA56" s="532"/>
      <c r="GB56" s="532"/>
      <c r="GC56" s="532"/>
      <c r="GD56" s="532"/>
      <c r="GE56" s="532"/>
      <c r="GF56" s="532"/>
      <c r="GG56" s="532"/>
      <c r="GH56" s="532"/>
      <c r="GI56" s="532"/>
      <c r="GJ56" s="532"/>
      <c r="GK56" s="532"/>
      <c r="GL56" s="532"/>
      <c r="GM56" s="532"/>
      <c r="GN56" s="532"/>
      <c r="GO56" s="532"/>
      <c r="GP56" s="532"/>
      <c r="GQ56" s="532"/>
      <c r="GR56" s="532"/>
      <c r="GS56" s="532"/>
      <c r="GT56" s="532"/>
      <c r="GU56" s="532"/>
      <c r="GV56" s="532"/>
      <c r="GW56" s="532"/>
      <c r="GX56" s="532"/>
      <c r="GY56" s="532"/>
      <c r="GZ56" s="532"/>
      <c r="HA56" s="532"/>
      <c r="HB56" s="532"/>
      <c r="HC56" s="532"/>
      <c r="HD56" s="532"/>
      <c r="HE56" s="532"/>
      <c r="HF56" s="532"/>
      <c r="HG56" s="532"/>
      <c r="HH56" s="532"/>
      <c r="HI56" s="532"/>
      <c r="HJ56" s="532"/>
      <c r="HK56" s="532"/>
      <c r="HL56" s="532"/>
      <c r="HM56" s="532"/>
      <c r="HN56" s="532"/>
      <c r="HO56" s="532"/>
      <c r="HP56" s="532"/>
      <c r="HQ56" s="532"/>
      <c r="HR56" s="532"/>
      <c r="HS56" s="532"/>
      <c r="HT56" s="532"/>
      <c r="HU56" s="532"/>
      <c r="HV56" s="532"/>
      <c r="HW56" s="532"/>
      <c r="HX56" s="532"/>
      <c r="HY56" s="532"/>
      <c r="HZ56" s="532"/>
      <c r="IA56" s="532"/>
      <c r="IB56" s="532"/>
      <c r="IC56" s="532"/>
      <c r="ID56" s="532"/>
      <c r="IE56" s="532"/>
      <c r="IF56" s="532"/>
      <c r="IG56" s="532"/>
      <c r="IH56" s="532"/>
      <c r="II56" s="532"/>
      <c r="IJ56" s="532"/>
      <c r="IK56" s="532"/>
      <c r="IL56" s="532"/>
      <c r="IM56" s="532"/>
      <c r="IN56" s="532"/>
      <c r="IO56" s="532"/>
      <c r="IP56" s="532"/>
      <c r="IQ56" s="532"/>
      <c r="IR56" s="532"/>
      <c r="IS56" s="532"/>
      <c r="IT56" s="532"/>
      <c r="IU56" s="532"/>
      <c r="IV56" s="532"/>
    </row>
    <row r="57" spans="1:256" s="340" customFormat="1" ht="54.75" customHeight="1">
      <c r="A57" s="353"/>
      <c r="B57" s="532"/>
      <c r="C57" s="532"/>
      <c r="D57" s="532"/>
      <c r="E57" s="532"/>
      <c r="F57" s="532"/>
      <c r="G57" s="532"/>
      <c r="H57" s="532"/>
      <c r="I57" s="532"/>
      <c r="J57" s="532"/>
      <c r="K57" s="532"/>
      <c r="L57" s="532"/>
      <c r="M57" s="532"/>
      <c r="N57" s="532"/>
      <c r="O57" s="532"/>
      <c r="P57" s="532"/>
      <c r="Q57" s="532"/>
      <c r="R57" s="532"/>
      <c r="S57" s="532"/>
      <c r="T57" s="532"/>
      <c r="U57" s="532"/>
      <c r="V57" s="532"/>
      <c r="W57" s="532"/>
      <c r="X57" s="532"/>
      <c r="Y57" s="532"/>
      <c r="Z57" s="532"/>
      <c r="AA57" s="532"/>
      <c r="AB57" s="532"/>
      <c r="AC57" s="532"/>
      <c r="AD57" s="532"/>
      <c r="AE57" s="532"/>
      <c r="AF57" s="532"/>
      <c r="AG57" s="532"/>
      <c r="AH57" s="532"/>
      <c r="AI57" s="532"/>
      <c r="AJ57" s="532"/>
      <c r="AK57" s="532"/>
      <c r="AL57" s="532"/>
      <c r="AM57" s="532"/>
      <c r="AN57" s="532"/>
      <c r="AO57" s="532"/>
      <c r="AP57" s="532"/>
      <c r="AQ57" s="532"/>
      <c r="AR57" s="532"/>
      <c r="AS57" s="532"/>
      <c r="AT57" s="532"/>
      <c r="AU57" s="532"/>
      <c r="AV57" s="532"/>
      <c r="AW57" s="532"/>
      <c r="AX57" s="532"/>
      <c r="AY57" s="532"/>
      <c r="AZ57" s="532"/>
      <c r="BA57" s="532"/>
      <c r="BB57" s="532"/>
      <c r="BC57" s="532"/>
      <c r="BD57" s="532"/>
      <c r="BE57" s="532"/>
      <c r="BF57" s="532"/>
      <c r="BG57" s="532"/>
      <c r="BH57" s="532"/>
      <c r="BI57" s="532"/>
      <c r="BJ57" s="532"/>
      <c r="BK57" s="532"/>
      <c r="BL57" s="532"/>
      <c r="BM57" s="532"/>
      <c r="BN57" s="532"/>
      <c r="BO57" s="532"/>
      <c r="BP57" s="532"/>
      <c r="BQ57" s="532"/>
      <c r="BR57" s="532"/>
      <c r="BS57" s="532"/>
      <c r="BT57" s="532"/>
      <c r="BU57" s="532"/>
      <c r="BV57" s="532"/>
      <c r="BW57" s="532"/>
      <c r="BX57" s="532"/>
      <c r="BY57" s="532"/>
      <c r="BZ57" s="532"/>
      <c r="CA57" s="532"/>
      <c r="CB57" s="532"/>
      <c r="CC57" s="532"/>
      <c r="CD57" s="532"/>
      <c r="CE57" s="532"/>
      <c r="CF57" s="532"/>
      <c r="CG57" s="532"/>
      <c r="CH57" s="532"/>
      <c r="CI57" s="532"/>
      <c r="CJ57" s="532"/>
      <c r="CK57" s="532"/>
      <c r="CL57" s="532"/>
      <c r="CM57" s="532"/>
      <c r="CN57" s="532"/>
      <c r="CO57" s="532"/>
      <c r="CP57" s="532"/>
      <c r="CQ57" s="532"/>
      <c r="CR57" s="532"/>
      <c r="CS57" s="532"/>
      <c r="CT57" s="532"/>
      <c r="CU57" s="532"/>
      <c r="CV57" s="532"/>
      <c r="CW57" s="532"/>
      <c r="CX57" s="532"/>
      <c r="CY57" s="532"/>
      <c r="CZ57" s="532"/>
      <c r="DA57" s="532"/>
      <c r="DB57" s="532"/>
      <c r="DC57" s="532"/>
      <c r="DD57" s="532"/>
      <c r="DE57" s="532"/>
      <c r="DF57" s="532"/>
      <c r="DG57" s="532"/>
      <c r="DH57" s="532"/>
      <c r="DI57" s="532"/>
      <c r="DJ57" s="532"/>
      <c r="DK57" s="532"/>
      <c r="DL57" s="532"/>
      <c r="DM57" s="532"/>
      <c r="DN57" s="532"/>
      <c r="DO57" s="532"/>
      <c r="DP57" s="532"/>
      <c r="DQ57" s="532"/>
      <c r="DR57" s="532"/>
      <c r="DS57" s="532"/>
      <c r="DT57" s="532"/>
      <c r="DU57" s="532"/>
      <c r="DV57" s="532"/>
      <c r="DW57" s="532"/>
      <c r="DX57" s="532"/>
      <c r="DY57" s="532"/>
      <c r="DZ57" s="532"/>
      <c r="EA57" s="532"/>
      <c r="EB57" s="532"/>
      <c r="EC57" s="532"/>
      <c r="ED57" s="532"/>
      <c r="EE57" s="532"/>
      <c r="EF57" s="532"/>
      <c r="EG57" s="532"/>
      <c r="EH57" s="532"/>
      <c r="EI57" s="532"/>
      <c r="EJ57" s="532"/>
      <c r="EK57" s="532"/>
      <c r="EL57" s="532"/>
      <c r="EM57" s="532"/>
      <c r="EN57" s="532"/>
      <c r="EO57" s="532"/>
      <c r="EP57" s="532"/>
      <c r="EQ57" s="532"/>
      <c r="ER57" s="532"/>
      <c r="ES57" s="532"/>
      <c r="ET57" s="532"/>
      <c r="EU57" s="532"/>
      <c r="EV57" s="532"/>
      <c r="EW57" s="532"/>
      <c r="EX57" s="532"/>
      <c r="EY57" s="532"/>
      <c r="EZ57" s="532"/>
      <c r="FA57" s="532"/>
      <c r="FB57" s="532"/>
      <c r="FC57" s="532"/>
      <c r="FD57" s="532"/>
      <c r="FE57" s="532"/>
      <c r="FF57" s="532"/>
      <c r="FG57" s="532"/>
      <c r="FH57" s="532"/>
      <c r="FI57" s="532"/>
      <c r="FJ57" s="532"/>
      <c r="FK57" s="532"/>
      <c r="FL57" s="532"/>
      <c r="FM57" s="532"/>
      <c r="FN57" s="532"/>
      <c r="FO57" s="532"/>
      <c r="FP57" s="532"/>
      <c r="FQ57" s="532"/>
      <c r="FR57" s="532"/>
      <c r="FS57" s="532"/>
      <c r="FT57" s="532"/>
      <c r="FU57" s="532"/>
      <c r="FV57" s="532"/>
      <c r="FW57" s="532"/>
      <c r="FX57" s="532"/>
      <c r="FY57" s="532"/>
      <c r="FZ57" s="532"/>
      <c r="GA57" s="532"/>
      <c r="GB57" s="532"/>
      <c r="GC57" s="532"/>
      <c r="GD57" s="532"/>
      <c r="GE57" s="532"/>
      <c r="GF57" s="532"/>
      <c r="GG57" s="532"/>
      <c r="GH57" s="532"/>
      <c r="GI57" s="532"/>
      <c r="GJ57" s="532"/>
      <c r="GK57" s="532"/>
      <c r="GL57" s="532"/>
      <c r="GM57" s="532"/>
      <c r="GN57" s="532"/>
      <c r="GO57" s="532"/>
      <c r="GP57" s="532"/>
      <c r="GQ57" s="532"/>
      <c r="GR57" s="532"/>
      <c r="GS57" s="532"/>
      <c r="GT57" s="532"/>
      <c r="GU57" s="532"/>
      <c r="GV57" s="532"/>
      <c r="GW57" s="532"/>
      <c r="GX57" s="532"/>
      <c r="GY57" s="532"/>
      <c r="GZ57" s="532"/>
      <c r="HA57" s="532"/>
      <c r="HB57" s="532"/>
      <c r="HC57" s="532"/>
      <c r="HD57" s="532"/>
      <c r="HE57" s="532"/>
      <c r="HF57" s="532"/>
      <c r="HG57" s="532"/>
      <c r="HH57" s="532"/>
      <c r="HI57" s="532"/>
      <c r="HJ57" s="532"/>
      <c r="HK57" s="532"/>
      <c r="HL57" s="532"/>
      <c r="HM57" s="532"/>
      <c r="HN57" s="532"/>
      <c r="HO57" s="532"/>
      <c r="HP57" s="532"/>
      <c r="HQ57" s="532"/>
      <c r="HR57" s="532"/>
      <c r="HS57" s="532"/>
      <c r="HT57" s="532"/>
      <c r="HU57" s="532"/>
      <c r="HV57" s="532"/>
      <c r="HW57" s="532"/>
      <c r="HX57" s="532"/>
      <c r="HY57" s="532"/>
      <c r="HZ57" s="532"/>
      <c r="IA57" s="532"/>
      <c r="IB57" s="532"/>
      <c r="IC57" s="532"/>
      <c r="ID57" s="532"/>
      <c r="IE57" s="532"/>
      <c r="IF57" s="532"/>
      <c r="IG57" s="532"/>
      <c r="IH57" s="532"/>
      <c r="II57" s="532"/>
      <c r="IJ57" s="532"/>
      <c r="IK57" s="532"/>
      <c r="IL57" s="532"/>
      <c r="IM57" s="532"/>
      <c r="IN57" s="532"/>
      <c r="IO57" s="532"/>
      <c r="IP57" s="532"/>
      <c r="IQ57" s="532"/>
      <c r="IR57" s="532"/>
      <c r="IS57" s="532"/>
      <c r="IT57" s="532"/>
      <c r="IU57" s="532"/>
      <c r="IV57" s="532"/>
    </row>
    <row r="58" spans="1:256" s="340" customFormat="1" ht="41.25" customHeight="1">
      <c r="A58" s="353"/>
      <c r="B58" s="532"/>
      <c r="C58" s="532"/>
      <c r="D58" s="532"/>
      <c r="E58" s="532"/>
      <c r="F58" s="532"/>
      <c r="G58" s="532"/>
      <c r="H58" s="532"/>
      <c r="I58" s="532"/>
      <c r="J58" s="532"/>
      <c r="K58" s="532"/>
      <c r="L58" s="532"/>
      <c r="M58" s="532"/>
      <c r="N58" s="532"/>
      <c r="O58" s="532"/>
      <c r="P58" s="532"/>
      <c r="Q58" s="532"/>
      <c r="R58" s="532"/>
      <c r="S58" s="532"/>
      <c r="T58" s="532"/>
      <c r="U58" s="532"/>
      <c r="V58" s="532"/>
      <c r="W58" s="532"/>
      <c r="X58" s="532"/>
      <c r="Y58" s="532"/>
      <c r="Z58" s="532"/>
      <c r="AA58" s="532"/>
      <c r="AB58" s="532"/>
      <c r="AC58" s="532"/>
      <c r="AD58" s="532"/>
      <c r="AE58" s="532"/>
      <c r="AF58" s="532"/>
      <c r="AG58" s="532"/>
      <c r="AH58" s="532"/>
      <c r="AI58" s="532"/>
      <c r="AJ58" s="532"/>
      <c r="AK58" s="532"/>
      <c r="AL58" s="532"/>
      <c r="AM58" s="532"/>
      <c r="AN58" s="532"/>
      <c r="AO58" s="532"/>
      <c r="AP58" s="532"/>
      <c r="AQ58" s="532"/>
      <c r="AR58" s="532"/>
      <c r="AS58" s="532"/>
      <c r="AT58" s="532"/>
      <c r="AU58" s="532"/>
      <c r="AV58" s="532"/>
      <c r="AW58" s="532"/>
      <c r="AX58" s="532"/>
      <c r="AY58" s="532"/>
      <c r="AZ58" s="532"/>
      <c r="BA58" s="532"/>
      <c r="BB58" s="532"/>
      <c r="BC58" s="532"/>
      <c r="BD58" s="532"/>
      <c r="BE58" s="532"/>
      <c r="BF58" s="532"/>
      <c r="BG58" s="532"/>
      <c r="BH58" s="532"/>
      <c r="BI58" s="532"/>
      <c r="BJ58" s="532"/>
      <c r="BK58" s="532"/>
      <c r="BL58" s="532"/>
      <c r="BM58" s="532"/>
      <c r="BN58" s="532"/>
      <c r="BO58" s="532"/>
      <c r="BP58" s="532"/>
      <c r="BQ58" s="532"/>
      <c r="BR58" s="532"/>
      <c r="BS58" s="532"/>
      <c r="BT58" s="532"/>
      <c r="BU58" s="532"/>
      <c r="BV58" s="532"/>
      <c r="BW58" s="532"/>
      <c r="BX58" s="532"/>
      <c r="BY58" s="532"/>
      <c r="BZ58" s="532"/>
      <c r="CA58" s="532"/>
      <c r="CB58" s="532"/>
      <c r="CC58" s="532"/>
      <c r="CD58" s="532"/>
      <c r="CE58" s="532"/>
      <c r="CF58" s="532"/>
      <c r="CG58" s="532"/>
      <c r="CH58" s="532"/>
      <c r="CI58" s="532"/>
      <c r="CJ58" s="532"/>
      <c r="CK58" s="532"/>
      <c r="CL58" s="532"/>
      <c r="CM58" s="532"/>
      <c r="CN58" s="532"/>
      <c r="CO58" s="532"/>
      <c r="CP58" s="532"/>
      <c r="CQ58" s="532"/>
      <c r="CR58" s="532"/>
      <c r="CS58" s="532"/>
      <c r="CT58" s="532"/>
      <c r="CU58" s="532"/>
      <c r="CV58" s="532"/>
      <c r="CW58" s="532"/>
      <c r="CX58" s="532"/>
      <c r="CY58" s="532"/>
      <c r="CZ58" s="532"/>
      <c r="DA58" s="532"/>
      <c r="DB58" s="532"/>
      <c r="DC58" s="532"/>
      <c r="DD58" s="532"/>
      <c r="DE58" s="532"/>
      <c r="DF58" s="532"/>
      <c r="DG58" s="532"/>
      <c r="DH58" s="532"/>
      <c r="DI58" s="532"/>
      <c r="DJ58" s="532"/>
      <c r="DK58" s="532"/>
      <c r="DL58" s="532"/>
      <c r="DM58" s="532"/>
      <c r="DN58" s="532"/>
      <c r="DO58" s="532"/>
      <c r="DP58" s="532"/>
      <c r="DQ58" s="532"/>
      <c r="DR58" s="532"/>
      <c r="DS58" s="532"/>
      <c r="DT58" s="532"/>
      <c r="DU58" s="532"/>
      <c r="DV58" s="532"/>
      <c r="DW58" s="532"/>
      <c r="DX58" s="532"/>
      <c r="DY58" s="532"/>
      <c r="DZ58" s="532"/>
      <c r="EA58" s="532"/>
      <c r="EB58" s="532"/>
      <c r="EC58" s="532"/>
      <c r="ED58" s="532"/>
      <c r="EE58" s="532"/>
      <c r="EF58" s="532"/>
      <c r="EG58" s="532"/>
      <c r="EH58" s="532"/>
      <c r="EI58" s="532"/>
      <c r="EJ58" s="532"/>
      <c r="EK58" s="532"/>
      <c r="EL58" s="532"/>
      <c r="EM58" s="532"/>
      <c r="EN58" s="532"/>
      <c r="EO58" s="532"/>
      <c r="EP58" s="532"/>
      <c r="EQ58" s="532"/>
      <c r="ER58" s="532"/>
      <c r="ES58" s="532"/>
      <c r="ET58" s="532"/>
      <c r="EU58" s="532"/>
      <c r="EV58" s="532"/>
      <c r="EW58" s="532"/>
      <c r="EX58" s="532"/>
      <c r="EY58" s="532"/>
      <c r="EZ58" s="532"/>
      <c r="FA58" s="532"/>
      <c r="FB58" s="532"/>
      <c r="FC58" s="532"/>
      <c r="FD58" s="532"/>
      <c r="FE58" s="532"/>
      <c r="FF58" s="532"/>
      <c r="FG58" s="532"/>
      <c r="FH58" s="532"/>
      <c r="FI58" s="532"/>
      <c r="FJ58" s="532"/>
      <c r="FK58" s="532"/>
      <c r="FL58" s="532"/>
      <c r="FM58" s="532"/>
      <c r="FN58" s="532"/>
      <c r="FO58" s="532"/>
      <c r="FP58" s="532"/>
      <c r="FQ58" s="532"/>
      <c r="FR58" s="532"/>
      <c r="FS58" s="532"/>
      <c r="FT58" s="532"/>
      <c r="FU58" s="532"/>
      <c r="FV58" s="532"/>
      <c r="FW58" s="532"/>
      <c r="FX58" s="532"/>
      <c r="FY58" s="532"/>
      <c r="FZ58" s="532"/>
      <c r="GA58" s="532"/>
      <c r="GB58" s="532"/>
      <c r="GC58" s="532"/>
      <c r="GD58" s="532"/>
      <c r="GE58" s="532"/>
      <c r="GF58" s="532"/>
      <c r="GG58" s="532"/>
      <c r="GH58" s="532"/>
      <c r="GI58" s="532"/>
      <c r="GJ58" s="532"/>
      <c r="GK58" s="532"/>
      <c r="GL58" s="532"/>
      <c r="GM58" s="532"/>
      <c r="GN58" s="532"/>
      <c r="GO58" s="532"/>
      <c r="GP58" s="532"/>
      <c r="GQ58" s="532"/>
      <c r="GR58" s="532"/>
      <c r="GS58" s="532"/>
      <c r="GT58" s="532"/>
      <c r="GU58" s="532"/>
      <c r="GV58" s="532"/>
      <c r="GW58" s="532"/>
      <c r="GX58" s="532"/>
      <c r="GY58" s="532"/>
      <c r="GZ58" s="532"/>
      <c r="HA58" s="532"/>
      <c r="HB58" s="532"/>
      <c r="HC58" s="532"/>
      <c r="HD58" s="532"/>
      <c r="HE58" s="532"/>
      <c r="HF58" s="532"/>
      <c r="HG58" s="532"/>
      <c r="HH58" s="532"/>
      <c r="HI58" s="532"/>
      <c r="HJ58" s="532"/>
      <c r="HK58" s="532"/>
      <c r="HL58" s="532"/>
      <c r="HM58" s="532"/>
      <c r="HN58" s="532"/>
      <c r="HO58" s="532"/>
      <c r="HP58" s="532"/>
      <c r="HQ58" s="532"/>
      <c r="HR58" s="532"/>
      <c r="HS58" s="532"/>
      <c r="HT58" s="532"/>
      <c r="HU58" s="532"/>
      <c r="HV58" s="532"/>
      <c r="HW58" s="532"/>
      <c r="HX58" s="532"/>
      <c r="HY58" s="532"/>
      <c r="HZ58" s="532"/>
      <c r="IA58" s="532"/>
      <c r="IB58" s="532"/>
      <c r="IC58" s="532"/>
      <c r="ID58" s="532"/>
      <c r="IE58" s="532"/>
      <c r="IF58" s="532"/>
      <c r="IG58" s="532"/>
      <c r="IH58" s="532"/>
      <c r="II58" s="532"/>
      <c r="IJ58" s="532"/>
      <c r="IK58" s="532"/>
      <c r="IL58" s="532"/>
      <c r="IM58" s="532"/>
      <c r="IN58" s="532"/>
      <c r="IO58" s="532"/>
      <c r="IP58" s="532"/>
      <c r="IQ58" s="532"/>
      <c r="IR58" s="532"/>
      <c r="IS58" s="532"/>
      <c r="IT58" s="532"/>
      <c r="IU58" s="532"/>
      <c r="IV58" s="532"/>
    </row>
    <row r="59" spans="1:256" s="340" customFormat="1" ht="27.75" customHeight="1">
      <c r="A59" s="353"/>
      <c r="B59" s="541" t="s">
        <v>952</v>
      </c>
      <c r="C59" s="541"/>
      <c r="D59" s="541"/>
      <c r="E59" s="541"/>
      <c r="F59" s="541"/>
    </row>
    <row r="60" spans="1:256" s="340" customFormat="1" ht="26.25" customHeight="1">
      <c r="A60" s="353"/>
      <c r="B60" s="542" t="s">
        <v>953</v>
      </c>
      <c r="C60" s="542"/>
      <c r="D60" s="542"/>
      <c r="E60" s="542"/>
      <c r="F60" s="542"/>
    </row>
    <row r="61" spans="1:256" s="340" customFormat="1" ht="26.25" customHeight="1">
      <c r="A61" s="353"/>
      <c r="B61" s="543" t="s">
        <v>685</v>
      </c>
      <c r="C61" s="543"/>
      <c r="D61" s="543"/>
      <c r="E61" s="543"/>
      <c r="F61" s="543"/>
    </row>
    <row r="62" spans="1:256" s="340" customFormat="1" ht="54.75" customHeight="1">
      <c r="A62" s="353"/>
      <c r="B62" s="544"/>
      <c r="C62" s="546" t="s">
        <v>648</v>
      </c>
      <c r="D62" s="546" t="s">
        <v>650</v>
      </c>
      <c r="E62" s="546" t="s">
        <v>649</v>
      </c>
      <c r="F62" s="546" t="s">
        <v>709</v>
      </c>
    </row>
    <row r="63" spans="1:256" s="340" customFormat="1" ht="24" customHeight="1">
      <c r="A63" s="353"/>
      <c r="B63" s="545"/>
      <c r="C63" s="547"/>
      <c r="D63" s="547"/>
      <c r="E63" s="547"/>
      <c r="F63" s="547"/>
    </row>
    <row r="64" spans="1:256" s="340" customFormat="1" ht="51.75" customHeight="1">
      <c r="A64" s="57" t="s">
        <v>686</v>
      </c>
      <c r="B64" s="58" t="s">
        <v>694</v>
      </c>
      <c r="C64" s="59">
        <v>2317</v>
      </c>
      <c r="D64" s="59">
        <v>654</v>
      </c>
      <c r="E64" s="59">
        <v>1977</v>
      </c>
      <c r="F64" s="59">
        <f t="shared" ref="F64:F69" si="2">SUM(C64:E64)</f>
        <v>4948</v>
      </c>
    </row>
    <row r="65" spans="1:6" s="340" customFormat="1" ht="119.25" customHeight="1">
      <c r="A65" s="57" t="s">
        <v>687</v>
      </c>
      <c r="B65" s="60" t="s">
        <v>710</v>
      </c>
      <c r="C65" s="59">
        <v>2</v>
      </c>
      <c r="D65" s="59">
        <v>0</v>
      </c>
      <c r="E65" s="59">
        <v>3</v>
      </c>
      <c r="F65" s="59">
        <f t="shared" si="2"/>
        <v>5</v>
      </c>
    </row>
    <row r="66" spans="1:6" s="340" customFormat="1" ht="27.75" customHeight="1">
      <c r="A66" s="57" t="s">
        <v>688</v>
      </c>
      <c r="B66" s="58" t="s">
        <v>696</v>
      </c>
      <c r="C66" s="59">
        <f>(C64-C65)</f>
        <v>2315</v>
      </c>
      <c r="D66" s="59">
        <f>(D64-D65)</f>
        <v>654</v>
      </c>
      <c r="E66" s="59">
        <f>(E64-E65)</f>
        <v>1974</v>
      </c>
      <c r="F66" s="59">
        <f t="shared" si="2"/>
        <v>4943</v>
      </c>
    </row>
    <row r="67" spans="1:6" s="340" customFormat="1" ht="51.75" customHeight="1">
      <c r="A67" s="57" t="s">
        <v>689</v>
      </c>
      <c r="B67" s="61" t="s">
        <v>697</v>
      </c>
      <c r="C67" s="59">
        <v>536</v>
      </c>
      <c r="D67" s="59">
        <v>161</v>
      </c>
      <c r="E67" s="59">
        <v>546</v>
      </c>
      <c r="F67" s="59">
        <f t="shared" si="2"/>
        <v>1243</v>
      </c>
    </row>
    <row r="68" spans="1:6" s="340" customFormat="1" ht="63.75" customHeight="1">
      <c r="A68" s="57" t="s">
        <v>690</v>
      </c>
      <c r="B68" s="61" t="s">
        <v>698</v>
      </c>
      <c r="C68" s="59">
        <v>398</v>
      </c>
      <c r="D68" s="59">
        <v>103</v>
      </c>
      <c r="E68" s="59">
        <v>278</v>
      </c>
      <c r="F68" s="59">
        <f t="shared" si="2"/>
        <v>779</v>
      </c>
    </row>
    <row r="69" spans="1:6" s="340" customFormat="1" ht="68.25" customHeight="1">
      <c r="A69" s="57" t="s">
        <v>691</v>
      </c>
      <c r="B69" s="61" t="s">
        <v>699</v>
      </c>
      <c r="C69" s="59">
        <v>147</v>
      </c>
      <c r="D69" s="59">
        <v>40</v>
      </c>
      <c r="E69" s="59">
        <v>80</v>
      </c>
      <c r="F69" s="59">
        <f t="shared" si="2"/>
        <v>267</v>
      </c>
    </row>
    <row r="70" spans="1:6" s="340" customFormat="1" ht="36" customHeight="1">
      <c r="A70" s="57" t="s">
        <v>692</v>
      </c>
      <c r="B70" s="61" t="s">
        <v>700</v>
      </c>
      <c r="C70" s="59">
        <f>SUM(C67:C69)</f>
        <v>1081</v>
      </c>
      <c r="D70" s="59">
        <f>SUM(D67:D69)</f>
        <v>304</v>
      </c>
      <c r="E70" s="59">
        <f>SUM(E67:E69)</f>
        <v>904</v>
      </c>
      <c r="F70" s="59">
        <f>SUM(F67:F69)</f>
        <v>2289</v>
      </c>
    </row>
    <row r="71" spans="1:6" s="340" customFormat="1" ht="43.5" customHeight="1">
      <c r="A71" s="57" t="s">
        <v>693</v>
      </c>
      <c r="B71" s="61" t="s">
        <v>701</v>
      </c>
      <c r="C71" s="382">
        <f>C70/C66</f>
        <v>0.46695464362850975</v>
      </c>
      <c r="D71" s="382">
        <f>D70/D66</f>
        <v>0.46483180428134557</v>
      </c>
      <c r="E71" s="382">
        <f>E70/E66</f>
        <v>0.45795339412360692</v>
      </c>
      <c r="F71" s="382">
        <f>F70/F66</f>
        <v>0.46307910176006473</v>
      </c>
    </row>
    <row r="72" spans="1:6" s="340" customFormat="1" ht="21" customHeight="1">
      <c r="A72" s="57"/>
      <c r="B72" s="62"/>
      <c r="C72" s="344"/>
      <c r="D72" s="344"/>
      <c r="E72" s="344"/>
      <c r="F72" s="344"/>
    </row>
    <row r="73" spans="1:6" s="340" customFormat="1" ht="18.75" customHeight="1">
      <c r="A73" s="353"/>
      <c r="B73" s="550" t="s">
        <v>662</v>
      </c>
      <c r="C73" s="551"/>
      <c r="D73" s="551"/>
      <c r="E73" s="551"/>
      <c r="F73" s="551"/>
    </row>
    <row r="74" spans="1:6" s="340" customFormat="1" ht="54.75" customHeight="1">
      <c r="A74" s="353"/>
      <c r="B74" s="552"/>
      <c r="C74" s="553" t="s">
        <v>648</v>
      </c>
      <c r="D74" s="553" t="s">
        <v>650</v>
      </c>
      <c r="E74" s="553" t="s">
        <v>649</v>
      </c>
      <c r="F74" s="553" t="s">
        <v>709</v>
      </c>
    </row>
    <row r="75" spans="1:6" s="340" customFormat="1" ht="25.5" customHeight="1">
      <c r="A75" s="353"/>
      <c r="B75" s="552"/>
      <c r="C75" s="553"/>
      <c r="D75" s="553"/>
      <c r="E75" s="553"/>
      <c r="F75" s="553"/>
    </row>
    <row r="76" spans="1:6" s="340" customFormat="1" ht="54.75" customHeight="1">
      <c r="A76" s="63" t="s">
        <v>686</v>
      </c>
      <c r="B76" s="64" t="s">
        <v>702</v>
      </c>
      <c r="C76" s="383">
        <v>1568</v>
      </c>
      <c r="D76" s="383">
        <v>406</v>
      </c>
      <c r="E76" s="383">
        <v>1585</v>
      </c>
      <c r="F76" s="357">
        <f t="shared" ref="F76:F82" si="3">SUM(C76:E76)</f>
        <v>3559</v>
      </c>
    </row>
    <row r="77" spans="1:6" s="340" customFormat="1" ht="120" customHeight="1">
      <c r="A77" s="63" t="s">
        <v>687</v>
      </c>
      <c r="B77" s="66" t="s">
        <v>711</v>
      </c>
      <c r="C77" s="383">
        <v>3</v>
      </c>
      <c r="D77" s="383"/>
      <c r="E77" s="383">
        <v>3</v>
      </c>
      <c r="F77" s="357">
        <f t="shared" si="3"/>
        <v>6</v>
      </c>
    </row>
    <row r="78" spans="1:6" s="340" customFormat="1" ht="34.5" customHeight="1">
      <c r="A78" s="63" t="s">
        <v>688</v>
      </c>
      <c r="B78" s="64" t="s">
        <v>703</v>
      </c>
      <c r="C78" s="357">
        <f>(C76-C77)</f>
        <v>1565</v>
      </c>
      <c r="D78" s="357">
        <f>(D76-D77)</f>
        <v>406</v>
      </c>
      <c r="E78" s="357">
        <f>(E76-E77)</f>
        <v>1582</v>
      </c>
      <c r="F78" s="357">
        <f t="shared" si="3"/>
        <v>3553</v>
      </c>
    </row>
    <row r="79" spans="1:6" s="340" customFormat="1" ht="52.5" customHeight="1">
      <c r="A79" s="63" t="s">
        <v>689</v>
      </c>
      <c r="B79" s="64" t="s">
        <v>704</v>
      </c>
      <c r="C79" s="383">
        <v>347</v>
      </c>
      <c r="D79" s="383">
        <v>65</v>
      </c>
      <c r="E79" s="383">
        <v>364</v>
      </c>
      <c r="F79" s="357">
        <f t="shared" si="3"/>
        <v>776</v>
      </c>
    </row>
    <row r="80" spans="1:6" s="340" customFormat="1" ht="68.25" customHeight="1">
      <c r="A80" s="63" t="s">
        <v>690</v>
      </c>
      <c r="B80" s="64" t="s">
        <v>705</v>
      </c>
      <c r="C80" s="383">
        <v>247</v>
      </c>
      <c r="D80" s="383">
        <v>67</v>
      </c>
      <c r="E80" s="383">
        <v>222</v>
      </c>
      <c r="F80" s="357">
        <f t="shared" si="3"/>
        <v>536</v>
      </c>
    </row>
    <row r="81" spans="1:256" s="340" customFormat="1" ht="65.25" customHeight="1">
      <c r="A81" s="63" t="s">
        <v>691</v>
      </c>
      <c r="B81" s="61" t="s">
        <v>706</v>
      </c>
      <c r="C81" s="383">
        <v>88</v>
      </c>
      <c r="D81" s="383">
        <v>19</v>
      </c>
      <c r="E81" s="383">
        <v>84</v>
      </c>
      <c r="F81" s="357">
        <f t="shared" si="3"/>
        <v>191</v>
      </c>
    </row>
    <row r="82" spans="1:256" s="340" customFormat="1" ht="31.5" customHeight="1">
      <c r="A82" s="63" t="s">
        <v>692</v>
      </c>
      <c r="B82" s="61" t="s">
        <v>700</v>
      </c>
      <c r="C82" s="357">
        <f>SUM(C79:C81)</f>
        <v>682</v>
      </c>
      <c r="D82" s="357">
        <f>SUM(D79:D81)</f>
        <v>151</v>
      </c>
      <c r="E82" s="357">
        <f>SUM(E79:E81)</f>
        <v>670</v>
      </c>
      <c r="F82" s="357">
        <f t="shared" si="3"/>
        <v>1503</v>
      </c>
    </row>
    <row r="83" spans="1:256" s="340" customFormat="1" ht="37.5" customHeight="1">
      <c r="A83" s="63" t="s">
        <v>693</v>
      </c>
      <c r="B83" s="61" t="s">
        <v>707</v>
      </c>
      <c r="C83" s="384">
        <f>C82/C78</f>
        <v>0.43578274760383384</v>
      </c>
      <c r="D83" s="384">
        <f>D82/D78</f>
        <v>0.37192118226600984</v>
      </c>
      <c r="E83" s="384">
        <f>E82/E78</f>
        <v>0.42351453855878635</v>
      </c>
      <c r="F83" s="384">
        <f>F82/F78</f>
        <v>0.42302279763580075</v>
      </c>
    </row>
    <row r="84" spans="1:256" ht="21.75" customHeight="1">
      <c r="A84" s="353"/>
      <c r="B84" s="10" t="s">
        <v>335</v>
      </c>
      <c r="C84" s="364"/>
      <c r="D84" s="364"/>
      <c r="E84" s="364"/>
      <c r="F84" s="67"/>
      <c r="G84" s="364"/>
      <c r="H84" s="364"/>
      <c r="I84" s="364"/>
      <c r="J84" s="364"/>
      <c r="K84" s="364"/>
      <c r="L84" s="364"/>
      <c r="M84" s="364"/>
      <c r="N84" s="364"/>
      <c r="O84" s="364"/>
      <c r="P84" s="364"/>
      <c r="Q84" s="364"/>
      <c r="R84" s="364"/>
      <c r="S84" s="364"/>
      <c r="T84" s="364"/>
      <c r="U84" s="364"/>
      <c r="V84" s="364"/>
      <c r="W84" s="364"/>
      <c r="X84" s="364"/>
      <c r="Y84" s="364"/>
      <c r="Z84" s="364"/>
      <c r="AA84" s="364"/>
      <c r="AB84" s="364"/>
      <c r="AC84" s="364"/>
      <c r="AD84" s="364"/>
      <c r="AE84" s="364"/>
      <c r="AF84" s="364"/>
      <c r="AG84" s="364"/>
      <c r="AH84" s="364"/>
      <c r="AI84" s="364"/>
      <c r="AJ84" s="364"/>
      <c r="AK84" s="364"/>
      <c r="AL84" s="364"/>
      <c r="AM84" s="364"/>
      <c r="AN84" s="364"/>
      <c r="AO84" s="364"/>
      <c r="AP84" s="364"/>
      <c r="AQ84" s="364"/>
      <c r="AR84" s="364"/>
      <c r="AS84" s="364"/>
      <c r="AT84" s="364"/>
      <c r="AU84" s="364"/>
      <c r="AV84" s="364"/>
      <c r="AW84" s="364"/>
      <c r="AX84" s="364"/>
      <c r="AY84" s="364"/>
      <c r="AZ84" s="364"/>
      <c r="BA84" s="364"/>
      <c r="BB84" s="364"/>
      <c r="BC84" s="364"/>
      <c r="BD84" s="364"/>
      <c r="BE84" s="364"/>
      <c r="BF84" s="364"/>
      <c r="BG84" s="364"/>
      <c r="BH84" s="364"/>
      <c r="BI84" s="364"/>
      <c r="BJ84" s="364"/>
      <c r="BK84" s="364"/>
      <c r="BL84" s="364"/>
      <c r="BM84" s="364"/>
      <c r="BN84" s="364"/>
      <c r="BO84" s="364"/>
      <c r="BP84" s="364"/>
      <c r="BQ84" s="364"/>
      <c r="BR84" s="364"/>
      <c r="BS84" s="364"/>
      <c r="BT84" s="364"/>
      <c r="BU84" s="364"/>
      <c r="BV84" s="364"/>
      <c r="BW84" s="364"/>
      <c r="BX84" s="364"/>
      <c r="BY84" s="364"/>
      <c r="BZ84" s="364"/>
      <c r="CA84" s="364"/>
      <c r="CB84" s="364"/>
      <c r="CC84" s="364"/>
      <c r="CD84" s="364"/>
      <c r="CE84" s="364"/>
      <c r="CF84" s="364"/>
      <c r="CG84" s="364"/>
      <c r="CH84" s="364"/>
      <c r="CI84" s="364"/>
      <c r="CJ84" s="364"/>
      <c r="CK84" s="364"/>
      <c r="CL84" s="364"/>
      <c r="CM84" s="364"/>
      <c r="CN84" s="364"/>
      <c r="CO84" s="364"/>
      <c r="CP84" s="364"/>
      <c r="CQ84" s="364"/>
      <c r="CR84" s="364"/>
      <c r="CS84" s="364"/>
      <c r="CT84" s="364"/>
      <c r="CU84" s="364"/>
      <c r="CV84" s="364"/>
      <c r="CW84" s="364"/>
      <c r="CX84" s="364"/>
      <c r="CY84" s="364"/>
      <c r="CZ84" s="364"/>
      <c r="DA84" s="364"/>
      <c r="DB84" s="364"/>
      <c r="DC84" s="364"/>
      <c r="DD84" s="364"/>
      <c r="DE84" s="364"/>
      <c r="DF84" s="364"/>
      <c r="DG84" s="364"/>
      <c r="DH84" s="364"/>
      <c r="DI84" s="364"/>
      <c r="DJ84" s="364"/>
      <c r="DK84" s="364"/>
      <c r="DL84" s="364"/>
      <c r="DM84" s="364"/>
      <c r="DN84" s="364"/>
      <c r="DO84" s="364"/>
      <c r="DP84" s="364"/>
      <c r="DQ84" s="364"/>
      <c r="DR84" s="364"/>
      <c r="DS84" s="364"/>
      <c r="DT84" s="364"/>
      <c r="DU84" s="364"/>
      <c r="DV84" s="364"/>
      <c r="DW84" s="364"/>
      <c r="DX84" s="364"/>
      <c r="DY84" s="364"/>
      <c r="DZ84" s="364"/>
      <c r="EA84" s="364"/>
      <c r="EB84" s="364"/>
      <c r="EC84" s="364"/>
      <c r="ED84" s="364"/>
      <c r="EE84" s="364"/>
      <c r="EF84" s="364"/>
      <c r="EG84" s="364"/>
      <c r="EH84" s="364"/>
      <c r="EI84" s="364"/>
      <c r="EJ84" s="364"/>
      <c r="EK84" s="364"/>
      <c r="EL84" s="364"/>
      <c r="EM84" s="364"/>
      <c r="EN84" s="364"/>
      <c r="EO84" s="364"/>
      <c r="EP84" s="364"/>
      <c r="EQ84" s="364"/>
      <c r="ER84" s="364"/>
      <c r="ES84" s="364"/>
      <c r="ET84" s="364"/>
      <c r="EU84" s="364"/>
      <c r="EV84" s="364"/>
      <c r="EW84" s="364"/>
      <c r="EX84" s="364"/>
      <c r="EY84" s="364"/>
      <c r="EZ84" s="364"/>
      <c r="FA84" s="364"/>
      <c r="FB84" s="364"/>
      <c r="FC84" s="364"/>
      <c r="FD84" s="364"/>
      <c r="FE84" s="364"/>
      <c r="FF84" s="364"/>
      <c r="FG84" s="364"/>
      <c r="FH84" s="364"/>
      <c r="FI84" s="364"/>
      <c r="FJ84" s="364"/>
      <c r="FK84" s="364"/>
      <c r="FL84" s="364"/>
      <c r="FM84" s="364"/>
      <c r="FN84" s="364"/>
      <c r="FO84" s="364"/>
      <c r="FP84" s="364"/>
      <c r="FQ84" s="364"/>
      <c r="FR84" s="364"/>
      <c r="FS84" s="364"/>
      <c r="FT84" s="364"/>
      <c r="FU84" s="364"/>
      <c r="FV84" s="364"/>
      <c r="FW84" s="364"/>
      <c r="FX84" s="364"/>
      <c r="FY84" s="364"/>
      <c r="FZ84" s="364"/>
      <c r="GA84" s="364"/>
      <c r="GB84" s="364"/>
      <c r="GC84" s="364"/>
      <c r="GD84" s="364"/>
      <c r="GE84" s="364"/>
      <c r="GF84" s="364"/>
      <c r="GG84" s="364"/>
      <c r="GH84" s="364"/>
      <c r="GI84" s="364"/>
      <c r="GJ84" s="364"/>
      <c r="GK84" s="364"/>
      <c r="GL84" s="364"/>
      <c r="GM84" s="364"/>
      <c r="GN84" s="364"/>
      <c r="GO84" s="364"/>
      <c r="GP84" s="364"/>
      <c r="GQ84" s="364"/>
      <c r="GR84" s="364"/>
      <c r="GS84" s="364"/>
      <c r="GT84" s="364"/>
      <c r="GU84" s="364"/>
      <c r="GV84" s="364"/>
      <c r="GW84" s="364"/>
      <c r="GX84" s="364"/>
      <c r="GY84" s="364"/>
      <c r="GZ84" s="364"/>
      <c r="HA84" s="364"/>
      <c r="HB84" s="364"/>
      <c r="HC84" s="364"/>
      <c r="HD84" s="364"/>
      <c r="HE84" s="364"/>
      <c r="HF84" s="364"/>
      <c r="HG84" s="364"/>
      <c r="HH84" s="364"/>
      <c r="HI84" s="364"/>
      <c r="HJ84" s="364"/>
      <c r="HK84" s="364"/>
      <c r="HL84" s="364"/>
      <c r="HM84" s="364"/>
      <c r="HN84" s="364"/>
      <c r="HO84" s="364"/>
      <c r="HP84" s="364"/>
      <c r="HQ84" s="364"/>
      <c r="HR84" s="364"/>
      <c r="HS84" s="364"/>
      <c r="HT84" s="364"/>
      <c r="HU84" s="364"/>
      <c r="HV84" s="364"/>
      <c r="HW84" s="364"/>
      <c r="HX84" s="364"/>
      <c r="HY84" s="364"/>
      <c r="HZ84" s="364"/>
      <c r="IA84" s="364"/>
      <c r="IB84" s="364"/>
      <c r="IC84" s="364"/>
      <c r="ID84" s="364"/>
      <c r="IE84" s="364"/>
      <c r="IF84" s="364"/>
      <c r="IG84" s="364"/>
      <c r="IH84" s="364"/>
      <c r="II84" s="364"/>
      <c r="IJ84" s="364"/>
      <c r="IK84" s="364"/>
      <c r="IL84" s="364"/>
      <c r="IM84" s="364"/>
      <c r="IN84" s="364"/>
      <c r="IO84" s="364"/>
      <c r="IP84" s="364"/>
      <c r="IQ84" s="364"/>
      <c r="IR84" s="364"/>
      <c r="IS84" s="364"/>
      <c r="IT84" s="364"/>
      <c r="IU84" s="364"/>
      <c r="IV84" s="364"/>
    </row>
    <row r="85" spans="1:256" ht="32.25" customHeight="1">
      <c r="A85" s="353"/>
      <c r="B85" s="532" t="s">
        <v>714</v>
      </c>
      <c r="C85" s="532"/>
      <c r="D85" s="532"/>
      <c r="E85" s="532"/>
      <c r="F85" s="532"/>
    </row>
    <row r="86" spans="1:256" ht="13">
      <c r="A86" s="353"/>
      <c r="B86" s="554"/>
      <c r="C86" s="554"/>
      <c r="D86" s="554"/>
      <c r="E86" s="345" t="s">
        <v>713</v>
      </c>
      <c r="F86" s="345" t="s">
        <v>955</v>
      </c>
    </row>
    <row r="87" spans="1:256" s="364" customFormat="1" ht="23.25" customHeight="1">
      <c r="A87" s="352" t="s">
        <v>80</v>
      </c>
      <c r="B87" s="548" t="s">
        <v>708</v>
      </c>
      <c r="C87" s="549"/>
      <c r="D87" s="549"/>
      <c r="E87" s="156"/>
      <c r="F87" s="68"/>
    </row>
    <row r="88" spans="1:256" s="364" customFormat="1" ht="94.5" customHeight="1">
      <c r="A88" s="69" t="s">
        <v>274</v>
      </c>
      <c r="B88" s="555" t="s">
        <v>712</v>
      </c>
      <c r="C88" s="556"/>
      <c r="D88" s="556"/>
      <c r="E88" s="156"/>
      <c r="F88" s="68"/>
    </row>
    <row r="89" spans="1:256" s="364" customFormat="1" ht="13.5" customHeight="1">
      <c r="A89" s="69" t="s">
        <v>275</v>
      </c>
      <c r="B89" s="548" t="s">
        <v>695</v>
      </c>
      <c r="C89" s="549"/>
      <c r="D89" s="549"/>
      <c r="E89" s="68">
        <f>E87-E88</f>
        <v>0</v>
      </c>
      <c r="F89" s="68">
        <f>F87-F88</f>
        <v>0</v>
      </c>
    </row>
    <row r="90" spans="1:256" s="364" customFormat="1" ht="16.5" customHeight="1">
      <c r="A90" s="69" t="s">
        <v>276</v>
      </c>
      <c r="B90" s="548" t="s">
        <v>715</v>
      </c>
      <c r="C90" s="549"/>
      <c r="D90" s="549"/>
      <c r="E90" s="70"/>
      <c r="F90" s="68"/>
    </row>
    <row r="91" spans="1:256" s="364" customFormat="1" ht="27.75" customHeight="1">
      <c r="A91" s="352" t="s">
        <v>277</v>
      </c>
      <c r="B91" s="548" t="s">
        <v>716</v>
      </c>
      <c r="C91" s="549"/>
      <c r="D91" s="549"/>
      <c r="E91" s="70"/>
      <c r="F91" s="68"/>
    </row>
    <row r="92" spans="1:256" s="364" customFormat="1" ht="13.5" customHeight="1">
      <c r="A92" s="352" t="s">
        <v>278</v>
      </c>
      <c r="B92" s="548" t="s">
        <v>717</v>
      </c>
      <c r="C92" s="549"/>
      <c r="D92" s="549"/>
      <c r="E92" s="70"/>
      <c r="F92" s="68"/>
    </row>
    <row r="93" spans="1:256" s="364" customFormat="1" ht="27" customHeight="1">
      <c r="A93" s="352" t="s">
        <v>279</v>
      </c>
      <c r="B93" s="548" t="s">
        <v>718</v>
      </c>
      <c r="C93" s="549"/>
      <c r="D93" s="549"/>
      <c r="E93" s="70"/>
      <c r="F93" s="68"/>
    </row>
    <row r="94" spans="1:256" s="364" customFormat="1" ht="12.75" customHeight="1">
      <c r="A94" s="352" t="s">
        <v>280</v>
      </c>
      <c r="B94" s="548" t="s">
        <v>719</v>
      </c>
      <c r="C94" s="549"/>
      <c r="D94" s="549"/>
      <c r="E94" s="70"/>
      <c r="F94" s="68"/>
    </row>
    <row r="95" spans="1:256" s="364" customFormat="1" ht="12.75" customHeight="1">
      <c r="A95" s="352" t="s">
        <v>281</v>
      </c>
      <c r="B95" s="548" t="s">
        <v>720</v>
      </c>
      <c r="C95" s="549"/>
      <c r="D95" s="549"/>
      <c r="E95" s="70"/>
      <c r="F95" s="68"/>
    </row>
    <row r="96" spans="1:256" s="364" customFormat="1" ht="12.75" customHeight="1">
      <c r="A96" s="352" t="s">
        <v>282</v>
      </c>
      <c r="B96" s="548" t="s">
        <v>721</v>
      </c>
      <c r="C96" s="549"/>
      <c r="D96" s="549"/>
      <c r="E96" s="70"/>
      <c r="F96" s="68"/>
    </row>
    <row r="97" spans="1:6" ht="13">
      <c r="B97" s="10" t="s">
        <v>956</v>
      </c>
    </row>
    <row r="98" spans="1:6" ht="30.75" customHeight="1">
      <c r="B98" s="503" t="s">
        <v>957</v>
      </c>
      <c r="C98" s="557"/>
      <c r="D98" s="557"/>
      <c r="E98" s="557"/>
      <c r="F98" s="557"/>
    </row>
    <row r="99" spans="1:6" ht="18" customHeight="1">
      <c r="B99" s="558" t="s">
        <v>958</v>
      </c>
      <c r="C99" s="558"/>
      <c r="D99" s="558"/>
      <c r="E99" s="558"/>
      <c r="F99" s="558"/>
    </row>
    <row r="100" spans="1:6" ht="88.5" customHeight="1">
      <c r="B100" s="559" t="s">
        <v>959</v>
      </c>
      <c r="C100" s="559"/>
      <c r="D100" s="559"/>
      <c r="E100" s="559"/>
      <c r="F100" s="560"/>
    </row>
    <row r="101" spans="1:6" ht="59.25" customHeight="1">
      <c r="A101" s="352" t="s">
        <v>283</v>
      </c>
      <c r="B101" s="561" t="s">
        <v>960</v>
      </c>
      <c r="C101" s="562"/>
      <c r="D101" s="562"/>
      <c r="E101" s="562"/>
      <c r="F101" s="385">
        <v>0.78</v>
      </c>
    </row>
    <row r="102" spans="1:6"/>
    <row r="103" spans="1:6" hidden="1"/>
    <row r="104" spans="1:6" ht="65.25" hidden="1" customHeight="1"/>
    <row r="105" spans="1:6" ht="51.75" hidden="1" customHeight="1"/>
    <row r="106" spans="1:6"/>
    <row r="107" spans="1:6"/>
    <row r="108" spans="1:6"/>
    <row r="109" spans="1:6"/>
    <row r="110" spans="1:6"/>
    <row r="111" spans="1:6"/>
    <row r="112" spans="1:6"/>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mergeCells count="56">
    <mergeCell ref="B98:F98"/>
    <mergeCell ref="B99:F99"/>
    <mergeCell ref="B100:F100"/>
    <mergeCell ref="B101:E101"/>
    <mergeCell ref="B91:D91"/>
    <mergeCell ref="B92:D92"/>
    <mergeCell ref="B93:D93"/>
    <mergeCell ref="B94:D94"/>
    <mergeCell ref="B95:D95"/>
    <mergeCell ref="B96:D96"/>
    <mergeCell ref="B90:D90"/>
    <mergeCell ref="B73:F73"/>
    <mergeCell ref="B74:B75"/>
    <mergeCell ref="C74:C75"/>
    <mergeCell ref="D74:D75"/>
    <mergeCell ref="E74:E75"/>
    <mergeCell ref="F74:F75"/>
    <mergeCell ref="B85:F85"/>
    <mergeCell ref="B86:D86"/>
    <mergeCell ref="B87:D87"/>
    <mergeCell ref="B88:D88"/>
    <mergeCell ref="B89:D89"/>
    <mergeCell ref="B56:IV58"/>
    <mergeCell ref="B59:F59"/>
    <mergeCell ref="B60:F60"/>
    <mergeCell ref="B61:F61"/>
    <mergeCell ref="B62:B63"/>
    <mergeCell ref="C62:C63"/>
    <mergeCell ref="D62:D63"/>
    <mergeCell ref="E62:E63"/>
    <mergeCell ref="F62:F63"/>
    <mergeCell ref="B55:F55"/>
    <mergeCell ref="B31:C31"/>
    <mergeCell ref="B32:C32"/>
    <mergeCell ref="B33:C33"/>
    <mergeCell ref="B34:C34"/>
    <mergeCell ref="B35:C35"/>
    <mergeCell ref="B36:C36"/>
    <mergeCell ref="B37:C37"/>
    <mergeCell ref="B38:C38"/>
    <mergeCell ref="B39:C39"/>
    <mergeCell ref="B40:C40"/>
    <mergeCell ref="B54:F54"/>
    <mergeCell ref="B30:C30"/>
    <mergeCell ref="A1:F1"/>
    <mergeCell ref="B3:F3"/>
    <mergeCell ref="B4:F4"/>
    <mergeCell ref="B5:F5"/>
    <mergeCell ref="B6:B7"/>
    <mergeCell ref="C6:D6"/>
    <mergeCell ref="E6:F6"/>
    <mergeCell ref="B25:F25"/>
    <mergeCell ref="B26:F26"/>
    <mergeCell ref="B27:F27"/>
    <mergeCell ref="B28:F28"/>
    <mergeCell ref="B29:F29"/>
  </mergeCells>
  <hyperlinks>
    <hyperlink ref="B5:F5" r:id="rId1" display="Note: Report students formerly designated as “first professional” in the graduate cells. For information on reporting study abroad students please see this link. "/>
  </hyperlinks>
  <pageMargins left="0.75" right="0.75" top="1" bottom="1" header="0.5" footer="0.5"/>
  <pageSetup scale="75" orientation="portrait" r:id="rId2"/>
  <headerFooter alignWithMargins="0">
    <oddHeader>&amp;LCommon Data Set 2020-2021</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7"/>
  <sheetViews>
    <sheetView showGridLines="0" showRowColHeaders="0" showRuler="0" view="pageLayout" zoomScale="85" zoomScaleNormal="100" zoomScalePageLayoutView="85" workbookViewId="0">
      <selection activeCell="F199" sqref="F199:G199"/>
    </sheetView>
  </sheetViews>
  <sheetFormatPr defaultColWidth="0" defaultRowHeight="12.65" customHeight="1" zeroHeight="1"/>
  <cols>
    <col min="1" max="1" width="4.453125" style="418" customWidth="1"/>
    <col min="2" max="2" width="29" style="438" customWidth="1"/>
    <col min="3" max="6" width="14.7265625" style="438" customWidth="1"/>
    <col min="7" max="7" width="8.54296875" style="438" customWidth="1"/>
    <col min="8" max="8" width="0.7265625" style="438" customWidth="1"/>
    <col min="9" max="16384" width="0" style="438" hidden="1"/>
  </cols>
  <sheetData>
    <row r="1" spans="1:6" ht="18">
      <c r="A1" s="501" t="s">
        <v>284</v>
      </c>
      <c r="B1" s="563"/>
      <c r="C1" s="563"/>
      <c r="D1" s="563"/>
      <c r="E1" s="563"/>
      <c r="F1" s="563"/>
    </row>
    <row r="2" spans="1:6" ht="15.5">
      <c r="B2" s="52" t="s">
        <v>722</v>
      </c>
    </row>
    <row r="3" spans="1:6" ht="12.5">
      <c r="A3" s="564" t="s">
        <v>423</v>
      </c>
      <c r="B3" s="542" t="s">
        <v>723</v>
      </c>
      <c r="C3" s="566"/>
      <c r="D3" s="566"/>
      <c r="E3" s="566"/>
      <c r="F3" s="566"/>
    </row>
    <row r="4" spans="1:6" ht="19.5" customHeight="1">
      <c r="A4" s="565"/>
      <c r="B4" s="566"/>
      <c r="C4" s="566"/>
      <c r="D4" s="566"/>
      <c r="E4" s="566"/>
      <c r="F4" s="566"/>
    </row>
    <row r="5" spans="1:6" ht="15.75" customHeight="1">
      <c r="A5" s="71"/>
      <c r="B5" s="532" t="s">
        <v>724</v>
      </c>
      <c r="C5" s="532"/>
      <c r="D5" s="532"/>
      <c r="E5" s="532"/>
      <c r="F5" s="532"/>
    </row>
    <row r="6" spans="1:6" ht="60" customHeight="1">
      <c r="A6" s="72"/>
      <c r="B6" s="567" t="s">
        <v>751</v>
      </c>
      <c r="C6" s="567"/>
      <c r="D6" s="567"/>
      <c r="E6" s="567"/>
      <c r="F6" s="567"/>
    </row>
    <row r="7" spans="1:6" ht="24" customHeight="1">
      <c r="B7" s="567" t="s">
        <v>725</v>
      </c>
      <c r="C7" s="567"/>
      <c r="D7" s="567"/>
      <c r="E7" s="567"/>
      <c r="F7" s="567"/>
    </row>
    <row r="8" spans="1:6" ht="13">
      <c r="A8" s="417"/>
      <c r="B8" s="498" t="s">
        <v>219</v>
      </c>
      <c r="C8" s="499"/>
      <c r="D8" s="500"/>
      <c r="E8" s="425">
        <v>8982</v>
      </c>
    </row>
    <row r="9" spans="1:6" ht="13">
      <c r="A9" s="417"/>
      <c r="B9" s="574" t="s">
        <v>220</v>
      </c>
      <c r="C9" s="569"/>
      <c r="D9" s="570"/>
      <c r="E9" s="426">
        <v>12615</v>
      </c>
    </row>
    <row r="10" spans="1:6" ht="13">
      <c r="A10" s="417"/>
      <c r="B10" s="389"/>
      <c r="C10" s="73"/>
      <c r="D10" s="73"/>
      <c r="E10" s="389"/>
    </row>
    <row r="11" spans="1:6" ht="13">
      <c r="A11" s="417"/>
      <c r="B11" s="574" t="s">
        <v>221</v>
      </c>
      <c r="C11" s="569"/>
      <c r="D11" s="570"/>
      <c r="E11" s="426">
        <v>7366</v>
      </c>
    </row>
    <row r="12" spans="1:6" ht="13">
      <c r="A12" s="417"/>
      <c r="B12" s="574" t="s">
        <v>514</v>
      </c>
      <c r="C12" s="569"/>
      <c r="D12" s="570"/>
      <c r="E12" s="426">
        <v>10677</v>
      </c>
    </row>
    <row r="13" spans="1:6" ht="13">
      <c r="A13" s="417"/>
      <c r="B13" s="389"/>
      <c r="C13" s="6"/>
      <c r="D13" s="6"/>
      <c r="E13" s="389"/>
    </row>
    <row r="14" spans="1:6" ht="13">
      <c r="A14" s="417"/>
      <c r="B14" s="574" t="s">
        <v>507</v>
      </c>
      <c r="C14" s="569"/>
      <c r="D14" s="570"/>
      <c r="E14" s="426">
        <v>1995</v>
      </c>
    </row>
    <row r="15" spans="1:6" ht="13">
      <c r="A15" s="417"/>
      <c r="B15" s="537" t="s">
        <v>508</v>
      </c>
      <c r="C15" s="569"/>
      <c r="D15" s="570"/>
      <c r="E15" s="426">
        <v>377</v>
      </c>
    </row>
    <row r="16" spans="1:6" ht="13">
      <c r="A16" s="417"/>
      <c r="B16" s="389"/>
      <c r="C16" s="6"/>
      <c r="D16" s="6"/>
      <c r="E16" s="389"/>
    </row>
    <row r="17" spans="1:6" ht="13">
      <c r="A17" s="417"/>
      <c r="B17" s="568" t="s">
        <v>509</v>
      </c>
      <c r="C17" s="569"/>
      <c r="D17" s="570"/>
      <c r="E17" s="426">
        <v>2509</v>
      </c>
    </row>
    <row r="18" spans="1:6" ht="13">
      <c r="A18" s="417"/>
      <c r="B18" s="537" t="s">
        <v>510</v>
      </c>
      <c r="C18" s="569"/>
      <c r="D18" s="570"/>
      <c r="E18" s="426">
        <v>449</v>
      </c>
    </row>
    <row r="19" spans="1:6" ht="12.5"/>
    <row r="20" spans="1:6" ht="18" customHeight="1">
      <c r="A20" s="417" t="s">
        <v>424</v>
      </c>
      <c r="B20" s="571" t="s">
        <v>726</v>
      </c>
      <c r="C20" s="542"/>
      <c r="D20" s="542"/>
      <c r="E20" s="542"/>
      <c r="F20" s="502"/>
    </row>
    <row r="21" spans="1:6" ht="16.5" customHeight="1">
      <c r="A21" s="417"/>
      <c r="B21" s="567" t="s">
        <v>961</v>
      </c>
      <c r="C21" s="567"/>
      <c r="D21" s="567"/>
      <c r="E21" s="567"/>
      <c r="F21" s="567"/>
    </row>
    <row r="22" spans="1:6" ht="13.5" customHeight="1">
      <c r="A22" s="417"/>
      <c r="B22" s="404"/>
      <c r="C22" s="404"/>
      <c r="D22" s="404"/>
      <c r="E22" s="404"/>
      <c r="F22" s="404"/>
    </row>
    <row r="23" spans="1:6" ht="13">
      <c r="A23" s="417"/>
      <c r="B23" s="401"/>
      <c r="C23" s="402"/>
      <c r="D23" s="74" t="s">
        <v>354</v>
      </c>
      <c r="E23" s="74" t="s">
        <v>355</v>
      </c>
    </row>
    <row r="24" spans="1:6" ht="13">
      <c r="A24" s="417"/>
      <c r="B24" s="572" t="s">
        <v>285</v>
      </c>
      <c r="C24" s="572"/>
      <c r="D24" s="426"/>
      <c r="E24" s="426" t="s">
        <v>1159</v>
      </c>
    </row>
    <row r="25" spans="1:6" ht="13">
      <c r="A25" s="417"/>
      <c r="B25" s="412"/>
      <c r="C25" s="412"/>
      <c r="D25" s="75"/>
      <c r="E25" s="75"/>
    </row>
    <row r="26" spans="1:6" ht="13">
      <c r="A26" s="417"/>
      <c r="B26" s="573" t="s">
        <v>962</v>
      </c>
      <c r="C26" s="573"/>
      <c r="D26" s="573"/>
      <c r="E26" s="4"/>
      <c r="F26" s="6"/>
    </row>
    <row r="27" spans="1:6" ht="13">
      <c r="A27" s="417"/>
      <c r="B27" s="76"/>
      <c r="C27" s="76"/>
      <c r="D27" s="76"/>
      <c r="E27" s="77"/>
      <c r="F27" s="6"/>
    </row>
    <row r="28" spans="1:6" ht="13">
      <c r="A28" s="417"/>
      <c r="B28" s="583" t="s">
        <v>727</v>
      </c>
      <c r="C28" s="583"/>
      <c r="D28" s="583"/>
      <c r="E28" s="405" t="s">
        <v>73</v>
      </c>
      <c r="F28" s="6"/>
    </row>
    <row r="29" spans="1:6" ht="13">
      <c r="A29" s="417"/>
      <c r="B29" s="537" t="s">
        <v>728</v>
      </c>
      <c r="C29" s="584"/>
      <c r="D29" s="585"/>
      <c r="E29" s="426"/>
      <c r="F29" s="6"/>
    </row>
    <row r="30" spans="1:6" ht="13">
      <c r="A30" s="417"/>
      <c r="B30" s="586" t="s">
        <v>729</v>
      </c>
      <c r="C30" s="586"/>
      <c r="D30" s="586"/>
      <c r="E30" s="426"/>
      <c r="F30" s="6"/>
    </row>
    <row r="31" spans="1:6" ht="13">
      <c r="A31" s="417"/>
      <c r="B31" s="586" t="s">
        <v>730</v>
      </c>
      <c r="C31" s="586"/>
      <c r="D31" s="586"/>
      <c r="E31" s="426"/>
    </row>
    <row r="32" spans="1:6" ht="13">
      <c r="A32" s="417"/>
      <c r="B32" s="587"/>
      <c r="C32" s="588"/>
      <c r="D32" s="588"/>
      <c r="E32" s="78"/>
      <c r="F32" s="75"/>
    </row>
    <row r="33" spans="1:6" ht="13">
      <c r="A33" s="417"/>
      <c r="B33" s="403" t="s">
        <v>446</v>
      </c>
      <c r="C33" s="389"/>
      <c r="D33" s="74" t="s">
        <v>354</v>
      </c>
      <c r="E33" s="75" t="s">
        <v>355</v>
      </c>
    </row>
    <row r="34" spans="1:6" ht="13">
      <c r="A34" s="417"/>
      <c r="B34" s="575" t="s">
        <v>447</v>
      </c>
      <c r="C34" s="576"/>
      <c r="D34" s="426"/>
      <c r="E34" s="426"/>
    </row>
    <row r="35" spans="1:6" ht="13">
      <c r="A35" s="417"/>
      <c r="B35" s="575" t="s">
        <v>448</v>
      </c>
      <c r="C35" s="576"/>
      <c r="D35" s="426"/>
      <c r="E35" s="426"/>
    </row>
    <row r="36" spans="1:6" ht="12.5">
      <c r="B36" s="390"/>
      <c r="C36" s="390"/>
      <c r="D36" s="390"/>
    </row>
    <row r="37" spans="1:6" ht="15.5">
      <c r="A37" s="429"/>
      <c r="B37" s="52" t="s">
        <v>731</v>
      </c>
    </row>
    <row r="38" spans="1:6" ht="12.75" customHeight="1">
      <c r="A38" s="429"/>
      <c r="B38" s="52"/>
    </row>
    <row r="39" spans="1:6" ht="13">
      <c r="A39" s="417" t="s">
        <v>422</v>
      </c>
      <c r="B39" s="10" t="s">
        <v>482</v>
      </c>
    </row>
    <row r="40" spans="1:6" ht="33.75" customHeight="1">
      <c r="A40" s="417"/>
      <c r="B40" s="577" t="s">
        <v>732</v>
      </c>
      <c r="C40" s="577"/>
      <c r="D40" s="577"/>
      <c r="E40" s="577"/>
      <c r="F40" s="577"/>
    </row>
    <row r="41" spans="1:6" ht="14.25" customHeight="1">
      <c r="A41" s="426" t="s">
        <v>1159</v>
      </c>
      <c r="B41" s="578" t="s">
        <v>286</v>
      </c>
      <c r="C41" s="579"/>
      <c r="D41" s="579"/>
      <c r="F41" s="6"/>
    </row>
    <row r="42" spans="1:6" ht="14.25" customHeight="1">
      <c r="A42" s="426"/>
      <c r="B42" s="580" t="s">
        <v>318</v>
      </c>
      <c r="C42" s="581"/>
      <c r="D42" s="581"/>
      <c r="F42" s="6"/>
    </row>
    <row r="43" spans="1:6" ht="13.5" customHeight="1">
      <c r="A43" s="426"/>
      <c r="B43" s="578" t="s">
        <v>319</v>
      </c>
      <c r="C43" s="579"/>
      <c r="D43" s="579"/>
      <c r="F43" s="6"/>
    </row>
    <row r="44" spans="1:6" ht="12.5"/>
    <row r="45" spans="1:6" ht="30" customHeight="1">
      <c r="A45" s="417" t="s">
        <v>425</v>
      </c>
      <c r="B45" s="582" t="s">
        <v>601</v>
      </c>
      <c r="C45" s="582"/>
      <c r="D45" s="582"/>
      <c r="E45" s="582"/>
      <c r="F45" s="502"/>
    </row>
    <row r="46" spans="1:6" ht="12.5">
      <c r="A46" s="426" t="s">
        <v>1159</v>
      </c>
      <c r="B46" s="597" t="s">
        <v>320</v>
      </c>
      <c r="C46" s="597"/>
      <c r="D46" s="75"/>
      <c r="F46" s="6"/>
    </row>
    <row r="47" spans="1:6" ht="12.5">
      <c r="A47" s="426"/>
      <c r="B47" s="598" t="s">
        <v>321</v>
      </c>
      <c r="C47" s="597"/>
      <c r="D47" s="75"/>
      <c r="F47" s="6"/>
    </row>
    <row r="48" spans="1:6" ht="12.75" customHeight="1">
      <c r="A48" s="426"/>
      <c r="B48" s="597" t="s">
        <v>322</v>
      </c>
      <c r="C48" s="597"/>
      <c r="D48" s="75"/>
      <c r="F48" s="6"/>
    </row>
    <row r="49" spans="1:6" ht="12.5"/>
    <row r="50" spans="1:6" ht="54.75" customHeight="1">
      <c r="A50" s="417" t="s">
        <v>426</v>
      </c>
      <c r="B50" s="571" t="s">
        <v>733</v>
      </c>
      <c r="C50" s="542"/>
      <c r="D50" s="542"/>
      <c r="E50" s="542"/>
      <c r="F50" s="502"/>
    </row>
    <row r="51" spans="1:6" ht="23">
      <c r="A51" s="417"/>
      <c r="B51" s="433"/>
      <c r="C51" s="79" t="s">
        <v>602</v>
      </c>
      <c r="D51" s="80" t="s">
        <v>603</v>
      </c>
      <c r="E51" s="81"/>
      <c r="F51" s="4"/>
    </row>
    <row r="52" spans="1:6" ht="13">
      <c r="A52" s="417"/>
      <c r="B52" s="82" t="s">
        <v>604</v>
      </c>
      <c r="C52" s="426">
        <v>22</v>
      </c>
      <c r="D52" s="393"/>
      <c r="F52" s="4"/>
    </row>
    <row r="53" spans="1:6" ht="13">
      <c r="A53" s="417"/>
      <c r="B53" s="82" t="s">
        <v>605</v>
      </c>
      <c r="C53" s="426">
        <v>4</v>
      </c>
      <c r="D53" s="393"/>
      <c r="F53" s="4"/>
    </row>
    <row r="54" spans="1:6" ht="13">
      <c r="A54" s="417"/>
      <c r="B54" s="82" t="s">
        <v>606</v>
      </c>
      <c r="C54" s="426">
        <v>3</v>
      </c>
      <c r="D54" s="393"/>
      <c r="F54" s="4"/>
    </row>
    <row r="55" spans="1:6" ht="13">
      <c r="A55" s="417"/>
      <c r="B55" s="82" t="s">
        <v>607</v>
      </c>
      <c r="C55" s="426">
        <v>3</v>
      </c>
      <c r="D55" s="393"/>
      <c r="F55" s="4"/>
    </row>
    <row r="56" spans="1:6" ht="25">
      <c r="A56" s="417"/>
      <c r="B56" s="83" t="s">
        <v>483</v>
      </c>
      <c r="C56" s="426">
        <v>1</v>
      </c>
      <c r="D56" s="393"/>
      <c r="F56" s="4"/>
    </row>
    <row r="57" spans="1:6" ht="13">
      <c r="A57" s="417"/>
      <c r="B57" s="82" t="s">
        <v>608</v>
      </c>
      <c r="C57" s="426">
        <v>2</v>
      </c>
      <c r="D57" s="393"/>
      <c r="F57" s="4"/>
    </row>
    <row r="58" spans="1:6" ht="13">
      <c r="A58" s="417"/>
      <c r="B58" s="82" t="s">
        <v>609</v>
      </c>
      <c r="C58" s="426">
        <v>3</v>
      </c>
      <c r="D58" s="393"/>
      <c r="F58" s="4"/>
    </row>
    <row r="59" spans="1:6" ht="13">
      <c r="A59" s="417"/>
      <c r="B59" s="82" t="s">
        <v>610</v>
      </c>
      <c r="C59" s="426">
        <v>2</v>
      </c>
      <c r="D59" s="393"/>
      <c r="F59" s="4"/>
    </row>
    <row r="60" spans="1:6" ht="13">
      <c r="A60" s="417"/>
      <c r="B60" s="84" t="s">
        <v>611</v>
      </c>
      <c r="C60" s="426">
        <v>5</v>
      </c>
      <c r="D60" s="393"/>
      <c r="F60" s="4"/>
    </row>
    <row r="61" spans="1:6" ht="13">
      <c r="A61" s="417"/>
      <c r="B61" s="85" t="s">
        <v>272</v>
      </c>
      <c r="C61" s="393">
        <v>0</v>
      </c>
      <c r="D61" s="393"/>
      <c r="F61" s="4"/>
    </row>
    <row r="62" spans="1:6" ht="13">
      <c r="A62" s="417"/>
      <c r="B62" s="85" t="s">
        <v>273</v>
      </c>
      <c r="C62" s="393">
        <v>1</v>
      </c>
      <c r="D62" s="393"/>
      <c r="F62" s="4"/>
    </row>
    <row r="63" spans="1:6" ht="13">
      <c r="A63" s="417"/>
      <c r="B63" s="86" t="s">
        <v>1161</v>
      </c>
      <c r="C63" s="426">
        <v>1</v>
      </c>
      <c r="D63" s="393"/>
      <c r="F63" s="4"/>
    </row>
    <row r="64" spans="1:6" ht="12.5"/>
    <row r="65" spans="1:6" ht="15.5">
      <c r="B65" s="87" t="s">
        <v>734</v>
      </c>
    </row>
    <row r="66" spans="1:6" ht="44.25" customHeight="1">
      <c r="A66" s="417" t="s">
        <v>427</v>
      </c>
      <c r="B66" s="599" t="s">
        <v>735</v>
      </c>
      <c r="C66" s="582"/>
      <c r="D66" s="582"/>
      <c r="E66" s="582"/>
      <c r="F66" s="600"/>
    </row>
    <row r="67" spans="1:6" ht="13">
      <c r="A67" s="426"/>
      <c r="B67" s="601" t="s">
        <v>421</v>
      </c>
      <c r="C67" s="602"/>
      <c r="D67" s="602"/>
      <c r="E67" s="88"/>
      <c r="F67" s="6"/>
    </row>
    <row r="68" spans="1:6" ht="21" customHeight="1">
      <c r="A68" s="417"/>
      <c r="B68" s="589" t="s">
        <v>336</v>
      </c>
      <c r="C68" s="589"/>
      <c r="D68" s="589"/>
      <c r="E68" s="88"/>
      <c r="F68" s="6"/>
    </row>
    <row r="69" spans="1:6" ht="13">
      <c r="A69" s="426"/>
      <c r="B69" s="590" t="s">
        <v>737</v>
      </c>
      <c r="C69" s="590"/>
      <c r="D69" s="590"/>
      <c r="E69" s="88"/>
      <c r="F69" s="6"/>
    </row>
    <row r="70" spans="1:6" ht="13">
      <c r="A70" s="426"/>
      <c r="B70" s="590" t="s">
        <v>736</v>
      </c>
      <c r="C70" s="590"/>
      <c r="D70" s="590"/>
      <c r="E70" s="88"/>
      <c r="F70" s="6"/>
    </row>
    <row r="71" spans="1:6" ht="12.5">
      <c r="A71" s="426" t="s">
        <v>1159</v>
      </c>
      <c r="B71" s="89" t="s">
        <v>644</v>
      </c>
      <c r="C71" s="424"/>
      <c r="D71" s="424"/>
      <c r="E71" s="90"/>
      <c r="F71" s="6"/>
    </row>
    <row r="72" spans="1:6" ht="12.5">
      <c r="B72" s="591" t="s">
        <v>1162</v>
      </c>
      <c r="C72" s="591"/>
      <c r="D72" s="591"/>
      <c r="E72" s="591"/>
      <c r="F72" s="591"/>
    </row>
    <row r="73" spans="1:6" ht="12.5">
      <c r="B73" s="390"/>
      <c r="C73" s="390"/>
      <c r="D73" s="390"/>
    </row>
    <row r="74" spans="1:6" ht="28.5" customHeight="1">
      <c r="A74" s="417" t="s">
        <v>428</v>
      </c>
      <c r="B74" s="592" t="s">
        <v>738</v>
      </c>
      <c r="C74" s="592"/>
      <c r="D74" s="592"/>
      <c r="E74" s="592"/>
      <c r="F74" s="593"/>
    </row>
    <row r="75" spans="1:6" ht="13">
      <c r="A75" s="417"/>
      <c r="B75" s="91"/>
      <c r="C75" s="65" t="s">
        <v>612</v>
      </c>
      <c r="D75" s="65" t="s">
        <v>613</v>
      </c>
      <c r="E75" s="65" t="s">
        <v>614</v>
      </c>
      <c r="F75" s="65" t="s">
        <v>615</v>
      </c>
    </row>
    <row r="76" spans="1:6" ht="14">
      <c r="A76" s="417"/>
      <c r="B76" s="92" t="s">
        <v>616</v>
      </c>
      <c r="C76" s="93"/>
      <c r="D76" s="93"/>
      <c r="E76" s="93"/>
      <c r="F76" s="94"/>
    </row>
    <row r="77" spans="1:6" ht="25">
      <c r="A77" s="417"/>
      <c r="B77" s="95" t="s">
        <v>449</v>
      </c>
      <c r="C77" s="426" t="s">
        <v>1159</v>
      </c>
      <c r="D77" s="426"/>
      <c r="E77" s="426"/>
      <c r="F77" s="426"/>
    </row>
    <row r="78" spans="1:6" ht="13">
      <c r="A78" s="417"/>
      <c r="B78" s="96" t="s">
        <v>617</v>
      </c>
      <c r="C78" s="426" t="s">
        <v>1159</v>
      </c>
      <c r="D78" s="426"/>
      <c r="E78" s="426"/>
      <c r="F78" s="426"/>
    </row>
    <row r="79" spans="1:6" ht="13">
      <c r="A79" s="417"/>
      <c r="B79" s="85" t="s">
        <v>450</v>
      </c>
      <c r="C79" s="426" t="s">
        <v>1159</v>
      </c>
      <c r="D79" s="426"/>
      <c r="E79" s="426"/>
      <c r="F79" s="426"/>
    </row>
    <row r="80" spans="1:6" ht="13">
      <c r="A80" s="417"/>
      <c r="B80" s="96" t="s">
        <v>619</v>
      </c>
      <c r="C80" s="426" t="s">
        <v>1159</v>
      </c>
      <c r="D80" s="426"/>
      <c r="E80" s="426"/>
      <c r="F80" s="426"/>
    </row>
    <row r="81" spans="1:6" ht="13">
      <c r="A81" s="417"/>
      <c r="B81" s="97" t="s">
        <v>451</v>
      </c>
      <c r="C81" s="426"/>
      <c r="D81" s="426" t="s">
        <v>1159</v>
      </c>
      <c r="E81" s="426"/>
      <c r="F81" s="426"/>
    </row>
    <row r="82" spans="1:6" ht="13">
      <c r="A82" s="417"/>
      <c r="B82" s="96" t="s">
        <v>618</v>
      </c>
      <c r="C82" s="426"/>
      <c r="D82" s="426" t="s">
        <v>1159</v>
      </c>
      <c r="E82" s="426"/>
      <c r="F82" s="426"/>
    </row>
    <row r="83" spans="1:6" ht="14">
      <c r="A83" s="417"/>
      <c r="B83" s="92" t="s">
        <v>620</v>
      </c>
      <c r="C83" s="93"/>
      <c r="D83" s="93"/>
      <c r="E83" s="93"/>
      <c r="F83" s="94"/>
    </row>
    <row r="84" spans="1:6" ht="13">
      <c r="A84" s="417"/>
      <c r="B84" s="96" t="s">
        <v>621</v>
      </c>
      <c r="C84" s="426"/>
      <c r="D84" s="426"/>
      <c r="E84" s="426"/>
      <c r="F84" s="426" t="s">
        <v>1159</v>
      </c>
    </row>
    <row r="85" spans="1:6" ht="13">
      <c r="A85" s="417"/>
      <c r="B85" s="96" t="s">
        <v>622</v>
      </c>
      <c r="C85" s="426"/>
      <c r="D85" s="426"/>
      <c r="E85" s="426" t="s">
        <v>1159</v>
      </c>
      <c r="F85" s="426"/>
    </row>
    <row r="86" spans="1:6" ht="13">
      <c r="A86" s="417"/>
      <c r="B86" s="96" t="s">
        <v>623</v>
      </c>
      <c r="C86" s="426"/>
      <c r="D86" s="426"/>
      <c r="E86" s="426" t="s">
        <v>1159</v>
      </c>
      <c r="F86" s="426"/>
    </row>
    <row r="87" spans="1:6" ht="13">
      <c r="A87" s="417"/>
      <c r="B87" s="96" t="s">
        <v>624</v>
      </c>
      <c r="C87" s="426"/>
      <c r="D87" s="426"/>
      <c r="E87" s="426"/>
      <c r="F87" s="426" t="s">
        <v>1159</v>
      </c>
    </row>
    <row r="88" spans="1:6" ht="13">
      <c r="A88" s="417"/>
      <c r="B88" s="97" t="s">
        <v>452</v>
      </c>
      <c r="C88" s="426"/>
      <c r="D88" s="426"/>
      <c r="E88" s="426" t="s">
        <v>1159</v>
      </c>
      <c r="F88" s="426"/>
    </row>
    <row r="89" spans="1:6" ht="13">
      <c r="A89" s="417"/>
      <c r="B89" s="96" t="s">
        <v>625</v>
      </c>
      <c r="C89" s="426"/>
      <c r="D89" s="426"/>
      <c r="E89" s="426"/>
      <c r="F89" s="426" t="s">
        <v>1159</v>
      </c>
    </row>
    <row r="90" spans="1:6" ht="13">
      <c r="A90" s="417"/>
      <c r="B90" s="96" t="s">
        <v>626</v>
      </c>
      <c r="C90" s="426"/>
      <c r="D90" s="426"/>
      <c r="E90" s="426"/>
      <c r="F90" s="426" t="s">
        <v>1159</v>
      </c>
    </row>
    <row r="91" spans="1:6" ht="13">
      <c r="A91" s="417"/>
      <c r="B91" s="96" t="s">
        <v>627</v>
      </c>
      <c r="C91" s="426"/>
      <c r="D91" s="426"/>
      <c r="E91" s="426"/>
      <c r="F91" s="426" t="s">
        <v>1159</v>
      </c>
    </row>
    <row r="92" spans="1:6" ht="13.5" customHeight="1">
      <c r="A92" s="417"/>
      <c r="B92" s="98" t="s">
        <v>628</v>
      </c>
      <c r="C92" s="426"/>
      <c r="D92" s="426"/>
      <c r="E92" s="426"/>
      <c r="F92" s="426" t="s">
        <v>1159</v>
      </c>
    </row>
    <row r="93" spans="1:6" ht="13">
      <c r="A93" s="417"/>
      <c r="B93" s="97" t="s">
        <v>453</v>
      </c>
      <c r="C93" s="426"/>
      <c r="D93" s="426"/>
      <c r="E93" s="426"/>
      <c r="F93" s="426" t="s">
        <v>1159</v>
      </c>
    </row>
    <row r="94" spans="1:6" ht="13">
      <c r="A94" s="417"/>
      <c r="B94" s="96" t="s">
        <v>630</v>
      </c>
      <c r="C94" s="426"/>
      <c r="D94" s="426"/>
      <c r="E94" s="426" t="s">
        <v>1159</v>
      </c>
      <c r="F94" s="426"/>
    </row>
    <row r="95" spans="1:6" ht="13">
      <c r="A95" s="417"/>
      <c r="B95" s="96" t="s">
        <v>631</v>
      </c>
      <c r="C95" s="426"/>
      <c r="D95" s="426"/>
      <c r="E95" s="426" t="s">
        <v>1159</v>
      </c>
      <c r="F95" s="426"/>
    </row>
    <row r="96" spans="1:6" ht="13">
      <c r="A96" s="417"/>
      <c r="B96" s="97" t="s">
        <v>454</v>
      </c>
      <c r="C96" s="426"/>
      <c r="D96" s="426"/>
      <c r="E96" s="426" t="s">
        <v>1159</v>
      </c>
      <c r="F96" s="426"/>
    </row>
    <row r="97" spans="1:8" ht="12.5"/>
    <row r="98" spans="1:8" ht="15.5">
      <c r="B98" s="52" t="s">
        <v>739</v>
      </c>
    </row>
    <row r="99" spans="1:8" ht="13">
      <c r="A99" s="417"/>
      <c r="B99" s="99" t="s">
        <v>444</v>
      </c>
      <c r="C99" s="100"/>
      <c r="D99" s="100"/>
      <c r="E99" s="100"/>
      <c r="F99" s="100"/>
      <c r="G99" s="100"/>
      <c r="H99" s="419"/>
    </row>
    <row r="100" spans="1:8" ht="13">
      <c r="A100" s="417"/>
      <c r="B100" s="594"/>
      <c r="C100" s="595"/>
      <c r="D100" s="596"/>
      <c r="E100" s="74" t="s">
        <v>354</v>
      </c>
      <c r="F100" s="74" t="s">
        <v>355</v>
      </c>
      <c r="G100" s="100"/>
      <c r="H100" s="419"/>
    </row>
    <row r="101" spans="1:8" ht="39.75" customHeight="1">
      <c r="A101" s="417"/>
      <c r="B101" s="604" t="s">
        <v>963</v>
      </c>
      <c r="C101" s="508"/>
      <c r="D101" s="606"/>
      <c r="E101" s="425" t="s">
        <v>1159</v>
      </c>
      <c r="F101" s="101"/>
      <c r="G101" s="100"/>
      <c r="H101" s="100"/>
    </row>
    <row r="102" spans="1:8" ht="16.5" customHeight="1">
      <c r="A102" s="417"/>
      <c r="B102" s="422"/>
      <c r="C102" s="391"/>
      <c r="D102" s="391"/>
      <c r="E102" s="102"/>
      <c r="F102" s="103"/>
      <c r="G102" s="100"/>
      <c r="H102" s="100"/>
    </row>
    <row r="103" spans="1:8" ht="26.25" customHeight="1">
      <c r="A103" s="417" t="s">
        <v>445</v>
      </c>
      <c r="B103" s="607" t="s">
        <v>740</v>
      </c>
      <c r="C103" s="608"/>
      <c r="D103" s="608"/>
      <c r="E103" s="608"/>
      <c r="F103" s="609"/>
      <c r="G103" s="104"/>
      <c r="H103" s="104"/>
    </row>
    <row r="104" spans="1:8" ht="12.75" customHeight="1">
      <c r="A104" s="417"/>
      <c r="B104" s="610"/>
      <c r="C104" s="612" t="s">
        <v>587</v>
      </c>
      <c r="D104" s="613"/>
      <c r="E104" s="613"/>
      <c r="F104" s="614"/>
      <c r="G104" s="615"/>
      <c r="H104" s="104"/>
    </row>
    <row r="105" spans="1:8" ht="24" customHeight="1">
      <c r="A105" s="417"/>
      <c r="B105" s="611"/>
      <c r="C105" s="105" t="s">
        <v>320</v>
      </c>
      <c r="D105" s="105" t="s">
        <v>321</v>
      </c>
      <c r="E105" s="105" t="s">
        <v>598</v>
      </c>
      <c r="F105" s="106" t="s">
        <v>599</v>
      </c>
      <c r="G105" s="107" t="s">
        <v>588</v>
      </c>
      <c r="H105" s="104"/>
    </row>
    <row r="106" spans="1:8" ht="12.75" customHeight="1">
      <c r="A106" s="417"/>
      <c r="B106" s="108" t="s">
        <v>497</v>
      </c>
      <c r="C106" s="425" t="s">
        <v>1159</v>
      </c>
      <c r="D106" s="425"/>
      <c r="E106" s="425"/>
      <c r="F106" s="425"/>
      <c r="G106" s="109"/>
      <c r="H106" s="104"/>
    </row>
    <row r="107" spans="1:8" ht="12.75" customHeight="1">
      <c r="A107" s="417"/>
      <c r="B107" s="108" t="s">
        <v>741</v>
      </c>
      <c r="C107" s="425"/>
      <c r="D107" s="425"/>
      <c r="E107" s="425"/>
      <c r="F107" s="425" t="s">
        <v>1159</v>
      </c>
      <c r="G107" s="109"/>
      <c r="H107" s="104"/>
    </row>
    <row r="108" spans="1:8" ht="12.75" customHeight="1">
      <c r="A108" s="417"/>
      <c r="B108" s="108" t="s">
        <v>742</v>
      </c>
      <c r="C108" s="425"/>
      <c r="D108" s="425"/>
      <c r="E108" s="425"/>
      <c r="F108" s="425" t="s">
        <v>1159</v>
      </c>
      <c r="G108" s="109"/>
      <c r="H108" s="104"/>
    </row>
    <row r="109" spans="1:8" ht="25">
      <c r="A109" s="417"/>
      <c r="B109" s="110" t="s">
        <v>498</v>
      </c>
      <c r="C109" s="425"/>
      <c r="D109" s="425"/>
      <c r="E109" s="425"/>
      <c r="F109" s="425" t="s">
        <v>1159</v>
      </c>
      <c r="G109" s="109"/>
      <c r="H109" s="104"/>
    </row>
    <row r="110" spans="1:8" ht="13">
      <c r="A110" s="417"/>
      <c r="B110" s="111" t="s">
        <v>493</v>
      </c>
      <c r="C110" s="425"/>
      <c r="D110" s="425"/>
      <c r="E110" s="425"/>
      <c r="F110" s="425"/>
      <c r="G110" s="109" t="s">
        <v>1159</v>
      </c>
      <c r="H110" s="104"/>
    </row>
    <row r="111" spans="1:8" ht="12.75" customHeight="1">
      <c r="A111" s="417"/>
      <c r="B111" s="112"/>
      <c r="C111" s="431"/>
      <c r="D111" s="431"/>
      <c r="E111" s="431"/>
      <c r="F111" s="431"/>
      <c r="G111" s="113"/>
      <c r="H111" s="104"/>
    </row>
    <row r="112" spans="1:8" ht="39" customHeight="1">
      <c r="A112" s="439" t="s">
        <v>353</v>
      </c>
      <c r="B112" s="616" t="s">
        <v>743</v>
      </c>
      <c r="C112" s="616"/>
      <c r="D112" s="616"/>
      <c r="E112" s="616"/>
      <c r="F112" s="616"/>
      <c r="G112" s="616"/>
      <c r="H112" s="104"/>
    </row>
    <row r="113" spans="1:8" ht="12" customHeight="1">
      <c r="A113" s="439"/>
      <c r="B113" s="423"/>
      <c r="C113" s="423"/>
      <c r="D113" s="423"/>
      <c r="E113" s="423"/>
      <c r="F113" s="423"/>
      <c r="G113" s="423"/>
      <c r="H113" s="104"/>
    </row>
    <row r="114" spans="1:8" s="409" customFormat="1" ht="14.25" customHeight="1">
      <c r="A114" s="114"/>
      <c r="B114" s="603" t="s">
        <v>637</v>
      </c>
      <c r="C114" s="603"/>
      <c r="D114" s="603"/>
      <c r="E114" s="115"/>
      <c r="F114" s="423"/>
      <c r="G114" s="116"/>
      <c r="H114" s="104"/>
    </row>
    <row r="115" spans="1:8" s="409" customFormat="1" ht="12.75" customHeight="1">
      <c r="A115" s="114"/>
      <c r="B115" s="603" t="s">
        <v>638</v>
      </c>
      <c r="C115" s="603"/>
      <c r="D115" s="603"/>
      <c r="E115" s="115"/>
      <c r="F115" s="423"/>
      <c r="G115" s="116"/>
      <c r="H115" s="104"/>
    </row>
    <row r="116" spans="1:8" s="409" customFormat="1" ht="12.75" customHeight="1">
      <c r="A116" s="114" t="s">
        <v>1159</v>
      </c>
      <c r="B116" s="603" t="s">
        <v>639</v>
      </c>
      <c r="C116" s="603"/>
      <c r="D116" s="603"/>
      <c r="E116" s="115"/>
      <c r="F116" s="423"/>
      <c r="G116" s="116"/>
      <c r="H116" s="104"/>
    </row>
    <row r="117" spans="1:8" s="409" customFormat="1" ht="12.75" customHeight="1">
      <c r="A117" s="439"/>
      <c r="B117" s="422"/>
      <c r="C117" s="422"/>
      <c r="D117" s="422"/>
      <c r="E117" s="423"/>
      <c r="F117" s="423"/>
      <c r="G117" s="117"/>
      <c r="H117" s="104"/>
    </row>
    <row r="118" spans="1:8" s="409" customFormat="1" ht="12.75" customHeight="1">
      <c r="A118" s="439" t="s">
        <v>353</v>
      </c>
      <c r="B118" s="604" t="s">
        <v>744</v>
      </c>
      <c r="C118" s="604"/>
      <c r="D118" s="604"/>
      <c r="E118" s="604"/>
      <c r="F118" s="604"/>
      <c r="G118" s="604"/>
      <c r="H118" s="104"/>
    </row>
    <row r="119" spans="1:8" s="409" customFormat="1" ht="12.75" customHeight="1">
      <c r="A119" s="439"/>
      <c r="B119" s="604"/>
      <c r="C119" s="604"/>
      <c r="D119" s="604"/>
      <c r="E119" s="604"/>
      <c r="F119" s="604"/>
      <c r="G119" s="604"/>
      <c r="H119" s="104"/>
    </row>
    <row r="120" spans="1:8" s="409" customFormat="1" ht="12.75" customHeight="1">
      <c r="A120" s="439"/>
      <c r="B120" s="604"/>
      <c r="C120" s="604"/>
      <c r="D120" s="604"/>
      <c r="E120" s="604"/>
      <c r="F120" s="604"/>
      <c r="G120" s="604"/>
      <c r="H120" s="104"/>
    </row>
    <row r="121" spans="1:8" s="409" customFormat="1" ht="12.75" customHeight="1">
      <c r="A121" s="439"/>
      <c r="B121" s="118"/>
      <c r="C121" s="118"/>
      <c r="D121" s="118"/>
      <c r="E121" s="118"/>
      <c r="F121" s="118"/>
      <c r="G121" s="118"/>
      <c r="H121" s="104"/>
    </row>
    <row r="122" spans="1:8" s="409" customFormat="1" ht="12.75" customHeight="1">
      <c r="A122" s="114"/>
      <c r="B122" s="605" t="s">
        <v>640</v>
      </c>
      <c r="C122" s="605"/>
      <c r="D122" s="605"/>
      <c r="E122" s="115"/>
      <c r="F122" s="423"/>
      <c r="G122" s="117"/>
      <c r="H122" s="104"/>
    </row>
    <row r="123" spans="1:8" s="409" customFormat="1" ht="12.75" customHeight="1">
      <c r="A123" s="114"/>
      <c r="B123" s="605" t="s">
        <v>641</v>
      </c>
      <c r="C123" s="605"/>
      <c r="D123" s="605"/>
      <c r="E123" s="115"/>
      <c r="F123" s="423"/>
      <c r="G123" s="117"/>
      <c r="H123" s="104"/>
    </row>
    <row r="124" spans="1:8" s="409" customFormat="1" ht="12.75" customHeight="1">
      <c r="A124" s="114" t="s">
        <v>1159</v>
      </c>
      <c r="B124" s="605" t="s">
        <v>642</v>
      </c>
      <c r="C124" s="605"/>
      <c r="D124" s="605"/>
      <c r="E124" s="115"/>
      <c r="F124" s="423"/>
      <c r="G124" s="117"/>
      <c r="H124" s="104"/>
    </row>
    <row r="125" spans="1:8" s="409" customFormat="1" ht="12.75" customHeight="1">
      <c r="A125" s="439"/>
      <c r="B125" s="422"/>
      <c r="C125" s="422"/>
      <c r="D125" s="422"/>
      <c r="E125" s="423"/>
      <c r="F125" s="8"/>
      <c r="G125" s="113"/>
      <c r="H125" s="104"/>
    </row>
    <row r="126" spans="1:8" s="409" customFormat="1" ht="12.75" customHeight="1">
      <c r="A126" s="439" t="s">
        <v>329</v>
      </c>
      <c r="B126" s="604" t="s">
        <v>745</v>
      </c>
      <c r="C126" s="604"/>
      <c r="D126" s="604"/>
      <c r="E126" s="604"/>
      <c r="F126" s="604"/>
      <c r="G126" s="604"/>
      <c r="H126" s="104"/>
    </row>
    <row r="127" spans="1:8" s="409" customFormat="1" ht="12.75" customHeight="1">
      <c r="A127" s="439"/>
      <c r="B127" s="422"/>
      <c r="C127" s="422"/>
      <c r="D127" s="422"/>
      <c r="E127" s="422"/>
      <c r="F127" s="422"/>
      <c r="G127" s="422"/>
      <c r="H127" s="104"/>
    </row>
    <row r="128" spans="1:8" s="409" customFormat="1" ht="12.75" customHeight="1">
      <c r="A128" s="439"/>
      <c r="B128" s="422"/>
      <c r="C128" s="119" t="s">
        <v>70</v>
      </c>
      <c r="D128" s="119" t="s">
        <v>71</v>
      </c>
      <c r="E128" s="120"/>
      <c r="F128" s="120"/>
      <c r="G128" s="422"/>
      <c r="H128" s="104"/>
    </row>
    <row r="129" spans="1:8" s="409" customFormat="1" ht="13.5" customHeight="1">
      <c r="A129" s="439"/>
      <c r="B129" s="121" t="s">
        <v>499</v>
      </c>
      <c r="C129" s="114"/>
      <c r="D129" s="114"/>
      <c r="E129" s="122"/>
      <c r="F129" s="122"/>
      <c r="G129" s="113"/>
      <c r="H129" s="104"/>
    </row>
    <row r="130" spans="1:8" s="409" customFormat="1" ht="12.75" customHeight="1">
      <c r="A130" s="439"/>
      <c r="B130" s="121" t="s">
        <v>500</v>
      </c>
      <c r="C130" s="114"/>
      <c r="D130" s="114"/>
      <c r="E130" s="122"/>
      <c r="F130" s="122"/>
      <c r="G130" s="113"/>
      <c r="H130" s="104"/>
    </row>
    <row r="131" spans="1:8" s="409" customFormat="1" ht="15.75" customHeight="1">
      <c r="A131" s="439"/>
      <c r="B131" s="121" t="s">
        <v>501</v>
      </c>
      <c r="C131" s="114"/>
      <c r="D131" s="114"/>
      <c r="E131" s="122"/>
      <c r="F131" s="122"/>
      <c r="G131" s="113"/>
      <c r="H131" s="104"/>
    </row>
    <row r="132" spans="1:8" s="409" customFormat="1" ht="12.75" customHeight="1">
      <c r="A132" s="439"/>
      <c r="B132" s="402" t="s">
        <v>502</v>
      </c>
      <c r="C132" s="114"/>
      <c r="D132" s="123"/>
      <c r="E132" s="122"/>
      <c r="F132" s="122"/>
      <c r="G132" s="113"/>
      <c r="H132" s="104"/>
    </row>
    <row r="133" spans="1:8" s="409" customFormat="1" ht="28.5" customHeight="1">
      <c r="A133" s="439"/>
      <c r="B133" s="55" t="s">
        <v>746</v>
      </c>
      <c r="C133" s="114"/>
      <c r="D133" s="114"/>
      <c r="E133" s="122"/>
      <c r="F133" s="122"/>
      <c r="G133" s="113"/>
      <c r="H133" s="104"/>
    </row>
    <row r="134" spans="1:8" s="409" customFormat="1" ht="15" customHeight="1">
      <c r="A134" s="439"/>
      <c r="B134" s="402" t="s">
        <v>503</v>
      </c>
      <c r="C134" s="114" t="s">
        <v>1159</v>
      </c>
      <c r="D134" s="114" t="s">
        <v>1159</v>
      </c>
      <c r="E134" s="122"/>
      <c r="F134" s="122"/>
      <c r="G134" s="113"/>
      <c r="H134" s="104"/>
    </row>
    <row r="135" spans="1:8" s="409" customFormat="1" ht="12.75" customHeight="1">
      <c r="A135" s="439"/>
      <c r="B135" s="402" t="s">
        <v>323</v>
      </c>
      <c r="C135" s="114"/>
      <c r="D135" s="114"/>
      <c r="E135" s="122"/>
      <c r="F135" s="122"/>
      <c r="G135" s="113"/>
      <c r="H135" s="104"/>
    </row>
    <row r="136" spans="1:8" s="409" customFormat="1" ht="12.75" customHeight="1">
      <c r="A136" s="417"/>
      <c r="B136" s="112"/>
      <c r="C136" s="431"/>
      <c r="D136" s="431"/>
      <c r="E136" s="431"/>
      <c r="F136" s="431"/>
      <c r="G136" s="104"/>
      <c r="H136" s="104"/>
    </row>
    <row r="137" spans="1:8" ht="13">
      <c r="A137" s="417" t="s">
        <v>330</v>
      </c>
      <c r="B137" s="622" t="s">
        <v>964</v>
      </c>
      <c r="C137" s="588"/>
      <c r="D137" s="588"/>
      <c r="E137" s="588"/>
      <c r="F137" s="588"/>
      <c r="G137" s="104"/>
      <c r="H137" s="104"/>
    </row>
    <row r="138" spans="1:8" ht="13">
      <c r="A138" s="417"/>
      <c r="B138" s="401"/>
      <c r="C138" s="402"/>
      <c r="D138" s="402"/>
      <c r="E138" s="402"/>
      <c r="F138" s="402"/>
      <c r="G138" s="104"/>
      <c r="H138" s="104"/>
    </row>
    <row r="139" spans="1:8" ht="12.5">
      <c r="A139" s="426" t="s">
        <v>1159</v>
      </c>
      <c r="B139" s="415" t="s">
        <v>354</v>
      </c>
      <c r="C139" s="75"/>
      <c r="D139" s="75"/>
      <c r="E139" s="389"/>
      <c r="F139" s="389"/>
      <c r="G139" s="104"/>
      <c r="H139" s="104"/>
    </row>
    <row r="140" spans="1:8" ht="12.5">
      <c r="A140" s="426"/>
      <c r="B140" s="124" t="s">
        <v>355</v>
      </c>
      <c r="C140" s="125"/>
      <c r="D140" s="125"/>
      <c r="E140" s="104"/>
      <c r="F140" s="104"/>
      <c r="G140" s="104"/>
      <c r="H140" s="104"/>
    </row>
    <row r="141" spans="1:8" ht="12.5">
      <c r="C141" s="126"/>
      <c r="D141" s="432"/>
      <c r="E141" s="4"/>
      <c r="F141" s="6"/>
      <c r="H141" s="104"/>
    </row>
    <row r="142" spans="1:8" ht="12.75" customHeight="1">
      <c r="A142" s="417" t="s">
        <v>492</v>
      </c>
      <c r="B142" s="623" t="s">
        <v>496</v>
      </c>
      <c r="C142" s="623"/>
      <c r="D142" s="623"/>
      <c r="E142" s="623"/>
      <c r="F142" s="471">
        <v>43983</v>
      </c>
    </row>
    <row r="143" spans="1:8" ht="12" customHeight="1">
      <c r="A143" s="417"/>
      <c r="B143" s="542" t="s">
        <v>495</v>
      </c>
      <c r="C143" s="542"/>
      <c r="D143" s="542"/>
      <c r="E143" s="542"/>
      <c r="F143" s="471">
        <v>43983</v>
      </c>
    </row>
    <row r="144" spans="1:8" ht="27" customHeight="1">
      <c r="A144" s="417"/>
      <c r="B144" s="394"/>
      <c r="C144" s="394"/>
      <c r="D144" s="394"/>
      <c r="E144" s="127"/>
      <c r="F144" s="6"/>
    </row>
    <row r="145" spans="1:7" ht="13.5" customHeight="1">
      <c r="A145" s="417" t="s">
        <v>494</v>
      </c>
      <c r="B145" s="542" t="s">
        <v>331</v>
      </c>
      <c r="C145" s="542"/>
      <c r="D145" s="624" t="s">
        <v>1163</v>
      </c>
      <c r="E145" s="625"/>
      <c r="F145" s="626"/>
    </row>
    <row r="146" spans="1:7" ht="39.75" customHeight="1">
      <c r="A146" s="417"/>
      <c r="B146" s="542"/>
      <c r="C146" s="542"/>
      <c r="D146" s="627"/>
      <c r="E146" s="628"/>
      <c r="F146" s="629"/>
    </row>
    <row r="147" spans="1:7" ht="13">
      <c r="A147" s="417"/>
      <c r="B147" s="427"/>
      <c r="C147" s="427"/>
      <c r="D147" s="427"/>
      <c r="E147" s="127"/>
      <c r="F147" s="6"/>
    </row>
    <row r="148" spans="1:7" ht="15.75" customHeight="1">
      <c r="A148" s="437" t="s">
        <v>504</v>
      </c>
      <c r="B148" s="617" t="s">
        <v>747</v>
      </c>
      <c r="C148" s="617"/>
      <c r="D148" s="617"/>
      <c r="E148" s="617"/>
      <c r="F148" s="617"/>
      <c r="G148" s="104"/>
    </row>
    <row r="149" spans="1:7" ht="12.75" customHeight="1">
      <c r="A149" s="128" t="s">
        <v>1159</v>
      </c>
      <c r="B149" s="407" t="s">
        <v>6</v>
      </c>
      <c r="C149" s="421"/>
      <c r="D149" s="421"/>
      <c r="E149" s="129"/>
      <c r="F149" s="104"/>
    </row>
    <row r="150" spans="1:7" ht="13">
      <c r="A150" s="128" t="s">
        <v>1159</v>
      </c>
      <c r="B150" s="605" t="s">
        <v>443</v>
      </c>
      <c r="C150" s="618"/>
      <c r="D150" s="618"/>
      <c r="E150" s="75"/>
      <c r="F150" s="104"/>
    </row>
    <row r="151" spans="1:7" ht="13">
      <c r="A151" s="128"/>
      <c r="B151" s="407" t="s">
        <v>493</v>
      </c>
      <c r="C151" s="421"/>
      <c r="D151" s="421"/>
      <c r="E151" s="75"/>
    </row>
    <row r="152" spans="1:7" ht="13">
      <c r="A152" s="128" t="s">
        <v>1159</v>
      </c>
      <c r="B152" s="407" t="s">
        <v>7</v>
      </c>
      <c r="C152" s="421"/>
      <c r="D152" s="421"/>
      <c r="E152" s="75"/>
    </row>
    <row r="153" spans="1:7" ht="13">
      <c r="A153" s="128" t="s">
        <v>1159</v>
      </c>
      <c r="B153" s="424" t="s">
        <v>8</v>
      </c>
      <c r="C153" s="421"/>
      <c r="D153" s="421"/>
      <c r="E153" s="127"/>
      <c r="F153" s="6"/>
    </row>
    <row r="154" spans="1:7" ht="13">
      <c r="A154" s="128" t="s">
        <v>1159</v>
      </c>
      <c r="B154" s="407" t="s">
        <v>9</v>
      </c>
      <c r="C154" s="432"/>
      <c r="D154" s="432"/>
      <c r="E154" s="75"/>
    </row>
    <row r="155" spans="1:7" ht="13">
      <c r="A155" s="128" t="s">
        <v>1159</v>
      </c>
      <c r="B155" s="407" t="s">
        <v>10</v>
      </c>
      <c r="C155" s="522" t="s">
        <v>1164</v>
      </c>
      <c r="D155" s="522"/>
      <c r="E155" s="522"/>
      <c r="F155" s="522"/>
    </row>
    <row r="156" spans="1:7" ht="13">
      <c r="A156" s="417"/>
      <c r="B156" s="394"/>
      <c r="C156" s="394"/>
      <c r="D156" s="394"/>
      <c r="E156" s="127"/>
      <c r="F156" s="6"/>
    </row>
    <row r="157" spans="1:7" ht="13">
      <c r="A157" s="417"/>
      <c r="B157" s="394"/>
      <c r="C157" s="394"/>
      <c r="D157" s="394"/>
      <c r="E157" s="127"/>
      <c r="F157" s="6"/>
    </row>
    <row r="158" spans="1:7" ht="13">
      <c r="A158" s="417"/>
      <c r="B158" s="394"/>
      <c r="C158" s="394"/>
      <c r="D158" s="394"/>
      <c r="E158" s="127"/>
      <c r="F158" s="6"/>
    </row>
    <row r="159" spans="1:7" ht="13">
      <c r="A159" s="417"/>
      <c r="B159" s="394"/>
      <c r="C159" s="394"/>
      <c r="D159" s="394"/>
      <c r="E159" s="127"/>
      <c r="F159" s="6"/>
    </row>
    <row r="160" spans="1:7" ht="13">
      <c r="A160" s="417"/>
      <c r="B160" s="394"/>
      <c r="C160" s="394"/>
      <c r="D160" s="394"/>
      <c r="E160" s="127"/>
      <c r="F160" s="6"/>
    </row>
    <row r="161" spans="1:6" ht="13">
      <c r="A161" s="417"/>
      <c r="B161" s="394"/>
      <c r="C161" s="394"/>
      <c r="D161" s="394"/>
      <c r="E161" s="127"/>
      <c r="F161" s="6"/>
    </row>
    <row r="162" spans="1:6" ht="13">
      <c r="A162" s="417"/>
      <c r="B162" s="394"/>
      <c r="C162" s="394"/>
      <c r="D162" s="394"/>
      <c r="E162" s="127"/>
      <c r="F162" s="6"/>
    </row>
    <row r="163" spans="1:6" ht="13">
      <c r="A163" s="417"/>
      <c r="B163" s="394"/>
      <c r="C163" s="394"/>
      <c r="D163" s="394"/>
      <c r="E163" s="127"/>
      <c r="F163" s="6"/>
    </row>
    <row r="164" spans="1:6" ht="13">
      <c r="A164" s="417"/>
      <c r="B164" s="394"/>
      <c r="C164" s="394"/>
      <c r="D164" s="394"/>
      <c r="E164" s="127"/>
      <c r="F164" s="6"/>
    </row>
    <row r="165" spans="1:6" ht="13">
      <c r="A165" s="417"/>
      <c r="B165" s="394"/>
      <c r="C165" s="394"/>
      <c r="D165" s="394"/>
      <c r="E165" s="127"/>
      <c r="F165" s="6"/>
    </row>
    <row r="166" spans="1:6" ht="13">
      <c r="A166" s="417"/>
      <c r="B166" s="394"/>
      <c r="C166" s="394"/>
      <c r="D166" s="394"/>
      <c r="E166" s="127"/>
      <c r="F166" s="6"/>
    </row>
    <row r="167" spans="1:6" ht="13">
      <c r="A167" s="417"/>
      <c r="B167" s="394"/>
      <c r="C167" s="394"/>
      <c r="D167" s="394"/>
      <c r="E167" s="127"/>
      <c r="F167" s="6"/>
    </row>
    <row r="168" spans="1:6" ht="13">
      <c r="A168" s="417"/>
      <c r="B168" s="394"/>
      <c r="C168" s="394"/>
      <c r="D168" s="394"/>
      <c r="E168" s="127"/>
      <c r="F168" s="6"/>
    </row>
    <row r="169" spans="1:6" ht="13">
      <c r="A169" s="417"/>
      <c r="B169" s="394"/>
      <c r="C169" s="394"/>
      <c r="D169" s="394"/>
      <c r="E169" s="127"/>
      <c r="F169" s="6"/>
    </row>
    <row r="170" spans="1:6" ht="13">
      <c r="A170" s="417"/>
      <c r="B170" s="394"/>
      <c r="C170" s="394"/>
      <c r="D170" s="394"/>
      <c r="E170" s="127"/>
      <c r="F170" s="6"/>
    </row>
    <row r="171" spans="1:6" ht="13">
      <c r="A171" s="417"/>
      <c r="B171" s="394"/>
      <c r="C171" s="394"/>
      <c r="D171" s="394"/>
      <c r="E171" s="127"/>
      <c r="F171" s="6"/>
    </row>
    <row r="172" spans="1:6" ht="13">
      <c r="A172" s="417"/>
      <c r="B172" s="394"/>
      <c r="C172" s="394"/>
      <c r="D172" s="394"/>
      <c r="E172" s="127"/>
      <c r="F172" s="6"/>
    </row>
    <row r="173" spans="1:6" ht="13">
      <c r="A173" s="417"/>
      <c r="B173" s="394"/>
      <c r="C173" s="394"/>
      <c r="D173" s="394"/>
      <c r="E173" s="127"/>
      <c r="F173" s="6"/>
    </row>
    <row r="174" spans="1:6" ht="15.5">
      <c r="B174" s="52" t="s">
        <v>748</v>
      </c>
      <c r="C174" s="126"/>
      <c r="D174" s="130"/>
      <c r="F174" s="6"/>
    </row>
    <row r="175" spans="1:6" ht="39" customHeight="1">
      <c r="B175" s="619" t="s">
        <v>749</v>
      </c>
      <c r="C175" s="503"/>
      <c r="D175" s="503"/>
      <c r="E175" s="503"/>
      <c r="F175" s="503"/>
    </row>
    <row r="176" spans="1:6" ht="15" customHeight="1">
      <c r="B176" s="52"/>
      <c r="C176" s="126"/>
      <c r="D176" s="130"/>
      <c r="F176" s="6"/>
    </row>
    <row r="177" spans="1:11" ht="31.5" customHeight="1">
      <c r="A177" s="417" t="s">
        <v>429</v>
      </c>
      <c r="B177" s="620" t="s">
        <v>750</v>
      </c>
      <c r="C177" s="620"/>
      <c r="D177" s="620"/>
      <c r="E177" s="620"/>
      <c r="F177" s="620"/>
      <c r="H177" s="131"/>
      <c r="I177" s="390"/>
      <c r="J177" s="390"/>
      <c r="K177" s="390"/>
    </row>
    <row r="178" spans="1:11" ht="27" customHeight="1">
      <c r="A178" s="417"/>
      <c r="B178" s="619" t="s">
        <v>764</v>
      </c>
      <c r="C178" s="621"/>
      <c r="D178" s="621"/>
      <c r="E178" s="621"/>
      <c r="F178" s="621"/>
      <c r="H178" s="132"/>
    </row>
    <row r="179" spans="1:11" ht="29.25" customHeight="1">
      <c r="A179" s="417"/>
      <c r="B179" s="621" t="s">
        <v>754</v>
      </c>
      <c r="C179" s="621"/>
      <c r="D179" s="621"/>
      <c r="E179" s="621"/>
      <c r="F179" s="621"/>
      <c r="H179" s="132"/>
    </row>
    <row r="180" spans="1:11" ht="13.5" customHeight="1">
      <c r="A180" s="417"/>
      <c r="B180" s="621" t="s">
        <v>752</v>
      </c>
      <c r="C180" s="621"/>
      <c r="D180" s="621"/>
      <c r="E180" s="621"/>
      <c r="F180" s="621"/>
      <c r="H180" s="132"/>
    </row>
    <row r="181" spans="1:11" ht="29.25" customHeight="1">
      <c r="A181" s="417"/>
      <c r="B181" s="621" t="s">
        <v>755</v>
      </c>
      <c r="C181" s="621"/>
      <c r="D181" s="621"/>
      <c r="E181" s="621"/>
      <c r="F181" s="621"/>
      <c r="H181" s="132"/>
    </row>
    <row r="182" spans="1:11" ht="27" customHeight="1">
      <c r="A182" s="417"/>
      <c r="B182" s="636" t="s">
        <v>756</v>
      </c>
      <c r="C182" s="636"/>
      <c r="D182" s="636"/>
      <c r="E182" s="636"/>
      <c r="F182" s="636"/>
      <c r="H182" s="132"/>
    </row>
    <row r="183" spans="1:11" ht="14.25" customHeight="1">
      <c r="A183" s="417"/>
      <c r="B183" s="636" t="s">
        <v>753</v>
      </c>
      <c r="C183" s="636"/>
      <c r="D183" s="636"/>
      <c r="E183" s="636"/>
      <c r="F183" s="636"/>
      <c r="H183" s="132"/>
    </row>
    <row r="184" spans="1:11" ht="13.5" customHeight="1">
      <c r="A184" s="417"/>
      <c r="B184" s="396"/>
      <c r="C184" s="392"/>
      <c r="D184" s="392"/>
      <c r="E184" s="392"/>
      <c r="F184" s="392"/>
      <c r="H184" s="132"/>
    </row>
    <row r="185" spans="1:11" ht="13">
      <c r="A185" s="417"/>
      <c r="B185" s="133"/>
      <c r="C185" s="134" t="s">
        <v>757</v>
      </c>
      <c r="D185" s="135" t="s">
        <v>42</v>
      </c>
      <c r="E185" s="8"/>
      <c r="F185" s="136"/>
    </row>
    <row r="186" spans="1:11" ht="13">
      <c r="A186" s="417"/>
      <c r="B186" s="137" t="s">
        <v>758</v>
      </c>
      <c r="C186" s="138">
        <v>0.82</v>
      </c>
      <c r="D186" s="139">
        <v>4398</v>
      </c>
      <c r="E186" s="394"/>
      <c r="F186" s="136"/>
    </row>
    <row r="187" spans="1:11" ht="13">
      <c r="A187" s="417"/>
      <c r="B187" s="137" t="s">
        <v>759</v>
      </c>
      <c r="C187" s="138">
        <v>0.28999999999999998</v>
      </c>
      <c r="D187" s="139">
        <v>1546</v>
      </c>
      <c r="E187" s="394"/>
      <c r="F187" s="136"/>
    </row>
    <row r="188" spans="1:11" ht="13">
      <c r="A188" s="417"/>
      <c r="B188" s="396"/>
      <c r="C188" s="392"/>
      <c r="D188" s="392"/>
      <c r="E188" s="392"/>
      <c r="F188" s="392"/>
    </row>
    <row r="189" spans="1:11" ht="12.75" customHeight="1">
      <c r="A189" s="417"/>
      <c r="B189" s="621" t="s">
        <v>760</v>
      </c>
      <c r="C189" s="621"/>
      <c r="D189" s="621"/>
      <c r="E189" s="621"/>
      <c r="F189" s="621"/>
      <c r="G189" s="621"/>
    </row>
    <row r="190" spans="1:11" ht="13">
      <c r="A190" s="417"/>
      <c r="B190" s="621"/>
      <c r="C190" s="621"/>
      <c r="D190" s="621"/>
      <c r="E190" s="621"/>
      <c r="F190" s="621"/>
      <c r="G190" s="621"/>
    </row>
    <row r="191" spans="1:11" ht="13">
      <c r="A191" s="417"/>
      <c r="B191" s="621"/>
      <c r="C191" s="621"/>
      <c r="D191" s="621"/>
      <c r="E191" s="621"/>
      <c r="F191" s="621"/>
      <c r="G191" s="621"/>
    </row>
    <row r="192" spans="1:11" ht="13">
      <c r="A192" s="417"/>
      <c r="B192" s="396"/>
      <c r="C192" s="392"/>
      <c r="D192" s="392"/>
      <c r="E192" s="392"/>
      <c r="F192" s="392"/>
    </row>
    <row r="193" spans="1:7" ht="13">
      <c r="A193" s="417"/>
      <c r="B193" s="405" t="s">
        <v>761</v>
      </c>
      <c r="C193" s="405" t="s">
        <v>184</v>
      </c>
      <c r="D193" s="405" t="s">
        <v>185</v>
      </c>
    </row>
    <row r="194" spans="1:7" ht="13">
      <c r="A194" s="417"/>
      <c r="B194" s="140" t="s">
        <v>663</v>
      </c>
      <c r="C194" s="141">
        <v>1030</v>
      </c>
      <c r="D194" s="141">
        <v>1200</v>
      </c>
    </row>
    <row r="195" spans="1:7" ht="25">
      <c r="A195" s="417"/>
      <c r="B195" s="142" t="s">
        <v>647</v>
      </c>
      <c r="C195" s="426">
        <v>510</v>
      </c>
      <c r="D195" s="426">
        <v>610</v>
      </c>
      <c r="F195" s="392"/>
    </row>
    <row r="196" spans="1:7" ht="13">
      <c r="A196" s="417"/>
      <c r="B196" s="435" t="s">
        <v>293</v>
      </c>
      <c r="C196" s="426">
        <v>510</v>
      </c>
      <c r="D196" s="426">
        <v>600</v>
      </c>
    </row>
    <row r="197" spans="1:7" ht="13">
      <c r="A197" s="417"/>
      <c r="B197" s="435" t="s">
        <v>186</v>
      </c>
      <c r="C197" s="426">
        <v>19</v>
      </c>
      <c r="D197" s="426">
        <v>25</v>
      </c>
    </row>
    <row r="198" spans="1:7" ht="13">
      <c r="A198" s="417"/>
      <c r="B198" s="435" t="s">
        <v>188</v>
      </c>
      <c r="C198" s="426">
        <v>17</v>
      </c>
      <c r="D198" s="426">
        <v>25</v>
      </c>
    </row>
    <row r="199" spans="1:7" ht="13">
      <c r="A199" s="417"/>
      <c r="B199" s="435" t="s">
        <v>187</v>
      </c>
      <c r="C199" s="426">
        <v>17</v>
      </c>
      <c r="D199" s="426">
        <v>24</v>
      </c>
    </row>
    <row r="200" spans="1:7" ht="13">
      <c r="A200" s="417"/>
      <c r="B200" s="140" t="s">
        <v>324</v>
      </c>
      <c r="C200" s="426"/>
      <c r="D200" s="426"/>
    </row>
    <row r="201" spans="1:7" ht="12.5">
      <c r="C201" s="143"/>
      <c r="D201" s="143"/>
    </row>
    <row r="202" spans="1:7" ht="13">
      <c r="B202" s="630" t="s">
        <v>222</v>
      </c>
      <c r="C202" s="631"/>
      <c r="D202" s="631"/>
      <c r="E202" s="631"/>
      <c r="F202" s="631"/>
      <c r="G202" s="631"/>
    </row>
    <row r="203" spans="1:7" ht="12.5">
      <c r="C203" s="143"/>
      <c r="D203" s="143"/>
    </row>
    <row r="204" spans="1:7" ht="39">
      <c r="B204" s="144" t="s">
        <v>762</v>
      </c>
      <c r="C204" s="430" t="s">
        <v>647</v>
      </c>
      <c r="D204" s="144" t="s">
        <v>293</v>
      </c>
    </row>
    <row r="205" spans="1:7" ht="12.5">
      <c r="B205" s="145" t="s">
        <v>189</v>
      </c>
      <c r="C205" s="472">
        <v>3.7699999999999997E-2</v>
      </c>
      <c r="D205" s="472">
        <v>3.3799999999999997E-2</v>
      </c>
    </row>
    <row r="206" spans="1:7" ht="12.5">
      <c r="B206" s="145" t="s">
        <v>190</v>
      </c>
      <c r="C206" s="472">
        <v>0.28399999999999997</v>
      </c>
      <c r="D206" s="472">
        <v>0.23250000000000001</v>
      </c>
    </row>
    <row r="207" spans="1:7" ht="12.5">
      <c r="B207" s="145" t="s">
        <v>294</v>
      </c>
      <c r="C207" s="472">
        <v>0.49890000000000001</v>
      </c>
      <c r="D207" s="472">
        <v>0.5383</v>
      </c>
    </row>
    <row r="208" spans="1:7" ht="12.5">
      <c r="B208" s="145" t="s">
        <v>295</v>
      </c>
      <c r="C208" s="472">
        <v>0.17330000000000001</v>
      </c>
      <c r="D208" s="472">
        <v>0.17810000000000001</v>
      </c>
    </row>
    <row r="209" spans="1:6" ht="12.5">
      <c r="B209" s="145" t="s">
        <v>296</v>
      </c>
      <c r="C209" s="472">
        <v>6.1000000000000004E-3</v>
      </c>
      <c r="D209" s="472">
        <v>1.72E-2</v>
      </c>
    </row>
    <row r="210" spans="1:6" ht="12.5">
      <c r="B210" s="145" t="s">
        <v>297</v>
      </c>
      <c r="C210" s="472"/>
      <c r="D210" s="473"/>
    </row>
    <row r="211" spans="1:6" ht="12.5">
      <c r="B211" s="140" t="s">
        <v>475</v>
      </c>
      <c r="C211" s="472">
        <f>SUM(C205:C210)</f>
        <v>1</v>
      </c>
      <c r="D211" s="472">
        <f>SUM(D205:D210)</f>
        <v>0.99990000000000001</v>
      </c>
    </row>
    <row r="212" spans="1:6" ht="12.5">
      <c r="C212" s="143"/>
      <c r="D212" s="143"/>
    </row>
    <row r="213" spans="1:6" ht="13">
      <c r="A213" s="417"/>
      <c r="B213" s="405" t="s">
        <v>762</v>
      </c>
      <c r="C213" s="147" t="s">
        <v>663</v>
      </c>
      <c r="D213" s="148"/>
      <c r="E213" s="148"/>
      <c r="F213" s="148"/>
    </row>
    <row r="214" spans="1:6" ht="13">
      <c r="A214" s="417"/>
      <c r="B214" s="149" t="s">
        <v>664</v>
      </c>
      <c r="C214" s="474">
        <v>2.29E-2</v>
      </c>
      <c r="D214" s="148"/>
      <c r="E214" s="148"/>
      <c r="F214" s="148"/>
    </row>
    <row r="215" spans="1:6" ht="13">
      <c r="A215" s="417"/>
      <c r="B215" s="149" t="s">
        <v>665</v>
      </c>
      <c r="C215" s="474">
        <v>0.24640000000000001</v>
      </c>
      <c r="D215" s="148"/>
      <c r="E215" s="148"/>
      <c r="F215" s="148"/>
    </row>
    <row r="216" spans="1:6" ht="13">
      <c r="A216" s="417"/>
      <c r="B216" s="149" t="s">
        <v>666</v>
      </c>
      <c r="C216" s="474">
        <v>0.55810000000000004</v>
      </c>
      <c r="D216" s="148"/>
      <c r="E216" s="148"/>
      <c r="F216" s="148"/>
    </row>
    <row r="217" spans="1:6" ht="13">
      <c r="A217" s="417"/>
      <c r="B217" s="149" t="s">
        <v>667</v>
      </c>
      <c r="C217" s="474">
        <v>0.1663</v>
      </c>
      <c r="D217" s="148"/>
      <c r="E217" s="148"/>
      <c r="F217" s="148"/>
    </row>
    <row r="218" spans="1:6" ht="13">
      <c r="A218" s="417"/>
      <c r="B218" s="149" t="s">
        <v>668</v>
      </c>
      <c r="C218" s="474">
        <v>6.4000000000000003E-3</v>
      </c>
      <c r="D218" s="148"/>
      <c r="E218" s="148"/>
      <c r="F218" s="148"/>
    </row>
    <row r="219" spans="1:6" ht="13">
      <c r="A219" s="417"/>
      <c r="B219" s="149" t="s">
        <v>669</v>
      </c>
      <c r="C219" s="474"/>
      <c r="D219" s="148"/>
      <c r="E219" s="148"/>
      <c r="F219" s="148"/>
    </row>
    <row r="220" spans="1:6" ht="13">
      <c r="A220" s="417"/>
      <c r="B220" s="140" t="s">
        <v>475</v>
      </c>
      <c r="C220" s="474">
        <f>SUM(C214:C219)</f>
        <v>1.0001</v>
      </c>
      <c r="D220" s="148"/>
      <c r="E220" s="148"/>
      <c r="F220" s="148"/>
    </row>
    <row r="221" spans="1:6" s="4" customFormat="1" ht="13">
      <c r="A221" s="150"/>
      <c r="B221" s="5"/>
      <c r="C221" s="151"/>
      <c r="D221" s="133"/>
      <c r="E221" s="133"/>
      <c r="F221" s="133"/>
    </row>
    <row r="222" spans="1:6" ht="13">
      <c r="A222" s="417"/>
      <c r="B222" s="405" t="s">
        <v>762</v>
      </c>
      <c r="C222" s="405" t="s">
        <v>186</v>
      </c>
      <c r="D222" s="405" t="s">
        <v>187</v>
      </c>
      <c r="E222" s="405" t="s">
        <v>188</v>
      </c>
    </row>
    <row r="223" spans="1:6" ht="12.75" customHeight="1">
      <c r="A223" s="417"/>
      <c r="B223" s="145" t="s">
        <v>298</v>
      </c>
      <c r="C223" s="152">
        <v>6.4000000000000001E-2</v>
      </c>
      <c r="D223" s="152">
        <v>8.5400000000000004E-2</v>
      </c>
      <c r="E223" s="152">
        <v>5.9999999999999995E-4</v>
      </c>
    </row>
    <row r="224" spans="1:6" ht="13">
      <c r="A224" s="417"/>
      <c r="B224" s="145" t="s">
        <v>299</v>
      </c>
      <c r="C224" s="152">
        <v>0.29299999999999998</v>
      </c>
      <c r="D224" s="152">
        <v>0.22320000000000001</v>
      </c>
      <c r="E224" s="152">
        <v>3.3000000000000002E-2</v>
      </c>
    </row>
    <row r="225" spans="1:6" ht="13">
      <c r="A225" s="417"/>
      <c r="B225" s="145" t="s">
        <v>300</v>
      </c>
      <c r="C225" s="152">
        <v>0.48580000000000001</v>
      </c>
      <c r="D225" s="152">
        <v>0.41010000000000002</v>
      </c>
      <c r="E225" s="152">
        <v>0.30919999999999997</v>
      </c>
    </row>
    <row r="226" spans="1:6" ht="13">
      <c r="A226" s="417"/>
      <c r="B226" s="153" t="s">
        <v>301</v>
      </c>
      <c r="C226" s="152">
        <v>0.15590000000000001</v>
      </c>
      <c r="D226" s="152">
        <v>0.25609999999999999</v>
      </c>
      <c r="E226" s="152">
        <v>0.39460000000000001</v>
      </c>
    </row>
    <row r="227" spans="1:6" ht="13">
      <c r="A227" s="417"/>
      <c r="B227" s="153" t="s">
        <v>302</v>
      </c>
      <c r="C227" s="152">
        <v>1.2999999999999999E-3</v>
      </c>
      <c r="D227" s="152">
        <v>2.52E-2</v>
      </c>
      <c r="E227" s="152">
        <v>0.2626</v>
      </c>
    </row>
    <row r="228" spans="1:6" ht="13">
      <c r="A228" s="417"/>
      <c r="B228" s="145" t="s">
        <v>303</v>
      </c>
      <c r="C228" s="152"/>
      <c r="D228" s="152"/>
      <c r="E228" s="152"/>
    </row>
    <row r="229" spans="1:6" ht="12.5">
      <c r="B229" s="435" t="s">
        <v>475</v>
      </c>
      <c r="C229" s="146">
        <f>SUM(C223:C228)</f>
        <v>1</v>
      </c>
      <c r="D229" s="146">
        <f>SUM(D223:D228)</f>
        <v>1</v>
      </c>
      <c r="E229" s="146">
        <f>SUM(E223:E228)</f>
        <v>1</v>
      </c>
    </row>
    <row r="230" spans="1:6" ht="46.5" customHeight="1">
      <c r="A230" s="417" t="s">
        <v>430</v>
      </c>
      <c r="B230" s="632" t="s">
        <v>763</v>
      </c>
      <c r="C230" s="503"/>
      <c r="D230" s="503"/>
      <c r="E230" s="503"/>
      <c r="F230" s="503"/>
    </row>
    <row r="231" spans="1:6" ht="14.25" customHeight="1">
      <c r="A231" s="417"/>
      <c r="B231" s="633" t="s">
        <v>761</v>
      </c>
      <c r="C231" s="633"/>
      <c r="D231" s="633"/>
      <c r="E231" s="398" t="s">
        <v>757</v>
      </c>
      <c r="F231" s="392"/>
    </row>
    <row r="232" spans="1:6" ht="13">
      <c r="A232" s="417"/>
      <c r="B232" s="634" t="s">
        <v>304</v>
      </c>
      <c r="C232" s="634"/>
      <c r="D232" s="634"/>
      <c r="E232" s="154">
        <v>0.18</v>
      </c>
      <c r="F232" s="126"/>
    </row>
    <row r="233" spans="1:6" ht="13">
      <c r="A233" s="417"/>
      <c r="B233" s="635" t="s">
        <v>305</v>
      </c>
      <c r="C233" s="635"/>
      <c r="D233" s="635"/>
      <c r="E233" s="154">
        <v>0.57999999999999996</v>
      </c>
      <c r="F233" s="126"/>
    </row>
    <row r="234" spans="1:6" ht="13">
      <c r="A234" s="417"/>
      <c r="B234" s="635" t="s">
        <v>306</v>
      </c>
      <c r="C234" s="635"/>
      <c r="D234" s="635"/>
      <c r="E234" s="154">
        <v>0.88</v>
      </c>
      <c r="F234" s="155" t="s">
        <v>356</v>
      </c>
    </row>
    <row r="235" spans="1:6" ht="13">
      <c r="A235" s="417"/>
      <c r="B235" s="635" t="s">
        <v>205</v>
      </c>
      <c r="C235" s="635"/>
      <c r="D235" s="635"/>
      <c r="E235" s="154">
        <v>0.12</v>
      </c>
      <c r="F235" s="155" t="s">
        <v>357</v>
      </c>
    </row>
    <row r="236" spans="1:6" ht="13">
      <c r="A236" s="417"/>
      <c r="B236" s="635" t="s">
        <v>206</v>
      </c>
      <c r="C236" s="635"/>
      <c r="D236" s="635"/>
      <c r="E236" s="154">
        <v>0.03</v>
      </c>
      <c r="F236" s="126"/>
    </row>
    <row r="237" spans="1:6" ht="26.25" customHeight="1">
      <c r="A237" s="417"/>
      <c r="B237" s="498" t="s">
        <v>484</v>
      </c>
      <c r="C237" s="499"/>
      <c r="D237" s="499"/>
      <c r="E237" s="475">
        <v>0.97</v>
      </c>
      <c r="F237" s="157"/>
    </row>
    <row r="238" spans="1:6" ht="25.5" customHeight="1">
      <c r="F238" s="6"/>
    </row>
    <row r="239" spans="1:6" ht="38.25" customHeight="1">
      <c r="A239" s="417" t="s">
        <v>431</v>
      </c>
      <c r="B239" s="621" t="s">
        <v>511</v>
      </c>
      <c r="C239" s="621"/>
      <c r="D239" s="621"/>
      <c r="E239" s="621"/>
      <c r="F239" s="621"/>
    </row>
    <row r="240" spans="1:6" ht="13.5" customHeight="1">
      <c r="A240" s="417"/>
      <c r="B240" s="406"/>
      <c r="C240" s="406"/>
      <c r="D240" s="406"/>
      <c r="E240" s="406"/>
      <c r="F240" s="406"/>
    </row>
    <row r="241" spans="1:6" ht="15" customHeight="1">
      <c r="A241" s="417"/>
      <c r="B241" s="638" t="s">
        <v>762</v>
      </c>
      <c r="C241" s="638"/>
      <c r="D241" s="399" t="s">
        <v>757</v>
      </c>
      <c r="E241" s="406"/>
      <c r="F241" s="406"/>
    </row>
    <row r="242" spans="1:6" ht="13">
      <c r="A242" s="417"/>
      <c r="B242" s="639" t="s">
        <v>671</v>
      </c>
      <c r="C242" s="639"/>
      <c r="D242" s="146"/>
      <c r="F242" s="126"/>
    </row>
    <row r="243" spans="1:6" ht="13">
      <c r="A243" s="417"/>
      <c r="B243" s="637" t="s">
        <v>670</v>
      </c>
      <c r="C243" s="637"/>
      <c r="D243" s="146"/>
      <c r="F243" s="126"/>
    </row>
    <row r="244" spans="1:6" ht="13">
      <c r="A244" s="417"/>
      <c r="B244" s="637" t="s">
        <v>11</v>
      </c>
      <c r="C244" s="637"/>
      <c r="D244" s="146"/>
      <c r="F244" s="126"/>
    </row>
    <row r="245" spans="1:6" ht="13">
      <c r="A245" s="417"/>
      <c r="B245" s="637" t="s">
        <v>12</v>
      </c>
      <c r="C245" s="637"/>
      <c r="D245" s="146"/>
      <c r="F245" s="126"/>
    </row>
    <row r="246" spans="1:6" ht="13">
      <c r="A246" s="417"/>
      <c r="B246" s="637" t="s">
        <v>13</v>
      </c>
      <c r="C246" s="637"/>
      <c r="D246" s="146"/>
      <c r="F246" s="126"/>
    </row>
    <row r="247" spans="1:6" ht="13">
      <c r="A247" s="417"/>
      <c r="B247" s="637" t="s">
        <v>14</v>
      </c>
      <c r="C247" s="637"/>
      <c r="D247" s="146"/>
      <c r="F247" s="126"/>
    </row>
    <row r="248" spans="1:6" ht="13">
      <c r="A248" s="417"/>
      <c r="B248" s="637" t="s">
        <v>15</v>
      </c>
      <c r="C248" s="637"/>
      <c r="D248" s="146"/>
      <c r="F248" s="126"/>
    </row>
    <row r="249" spans="1:6" ht="13">
      <c r="A249" s="417"/>
      <c r="B249" s="635" t="s">
        <v>207</v>
      </c>
      <c r="C249" s="635"/>
      <c r="D249" s="146"/>
      <c r="F249" s="126"/>
    </row>
    <row r="250" spans="1:6" ht="13">
      <c r="A250" s="417"/>
      <c r="B250" s="635" t="s">
        <v>208</v>
      </c>
      <c r="C250" s="635"/>
      <c r="D250" s="146"/>
      <c r="F250" s="126"/>
    </row>
    <row r="251" spans="1:6" ht="12.5">
      <c r="B251" s="644" t="s">
        <v>475</v>
      </c>
      <c r="C251" s="645"/>
      <c r="D251" s="158">
        <f>SUM(D242:D250)</f>
        <v>0</v>
      </c>
      <c r="F251" s="4"/>
    </row>
    <row r="252" spans="1:6" ht="12.5">
      <c r="B252" s="159"/>
      <c r="C252" s="159"/>
      <c r="D252" s="160"/>
      <c r="F252" s="4"/>
    </row>
    <row r="253" spans="1:6" s="4" customFormat="1" ht="31.5" customHeight="1">
      <c r="A253" s="417" t="s">
        <v>432</v>
      </c>
      <c r="B253" s="561" t="s">
        <v>512</v>
      </c>
      <c r="C253" s="646"/>
      <c r="D253" s="646"/>
      <c r="E253" s="161">
        <f>SUM(E246:E252)</f>
        <v>0</v>
      </c>
      <c r="F253" s="162"/>
    </row>
    <row r="254" spans="1:6" s="4" customFormat="1" ht="27" customHeight="1">
      <c r="A254" s="417"/>
      <c r="B254" s="647" t="s">
        <v>545</v>
      </c>
      <c r="C254" s="646"/>
      <c r="D254" s="646"/>
      <c r="E254" s="163">
        <f>SUM(E247:E253)</f>
        <v>0</v>
      </c>
      <c r="F254" s="126"/>
    </row>
    <row r="255" spans="1:6" ht="24.75" customHeight="1">
      <c r="F255" s="4"/>
    </row>
    <row r="256" spans="1:6" ht="15.5">
      <c r="B256" s="52" t="s">
        <v>765</v>
      </c>
      <c r="F256" s="4"/>
    </row>
    <row r="257" spans="1:8" ht="15" customHeight="1">
      <c r="B257" s="52"/>
      <c r="F257" s="4"/>
    </row>
    <row r="258" spans="1:8" ht="13">
      <c r="A258" s="417" t="s">
        <v>433</v>
      </c>
      <c r="B258" s="10" t="s">
        <v>209</v>
      </c>
      <c r="F258" s="4"/>
    </row>
    <row r="259" spans="1:8" ht="13">
      <c r="A259" s="417"/>
      <c r="B259" s="648" t="s">
        <v>766</v>
      </c>
      <c r="C259" s="648"/>
      <c r="D259" s="648"/>
      <c r="E259" s="648"/>
      <c r="F259" s="648"/>
    </row>
    <row r="260" spans="1:8" ht="13">
      <c r="A260" s="417"/>
      <c r="B260" s="10"/>
      <c r="F260" s="4"/>
    </row>
    <row r="261" spans="1:8" ht="13">
      <c r="A261" s="417"/>
      <c r="B261" s="10"/>
      <c r="D261" s="164" t="s">
        <v>354</v>
      </c>
      <c r="E261" s="164" t="s">
        <v>355</v>
      </c>
      <c r="F261" s="4"/>
    </row>
    <row r="262" spans="1:8" s="166" customFormat="1" ht="13">
      <c r="A262" s="437"/>
      <c r="B262" s="640" t="s">
        <v>210</v>
      </c>
      <c r="C262" s="640"/>
      <c r="D262" s="165" t="s">
        <v>1159</v>
      </c>
      <c r="E262" s="165"/>
      <c r="F262" s="403"/>
      <c r="G262" s="413"/>
    </row>
    <row r="263" spans="1:8" s="166" customFormat="1" ht="13">
      <c r="A263" s="437"/>
      <c r="B263" s="400"/>
      <c r="C263" s="400"/>
      <c r="D263" s="400"/>
      <c r="E263" s="400"/>
      <c r="F263" s="400"/>
      <c r="G263" s="413"/>
    </row>
    <row r="264" spans="1:8" s="5" customFormat="1" ht="13">
      <c r="A264" s="69"/>
      <c r="B264" s="641" t="s">
        <v>767</v>
      </c>
      <c r="C264" s="641"/>
      <c r="D264" s="476">
        <v>70</v>
      </c>
      <c r="E264" s="168"/>
      <c r="F264" s="402"/>
      <c r="G264" s="117"/>
    </row>
    <row r="265" spans="1:8" s="5" customFormat="1" ht="13">
      <c r="A265" s="69"/>
      <c r="B265" s="403"/>
      <c r="C265" s="90"/>
      <c r="D265" s="90"/>
      <c r="E265" s="402"/>
      <c r="F265" s="402"/>
      <c r="G265" s="117"/>
    </row>
    <row r="266" spans="1:8" s="5" customFormat="1" ht="13">
      <c r="A266" s="69"/>
      <c r="B266" s="403"/>
      <c r="C266" s="90"/>
      <c r="D266" s="164" t="s">
        <v>354</v>
      </c>
      <c r="E266" s="164" t="s">
        <v>355</v>
      </c>
      <c r="F266" s="402"/>
      <c r="G266" s="117"/>
    </row>
    <row r="267" spans="1:8" ht="14.25" customHeight="1">
      <c r="A267" s="417"/>
      <c r="B267" s="542" t="s">
        <v>211</v>
      </c>
      <c r="C267" s="542"/>
      <c r="D267" s="165" t="s">
        <v>1159</v>
      </c>
      <c r="E267" s="165"/>
      <c r="F267" s="8"/>
      <c r="H267" s="104"/>
    </row>
    <row r="268" spans="1:8" ht="13">
      <c r="A268" s="417"/>
      <c r="B268" s="394"/>
      <c r="C268" s="75"/>
      <c r="D268" s="75"/>
      <c r="F268" s="6"/>
    </row>
    <row r="269" spans="1:8" ht="27" customHeight="1">
      <c r="A269" s="417"/>
      <c r="B269" s="642" t="s">
        <v>16</v>
      </c>
      <c r="C269" s="642"/>
      <c r="D269" s="642"/>
      <c r="E269" s="642"/>
      <c r="F269" s="642"/>
    </row>
    <row r="270" spans="1:8" ht="12.75" customHeight="1">
      <c r="A270" s="417"/>
      <c r="B270" s="414"/>
      <c r="C270" s="414"/>
      <c r="D270" s="414"/>
      <c r="E270" s="414"/>
      <c r="F270" s="414"/>
    </row>
    <row r="271" spans="1:8" ht="12.75" customHeight="1">
      <c r="A271" s="426" t="s">
        <v>1159</v>
      </c>
      <c r="B271" s="424" t="s">
        <v>768</v>
      </c>
      <c r="C271" s="169"/>
      <c r="D271" s="75"/>
      <c r="F271" s="6"/>
    </row>
    <row r="272" spans="1:8" ht="12.5">
      <c r="A272" s="426"/>
      <c r="B272" s="424" t="s">
        <v>769</v>
      </c>
      <c r="C272" s="169"/>
      <c r="D272" s="75"/>
      <c r="F272" s="6"/>
    </row>
    <row r="273" spans="1:8" ht="12.5">
      <c r="A273" s="426"/>
      <c r="B273" s="424" t="s">
        <v>770</v>
      </c>
      <c r="C273" s="169"/>
      <c r="D273" s="75"/>
      <c r="F273" s="6"/>
    </row>
    <row r="274" spans="1:8" ht="13">
      <c r="A274" s="150"/>
      <c r="B274" s="403"/>
      <c r="C274" s="90"/>
      <c r="D274" s="164" t="s">
        <v>354</v>
      </c>
      <c r="E274" s="164" t="s">
        <v>355</v>
      </c>
      <c r="F274" s="6"/>
    </row>
    <row r="275" spans="1:8" ht="27" customHeight="1">
      <c r="A275" s="150"/>
      <c r="B275" s="571" t="s">
        <v>17</v>
      </c>
      <c r="C275" s="643"/>
      <c r="D275" s="165" t="s">
        <v>1159</v>
      </c>
      <c r="E275" s="165"/>
      <c r="F275" s="6"/>
    </row>
    <row r="276" spans="1:8" ht="12.5">
      <c r="B276" s="394"/>
      <c r="C276" s="75"/>
      <c r="D276" s="75"/>
      <c r="F276" s="6"/>
    </row>
    <row r="277" spans="1:8" ht="13">
      <c r="A277" s="417" t="s">
        <v>434</v>
      </c>
      <c r="B277" s="10" t="s">
        <v>212</v>
      </c>
      <c r="F277" s="4"/>
    </row>
    <row r="278" spans="1:8" ht="13">
      <c r="A278" s="417"/>
      <c r="B278" s="403"/>
      <c r="C278" s="90"/>
      <c r="D278" s="164" t="s">
        <v>354</v>
      </c>
      <c r="E278" s="164" t="s">
        <v>355</v>
      </c>
      <c r="F278" s="389"/>
      <c r="G278" s="104"/>
    </row>
    <row r="279" spans="1:8" ht="25.5" customHeight="1">
      <c r="A279" s="417"/>
      <c r="B279" s="542" t="s">
        <v>213</v>
      </c>
      <c r="C279" s="561"/>
      <c r="D279" s="165" t="s">
        <v>1159</v>
      </c>
      <c r="E279" s="165"/>
      <c r="F279" s="6"/>
      <c r="H279" s="104"/>
    </row>
    <row r="280" spans="1:8" ht="13">
      <c r="A280" s="417"/>
      <c r="B280" s="170"/>
      <c r="C280" s="171"/>
      <c r="F280" s="4"/>
    </row>
    <row r="281" spans="1:8" ht="13">
      <c r="A281" s="417"/>
      <c r="B281" s="172"/>
      <c r="C281" s="173" t="s">
        <v>771</v>
      </c>
      <c r="F281" s="4"/>
    </row>
    <row r="282" spans="1:8" ht="13">
      <c r="A282" s="417"/>
      <c r="B282" s="174" t="s">
        <v>772</v>
      </c>
      <c r="C282" s="175">
        <v>43983</v>
      </c>
      <c r="F282" s="4"/>
    </row>
    <row r="283" spans="1:8" ht="13">
      <c r="A283" s="417"/>
      <c r="B283" s="174" t="s">
        <v>348</v>
      </c>
      <c r="C283" s="175">
        <v>43845</v>
      </c>
      <c r="F283" s="4"/>
    </row>
    <row r="284" spans="1:8" ht="13">
      <c r="A284" s="417"/>
      <c r="B284" s="170"/>
      <c r="C284" s="171"/>
      <c r="F284" s="4"/>
    </row>
    <row r="285" spans="1:8" ht="12.5">
      <c r="B285" s="176"/>
      <c r="C285" s="166"/>
      <c r="D285" s="166"/>
      <c r="F285" s="4"/>
    </row>
    <row r="286" spans="1:8" ht="13">
      <c r="A286" s="417"/>
      <c r="B286" s="587"/>
      <c r="C286" s="588"/>
      <c r="D286" s="588"/>
      <c r="E286" s="74" t="s">
        <v>354</v>
      </c>
      <c r="F286" s="74" t="s">
        <v>355</v>
      </c>
      <c r="G286" s="104"/>
    </row>
    <row r="287" spans="1:8" ht="27" customHeight="1">
      <c r="A287" s="417" t="s">
        <v>435</v>
      </c>
      <c r="B287" s="571" t="s">
        <v>18</v>
      </c>
      <c r="C287" s="571"/>
      <c r="D287" s="571"/>
      <c r="E287" s="426" t="s">
        <v>1159</v>
      </c>
      <c r="F287" s="426"/>
      <c r="H287" s="104"/>
    </row>
    <row r="288" spans="1:8" ht="14.25" customHeight="1">
      <c r="F288" s="4"/>
    </row>
    <row r="289" spans="1:6" ht="13">
      <c r="A289" s="417" t="s">
        <v>436</v>
      </c>
      <c r="B289" s="99" t="s">
        <v>546</v>
      </c>
      <c r="F289" s="4"/>
    </row>
    <row r="290" spans="1:6" ht="13">
      <c r="A290" s="417"/>
      <c r="B290" s="99"/>
      <c r="F290" s="4"/>
    </row>
    <row r="291" spans="1:6" ht="12.75" customHeight="1">
      <c r="A291" s="426" t="s">
        <v>1159</v>
      </c>
      <c r="B291" s="408" t="s">
        <v>547</v>
      </c>
      <c r="C291" s="471">
        <v>44044</v>
      </c>
      <c r="D291" s="4"/>
      <c r="E291" s="4"/>
      <c r="F291" s="4"/>
    </row>
    <row r="292" spans="1:6" ht="12.5">
      <c r="A292" s="426"/>
      <c r="B292" s="177" t="s">
        <v>548</v>
      </c>
      <c r="C292" s="178"/>
      <c r="D292" s="4"/>
      <c r="E292" s="4"/>
      <c r="F292" s="4"/>
    </row>
    <row r="293" spans="1:6" ht="12.5">
      <c r="A293" s="426"/>
      <c r="B293" s="177" t="s">
        <v>549</v>
      </c>
      <c r="C293" s="179"/>
      <c r="D293" s="4"/>
      <c r="E293" s="4"/>
      <c r="F293" s="4"/>
    </row>
    <row r="294" spans="1:6" ht="12.5">
      <c r="B294" s="4"/>
      <c r="C294" s="4"/>
      <c r="D294" s="4"/>
      <c r="E294" s="4"/>
      <c r="F294" s="4"/>
    </row>
    <row r="295" spans="1:6" ht="13">
      <c r="A295" s="417" t="s">
        <v>437</v>
      </c>
      <c r="B295" s="10" t="s">
        <v>485</v>
      </c>
      <c r="F295" s="4"/>
    </row>
    <row r="296" spans="1:6" ht="13">
      <c r="A296" s="417"/>
      <c r="B296" s="180"/>
      <c r="C296" s="171"/>
      <c r="D296" s="4"/>
      <c r="F296" s="4"/>
    </row>
    <row r="297" spans="1:6" ht="12.75" customHeight="1">
      <c r="A297" s="426"/>
      <c r="B297" s="408" t="s">
        <v>773</v>
      </c>
      <c r="C297" s="428"/>
      <c r="D297" s="4"/>
      <c r="E297" s="4"/>
      <c r="F297" s="4"/>
    </row>
    <row r="298" spans="1:6" ht="12.5">
      <c r="A298" s="426" t="s">
        <v>1159</v>
      </c>
      <c r="B298" s="177" t="s">
        <v>774</v>
      </c>
      <c r="C298" s="178"/>
      <c r="D298" s="4"/>
      <c r="E298" s="4"/>
      <c r="F298" s="4"/>
    </row>
    <row r="299" spans="1:6" ht="12.5">
      <c r="A299" s="426"/>
      <c r="B299" s="177" t="s">
        <v>775</v>
      </c>
      <c r="C299" s="179"/>
      <c r="D299" s="432" t="s">
        <v>776</v>
      </c>
      <c r="E299" s="4"/>
      <c r="F299" s="4"/>
    </row>
    <row r="300" spans="1:6" ht="12.5">
      <c r="A300" s="426"/>
      <c r="B300" s="177" t="s">
        <v>199</v>
      </c>
      <c r="C300" s="179"/>
      <c r="D300" s="4"/>
      <c r="E300" s="4"/>
      <c r="F300" s="4"/>
    </row>
    <row r="301" spans="1:6" ht="13">
      <c r="A301" s="417"/>
      <c r="B301" s="622"/>
      <c r="C301" s="588"/>
      <c r="D301" s="171"/>
      <c r="F301" s="4"/>
    </row>
    <row r="302" spans="1:6" ht="13">
      <c r="A302" s="417"/>
      <c r="B302" s="400" t="s">
        <v>777</v>
      </c>
      <c r="C302" s="471">
        <v>43952</v>
      </c>
      <c r="D302" s="181"/>
      <c r="F302" s="4"/>
    </row>
    <row r="303" spans="1:6" ht="13">
      <c r="A303" s="417"/>
      <c r="B303" s="403" t="s">
        <v>778</v>
      </c>
      <c r="C303" s="477">
        <v>300</v>
      </c>
      <c r="D303" s="4"/>
      <c r="F303" s="4"/>
    </row>
    <row r="304" spans="1:6" ht="13">
      <c r="A304" s="417"/>
      <c r="B304" s="403"/>
      <c r="C304" s="4"/>
      <c r="D304" s="4"/>
      <c r="F304" s="4"/>
    </row>
    <row r="305" spans="1:6" ht="13">
      <c r="A305" s="417"/>
      <c r="B305" s="400" t="s">
        <v>19</v>
      </c>
      <c r="C305" s="182"/>
      <c r="D305" s="4"/>
      <c r="F305" s="4"/>
    </row>
    <row r="306" spans="1:6" ht="13">
      <c r="A306" s="417"/>
      <c r="B306" s="400"/>
      <c r="C306" s="182"/>
      <c r="D306" s="4"/>
      <c r="F306" s="4"/>
    </row>
    <row r="307" spans="1:6" ht="12.5">
      <c r="A307" s="426"/>
      <c r="B307" s="415" t="s">
        <v>779</v>
      </c>
      <c r="C307" s="182"/>
      <c r="D307" s="4"/>
      <c r="F307" s="4"/>
    </row>
    <row r="308" spans="1:6" ht="12.5">
      <c r="A308" s="426" t="s">
        <v>1159</v>
      </c>
      <c r="B308" s="415" t="s">
        <v>780</v>
      </c>
      <c r="C308" s="182"/>
      <c r="D308" s="4"/>
      <c r="F308" s="4"/>
    </row>
    <row r="309" spans="1:6" ht="12.5">
      <c r="A309" s="426"/>
      <c r="B309" s="415" t="s">
        <v>355</v>
      </c>
      <c r="C309" s="182"/>
      <c r="D309" s="4"/>
      <c r="E309" s="4"/>
      <c r="F309" s="4"/>
    </row>
    <row r="310" spans="1:6" ht="12.5">
      <c r="F310" s="4"/>
    </row>
    <row r="311" spans="1:6" ht="13">
      <c r="A311" s="417" t="s">
        <v>438</v>
      </c>
      <c r="B311" s="10" t="s">
        <v>214</v>
      </c>
      <c r="F311" s="4"/>
    </row>
    <row r="312" spans="1:6" ht="13">
      <c r="A312" s="417"/>
      <c r="B312" s="587"/>
      <c r="C312" s="588"/>
      <c r="D312" s="588"/>
      <c r="E312" s="183" t="s">
        <v>354</v>
      </c>
      <c r="F312" s="183" t="s">
        <v>355</v>
      </c>
    </row>
    <row r="313" spans="1:6" ht="26.25" customHeight="1">
      <c r="A313" s="417"/>
      <c r="B313" s="542" t="s">
        <v>215</v>
      </c>
      <c r="C313" s="542"/>
      <c r="D313" s="561"/>
      <c r="E313" s="426"/>
      <c r="F313" s="426" t="s">
        <v>1159</v>
      </c>
    </row>
    <row r="314" spans="1:6" ht="13">
      <c r="A314" s="417"/>
      <c r="B314" s="652" t="s">
        <v>216</v>
      </c>
      <c r="C314" s="652"/>
      <c r="D314" s="428"/>
      <c r="F314" s="6"/>
    </row>
    <row r="315" spans="1:6" ht="12.5">
      <c r="F315" s="4"/>
    </row>
    <row r="316" spans="1:6" ht="13">
      <c r="A316" s="417" t="s">
        <v>439</v>
      </c>
      <c r="B316" s="10" t="s">
        <v>217</v>
      </c>
      <c r="F316" s="4"/>
    </row>
    <row r="317" spans="1:6" ht="13">
      <c r="A317" s="417"/>
      <c r="B317" s="587"/>
      <c r="C317" s="588"/>
      <c r="D317" s="588"/>
      <c r="E317" s="90" t="s">
        <v>354</v>
      </c>
      <c r="F317" s="90" t="s">
        <v>355</v>
      </c>
    </row>
    <row r="318" spans="1:6" ht="38.25" customHeight="1">
      <c r="A318" s="417"/>
      <c r="B318" s="542" t="s">
        <v>577</v>
      </c>
      <c r="C318" s="542"/>
      <c r="D318" s="561"/>
      <c r="E318" s="426"/>
      <c r="F318" s="426" t="s">
        <v>1159</v>
      </c>
    </row>
    <row r="319" spans="1:6" ht="17.25" customHeight="1">
      <c r="F319" s="4"/>
    </row>
    <row r="320" spans="1:6" ht="13">
      <c r="A320" s="417" t="s">
        <v>440</v>
      </c>
      <c r="B320" s="184" t="s">
        <v>781</v>
      </c>
      <c r="C320" s="400"/>
      <c r="D320" s="185"/>
      <c r="E320" s="397"/>
      <c r="F320" s="416"/>
    </row>
    <row r="321" spans="1:6" ht="12.5">
      <c r="F321" s="4"/>
    </row>
    <row r="322" spans="1:6" ht="15.5">
      <c r="B322" s="52" t="s">
        <v>782</v>
      </c>
      <c r="F322" s="4"/>
    </row>
    <row r="323" spans="1:6" ht="15.5">
      <c r="B323" s="52"/>
      <c r="F323" s="4"/>
    </row>
    <row r="324" spans="1:6" ht="13">
      <c r="A324" s="417" t="s">
        <v>441</v>
      </c>
      <c r="B324" s="10" t="s">
        <v>358</v>
      </c>
      <c r="F324" s="4"/>
    </row>
    <row r="325" spans="1:6" ht="13">
      <c r="A325" s="417"/>
      <c r="B325" s="587"/>
      <c r="C325" s="588"/>
      <c r="D325" s="588"/>
      <c r="E325" s="183" t="s">
        <v>354</v>
      </c>
      <c r="F325" s="183" t="s">
        <v>355</v>
      </c>
    </row>
    <row r="326" spans="1:6" ht="65.25" customHeight="1">
      <c r="A326" s="417"/>
      <c r="B326" s="542" t="s">
        <v>359</v>
      </c>
      <c r="C326" s="542"/>
      <c r="D326" s="561"/>
      <c r="E326" s="426"/>
      <c r="F326" s="426" t="s">
        <v>1159</v>
      </c>
    </row>
    <row r="327" spans="1:6" ht="13">
      <c r="A327" s="417"/>
      <c r="B327" s="542" t="s">
        <v>360</v>
      </c>
      <c r="C327" s="542"/>
      <c r="D327" s="542"/>
      <c r="E327" s="75"/>
      <c r="F327" s="75"/>
    </row>
    <row r="328" spans="1:6" ht="13">
      <c r="A328" s="417"/>
      <c r="B328" s="649" t="s">
        <v>361</v>
      </c>
      <c r="C328" s="650"/>
      <c r="D328" s="651"/>
      <c r="E328" s="186"/>
      <c r="F328" s="75"/>
    </row>
    <row r="329" spans="1:6" ht="13">
      <c r="A329" s="417"/>
      <c r="B329" s="649" t="s">
        <v>362</v>
      </c>
      <c r="C329" s="650"/>
      <c r="D329" s="651"/>
      <c r="E329" s="186"/>
      <c r="F329" s="75"/>
    </row>
    <row r="330" spans="1:6" ht="13">
      <c r="A330" s="417"/>
      <c r="B330" s="649" t="s">
        <v>363</v>
      </c>
      <c r="C330" s="650"/>
      <c r="D330" s="651"/>
      <c r="E330" s="186"/>
      <c r="F330" s="75"/>
    </row>
    <row r="331" spans="1:6" ht="13">
      <c r="A331" s="417"/>
      <c r="B331" s="649" t="s">
        <v>364</v>
      </c>
      <c r="C331" s="650"/>
      <c r="D331" s="651"/>
      <c r="E331" s="186"/>
      <c r="F331" s="75"/>
    </row>
    <row r="332" spans="1:6" ht="13">
      <c r="A332" s="417"/>
      <c r="B332" s="394"/>
      <c r="C332" s="394"/>
      <c r="D332" s="394"/>
      <c r="E332" s="171"/>
      <c r="F332" s="75"/>
    </row>
    <row r="333" spans="1:6" ht="13">
      <c r="A333" s="417"/>
      <c r="B333" s="571" t="s">
        <v>783</v>
      </c>
      <c r="C333" s="571"/>
      <c r="D333" s="571"/>
      <c r="E333" s="75"/>
      <c r="F333" s="75"/>
    </row>
    <row r="334" spans="1:6" ht="13">
      <c r="A334" s="417"/>
      <c r="B334" s="542" t="s">
        <v>365</v>
      </c>
      <c r="C334" s="542"/>
      <c r="D334" s="542"/>
      <c r="E334" s="186"/>
      <c r="F334" s="75"/>
    </row>
    <row r="335" spans="1:6" ht="13">
      <c r="A335" s="417"/>
      <c r="B335" s="542" t="s">
        <v>366</v>
      </c>
      <c r="C335" s="542"/>
      <c r="D335" s="542"/>
      <c r="E335" s="186"/>
      <c r="F335" s="75"/>
    </row>
    <row r="336" spans="1:6" ht="12.75" customHeight="1">
      <c r="A336" s="417"/>
      <c r="B336" s="542" t="s">
        <v>367</v>
      </c>
      <c r="C336" s="542"/>
      <c r="D336" s="542"/>
      <c r="E336" s="542"/>
      <c r="F336" s="542"/>
    </row>
    <row r="337" spans="1:7" ht="13">
      <c r="A337" s="417"/>
      <c r="B337" s="655"/>
      <c r="C337" s="655"/>
      <c r="D337" s="655"/>
      <c r="E337" s="655"/>
      <c r="F337" s="655"/>
    </row>
    <row r="338" spans="1:7" ht="12.5">
      <c r="F338" s="4"/>
    </row>
    <row r="339" spans="1:7" ht="12.5">
      <c r="F339" s="4"/>
    </row>
    <row r="340" spans="1:7" ht="13">
      <c r="A340" s="417" t="s">
        <v>442</v>
      </c>
      <c r="B340" s="10" t="s">
        <v>218</v>
      </c>
      <c r="F340" s="4"/>
    </row>
    <row r="341" spans="1:7" ht="13">
      <c r="A341" s="417"/>
      <c r="B341" s="587"/>
      <c r="C341" s="588"/>
      <c r="D341" s="588"/>
      <c r="E341" s="183" t="s">
        <v>354</v>
      </c>
      <c r="F341" s="183" t="s">
        <v>355</v>
      </c>
    </row>
    <row r="342" spans="1:7" ht="45" customHeight="1">
      <c r="A342" s="417"/>
      <c r="B342" s="542" t="s">
        <v>784</v>
      </c>
      <c r="C342" s="542"/>
      <c r="D342" s="561"/>
      <c r="E342" s="426"/>
      <c r="F342" s="426" t="s">
        <v>1159</v>
      </c>
    </row>
    <row r="343" spans="1:7" ht="13">
      <c r="A343" s="417"/>
      <c r="B343" s="656" t="s">
        <v>360</v>
      </c>
      <c r="C343" s="656"/>
      <c r="D343" s="656"/>
      <c r="E343" s="75"/>
    </row>
    <row r="344" spans="1:7" ht="13">
      <c r="A344" s="417"/>
      <c r="B344" s="653" t="s">
        <v>368</v>
      </c>
      <c r="C344" s="653"/>
      <c r="D344" s="186"/>
      <c r="E344" s="171"/>
    </row>
    <row r="345" spans="1:7" ht="13">
      <c r="A345" s="417"/>
      <c r="B345" s="653" t="s">
        <v>369</v>
      </c>
      <c r="C345" s="653"/>
      <c r="D345" s="186"/>
      <c r="E345" s="171"/>
    </row>
    <row r="346" spans="1:7" ht="12.5">
      <c r="F346" s="4"/>
    </row>
    <row r="347" spans="1:7" ht="18.75" customHeight="1">
      <c r="E347" s="183" t="s">
        <v>354</v>
      </c>
      <c r="F347" s="183" t="s">
        <v>355</v>
      </c>
    </row>
    <row r="348" spans="1:7" ht="27" customHeight="1">
      <c r="A348" s="417"/>
      <c r="B348" s="654" t="s">
        <v>20</v>
      </c>
      <c r="C348" s="654"/>
      <c r="D348" s="654"/>
      <c r="E348" s="426"/>
      <c r="F348" s="426"/>
      <c r="G348" s="187"/>
    </row>
    <row r="349" spans="1:7" ht="12.5"/>
    <row r="350" spans="1:7" ht="12.5"/>
    <row r="351" spans="1:7" ht="12.5"/>
    <row r="352" spans="1:7"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sheetData>
  <mergeCells count="128">
    <mergeCell ref="B345:C345"/>
    <mergeCell ref="B348:D348"/>
    <mergeCell ref="B336:F336"/>
    <mergeCell ref="B337:F337"/>
    <mergeCell ref="B341:D341"/>
    <mergeCell ref="B342:D342"/>
    <mergeCell ref="B343:D343"/>
    <mergeCell ref="B344:C344"/>
    <mergeCell ref="B329:D329"/>
    <mergeCell ref="B330:D330"/>
    <mergeCell ref="B331:D331"/>
    <mergeCell ref="B333:D333"/>
    <mergeCell ref="B334:D334"/>
    <mergeCell ref="B335:D335"/>
    <mergeCell ref="B317:D317"/>
    <mergeCell ref="B318:D318"/>
    <mergeCell ref="B325:D325"/>
    <mergeCell ref="B326:D326"/>
    <mergeCell ref="B327:D327"/>
    <mergeCell ref="B328:D328"/>
    <mergeCell ref="B286:D286"/>
    <mergeCell ref="B287:D287"/>
    <mergeCell ref="B301:C301"/>
    <mergeCell ref="B312:D312"/>
    <mergeCell ref="B313:D313"/>
    <mergeCell ref="B314:C314"/>
    <mergeCell ref="B262:C262"/>
    <mergeCell ref="B264:C264"/>
    <mergeCell ref="B267:C267"/>
    <mergeCell ref="B269:F269"/>
    <mergeCell ref="B275:C275"/>
    <mergeCell ref="B279:C279"/>
    <mergeCell ref="B249:C249"/>
    <mergeCell ref="B250:C250"/>
    <mergeCell ref="B251:C251"/>
    <mergeCell ref="B253:D253"/>
    <mergeCell ref="B254:D254"/>
    <mergeCell ref="B259:F259"/>
    <mergeCell ref="B243:C243"/>
    <mergeCell ref="B244:C244"/>
    <mergeCell ref="B245:C245"/>
    <mergeCell ref="B246:C246"/>
    <mergeCell ref="B247:C247"/>
    <mergeCell ref="B248:C248"/>
    <mergeCell ref="B235:D235"/>
    <mergeCell ref="B236:D236"/>
    <mergeCell ref="B237:D237"/>
    <mergeCell ref="B239:F239"/>
    <mergeCell ref="B241:C241"/>
    <mergeCell ref="B242:C242"/>
    <mergeCell ref="B202:G202"/>
    <mergeCell ref="B230:F230"/>
    <mergeCell ref="B231:D231"/>
    <mergeCell ref="B232:D232"/>
    <mergeCell ref="B233:D233"/>
    <mergeCell ref="B234:D234"/>
    <mergeCell ref="B179:F179"/>
    <mergeCell ref="B180:F180"/>
    <mergeCell ref="B181:F181"/>
    <mergeCell ref="B182:F182"/>
    <mergeCell ref="B183:F183"/>
    <mergeCell ref="B189:G191"/>
    <mergeCell ref="B148:F148"/>
    <mergeCell ref="B150:D150"/>
    <mergeCell ref="C155:F155"/>
    <mergeCell ref="B175:F175"/>
    <mergeCell ref="B177:F177"/>
    <mergeCell ref="B178:F178"/>
    <mergeCell ref="B126:G126"/>
    <mergeCell ref="B137:F137"/>
    <mergeCell ref="B142:E142"/>
    <mergeCell ref="B143:E143"/>
    <mergeCell ref="B145:C146"/>
    <mergeCell ref="D145:F146"/>
    <mergeCell ref="B115:D115"/>
    <mergeCell ref="B116:D116"/>
    <mergeCell ref="B118:G120"/>
    <mergeCell ref="B122:D122"/>
    <mergeCell ref="B123:D123"/>
    <mergeCell ref="B124:D124"/>
    <mergeCell ref="B101:D101"/>
    <mergeCell ref="B103:F103"/>
    <mergeCell ref="B104:B105"/>
    <mergeCell ref="C104:G104"/>
    <mergeCell ref="B112:G112"/>
    <mergeCell ref="B114:D114"/>
    <mergeCell ref="B68:D68"/>
    <mergeCell ref="B69:D69"/>
    <mergeCell ref="B70:D70"/>
    <mergeCell ref="B72:F72"/>
    <mergeCell ref="B74:F74"/>
    <mergeCell ref="B100:D100"/>
    <mergeCell ref="B46:C46"/>
    <mergeCell ref="B47:C47"/>
    <mergeCell ref="B48:C48"/>
    <mergeCell ref="B50:F50"/>
    <mergeCell ref="B66:F66"/>
    <mergeCell ref="B67:D67"/>
    <mergeCell ref="B35:C35"/>
    <mergeCell ref="B40:F40"/>
    <mergeCell ref="B41:D41"/>
    <mergeCell ref="B42:D42"/>
    <mergeCell ref="B43:D43"/>
    <mergeCell ref="B45:F45"/>
    <mergeCell ref="B28:D28"/>
    <mergeCell ref="B29:D29"/>
    <mergeCell ref="B30:D30"/>
    <mergeCell ref="B31:D31"/>
    <mergeCell ref="B32:D32"/>
    <mergeCell ref="B34:C34"/>
    <mergeCell ref="B21:F21"/>
    <mergeCell ref="B24:C24"/>
    <mergeCell ref="B26:D26"/>
    <mergeCell ref="B8:D8"/>
    <mergeCell ref="B9:D9"/>
    <mergeCell ref="B11:D11"/>
    <mergeCell ref="B12:D12"/>
    <mergeCell ref="B14:D14"/>
    <mergeCell ref="B15:D15"/>
    <mergeCell ref="A1:F1"/>
    <mergeCell ref="A3:A4"/>
    <mergeCell ref="B3:F4"/>
    <mergeCell ref="B5:F5"/>
    <mergeCell ref="B6:F6"/>
    <mergeCell ref="B7:F7"/>
    <mergeCell ref="B17:D17"/>
    <mergeCell ref="B18:D18"/>
    <mergeCell ref="B20:F20"/>
  </mergeCells>
  <pageMargins left="0.75" right="0.75" top="1" bottom="1" header="0.5" footer="0.5"/>
  <pageSetup scale="75" fitToWidth="0" fitToHeight="0" orientation="portrait" r:id="rId1"/>
  <headerFooter alignWithMargins="0">
    <oddHeader>&amp;LCommon Data Set 2020-2021</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showGridLines="0" showRowColHeaders="0" showRuler="0" view="pageLayout" zoomScale="85" zoomScaleNormal="86" zoomScalePageLayoutView="85" workbookViewId="0">
      <selection activeCell="B72" sqref="B72"/>
    </sheetView>
  </sheetViews>
  <sheetFormatPr defaultColWidth="0" defaultRowHeight="0" customHeight="1" zeroHeight="1"/>
  <cols>
    <col min="1" max="1" width="4.453125" style="418" customWidth="1"/>
    <col min="2" max="2" width="22.7265625" style="438" customWidth="1"/>
    <col min="3" max="7" width="12.7265625" style="438" customWidth="1"/>
    <col min="8" max="8" width="9.1796875" style="438" customWidth="1"/>
    <col min="9" max="16384" width="0" style="438" hidden="1"/>
  </cols>
  <sheetData>
    <row r="1" spans="1:7" ht="18">
      <c r="A1" s="501" t="s">
        <v>370</v>
      </c>
      <c r="B1" s="501"/>
      <c r="C1" s="501"/>
      <c r="D1" s="501"/>
      <c r="E1" s="501"/>
      <c r="F1" s="501"/>
      <c r="G1" s="501"/>
    </row>
    <row r="2" spans="1:7" ht="12.5"/>
    <row r="3" spans="1:7" ht="15.5">
      <c r="B3" s="52" t="s">
        <v>965</v>
      </c>
    </row>
    <row r="4" spans="1:7" ht="13">
      <c r="B4" s="587"/>
      <c r="C4" s="588"/>
      <c r="D4" s="588"/>
      <c r="E4" s="90" t="s">
        <v>354</v>
      </c>
      <c r="F4" s="90" t="s">
        <v>355</v>
      </c>
      <c r="G4" s="6"/>
    </row>
    <row r="5" spans="1:7" ht="26.25" customHeight="1">
      <c r="A5" s="417" t="s">
        <v>45</v>
      </c>
      <c r="B5" s="542" t="s">
        <v>785</v>
      </c>
      <c r="C5" s="542"/>
      <c r="D5" s="561"/>
      <c r="E5" s="481" t="s">
        <v>1150</v>
      </c>
      <c r="F5" s="426"/>
      <c r="G5" s="81"/>
    </row>
    <row r="6" spans="1:7" ht="41.25" customHeight="1">
      <c r="A6" s="417"/>
      <c r="B6" s="542" t="s">
        <v>786</v>
      </c>
      <c r="C6" s="542"/>
      <c r="D6" s="561"/>
      <c r="E6" s="480" t="s">
        <v>1150</v>
      </c>
      <c r="F6" s="426"/>
      <c r="G6" s="4"/>
    </row>
    <row r="7" spans="1:7" ht="12.5">
      <c r="B7" s="394"/>
      <c r="C7" s="394"/>
      <c r="D7" s="394"/>
      <c r="E7" s="75"/>
      <c r="F7" s="75"/>
      <c r="G7" s="4"/>
    </row>
    <row r="8" spans="1:7" ht="29.25" customHeight="1">
      <c r="A8" s="150" t="s">
        <v>46</v>
      </c>
      <c r="B8" s="599" t="s">
        <v>787</v>
      </c>
      <c r="C8" s="599"/>
      <c r="D8" s="599"/>
      <c r="E8" s="599"/>
      <c r="F8" s="599"/>
      <c r="G8" s="599"/>
    </row>
    <row r="9" spans="1:7" ht="26">
      <c r="A9" s="417"/>
      <c r="B9" s="188"/>
      <c r="C9" s="430" t="s">
        <v>371</v>
      </c>
      <c r="D9" s="430" t="s">
        <v>191</v>
      </c>
      <c r="E9" s="430" t="s">
        <v>192</v>
      </c>
      <c r="F9" s="189"/>
    </row>
    <row r="10" spans="1:7" ht="13">
      <c r="A10" s="417"/>
      <c r="B10" s="190" t="s">
        <v>171</v>
      </c>
      <c r="C10" s="191">
        <v>2342</v>
      </c>
      <c r="D10" s="191">
        <v>2045</v>
      </c>
      <c r="E10" s="191">
        <v>1422</v>
      </c>
      <c r="F10" s="192"/>
    </row>
    <row r="11" spans="1:7" ht="13">
      <c r="A11" s="417"/>
      <c r="B11" s="190" t="s">
        <v>172</v>
      </c>
      <c r="C11" s="191">
        <v>2446</v>
      </c>
      <c r="D11" s="191">
        <v>2242</v>
      </c>
      <c r="E11" s="191">
        <v>1572</v>
      </c>
      <c r="F11" s="192"/>
    </row>
    <row r="12" spans="1:7" ht="13">
      <c r="A12" s="417"/>
      <c r="B12" s="395" t="s">
        <v>193</v>
      </c>
      <c r="C12" s="193">
        <f>SUM(C10:C11)</f>
        <v>4788</v>
      </c>
      <c r="D12" s="193">
        <f>SUM(D10:D11)</f>
        <v>4287</v>
      </c>
      <c r="E12" s="193">
        <f>SUM(E10:E11)</f>
        <v>2994</v>
      </c>
      <c r="F12" s="192"/>
    </row>
    <row r="13" spans="1:7" ht="12.5"/>
    <row r="14" spans="1:7" ht="15.5">
      <c r="B14" s="429" t="s">
        <v>788</v>
      </c>
      <c r="C14" s="418"/>
      <c r="D14" s="397"/>
    </row>
    <row r="15" spans="1:7" ht="13">
      <c r="A15" s="417" t="s">
        <v>47</v>
      </c>
      <c r="B15" s="565" t="s">
        <v>194</v>
      </c>
      <c r="C15" s="565"/>
      <c r="D15" s="565"/>
    </row>
    <row r="16" spans="1:7" ht="13">
      <c r="A16" s="417"/>
      <c r="B16" s="418"/>
      <c r="C16" s="418"/>
      <c r="D16" s="418"/>
    </row>
    <row r="17" spans="1:7" ht="15.5">
      <c r="A17" s="484" t="s">
        <v>1159</v>
      </c>
      <c r="B17" s="434" t="s">
        <v>195</v>
      </c>
      <c r="C17" s="194"/>
    </row>
    <row r="18" spans="1:7" ht="15.5">
      <c r="A18" s="426"/>
      <c r="B18" s="434" t="s">
        <v>50</v>
      </c>
      <c r="C18" s="194"/>
    </row>
    <row r="19" spans="1:7" ht="15.5">
      <c r="A19" s="484" t="s">
        <v>1159</v>
      </c>
      <c r="B19" s="434" t="s">
        <v>196</v>
      </c>
      <c r="C19" s="194"/>
    </row>
    <row r="20" spans="1:7" ht="15.5">
      <c r="A20" s="484" t="s">
        <v>1159</v>
      </c>
      <c r="B20" s="434" t="s">
        <v>197</v>
      </c>
      <c r="C20" s="194"/>
    </row>
    <row r="21" spans="1:7" ht="12.75" customHeight="1">
      <c r="A21" s="417"/>
      <c r="B21" s="587"/>
      <c r="C21" s="588"/>
      <c r="D21" s="588"/>
      <c r="E21" s="90" t="s">
        <v>354</v>
      </c>
      <c r="F21" s="90" t="s">
        <v>355</v>
      </c>
      <c r="G21" s="6"/>
    </row>
    <row r="22" spans="1:7" ht="40.5" customHeight="1">
      <c r="A22" s="417" t="s">
        <v>48</v>
      </c>
      <c r="B22" s="542" t="s">
        <v>198</v>
      </c>
      <c r="C22" s="542"/>
      <c r="D22" s="561"/>
      <c r="E22" s="480" t="s">
        <v>1150</v>
      </c>
      <c r="F22" s="426"/>
      <c r="G22" s="6"/>
    </row>
    <row r="23" spans="1:7" ht="24.75" customHeight="1">
      <c r="A23" s="417"/>
      <c r="B23" s="656" t="s">
        <v>51</v>
      </c>
      <c r="C23" s="656"/>
      <c r="D23" s="656"/>
      <c r="E23" s="483">
        <v>30</v>
      </c>
      <c r="F23" s="75"/>
      <c r="G23" s="6"/>
    </row>
    <row r="24" spans="1:7" ht="12.5"/>
    <row r="25" spans="1:7" ht="13">
      <c r="A25" s="417" t="s">
        <v>49</v>
      </c>
      <c r="B25" s="657" t="s">
        <v>337</v>
      </c>
      <c r="C25" s="657"/>
      <c r="D25" s="657"/>
      <c r="E25" s="657"/>
      <c r="F25" s="389"/>
    </row>
    <row r="26" spans="1:7" ht="13">
      <c r="A26" s="417"/>
      <c r="B26" s="334"/>
      <c r="C26" s="334"/>
      <c r="D26" s="334"/>
      <c r="E26" s="334"/>
      <c r="F26" s="195"/>
    </row>
    <row r="27" spans="1:7" ht="21">
      <c r="A27" s="417"/>
      <c r="B27" s="196"/>
      <c r="C27" s="197" t="s">
        <v>338</v>
      </c>
      <c r="D27" s="333" t="s">
        <v>339</v>
      </c>
      <c r="E27" s="333" t="s">
        <v>340</v>
      </c>
      <c r="F27" s="197" t="s">
        <v>341</v>
      </c>
      <c r="G27" s="197" t="s">
        <v>342</v>
      </c>
    </row>
    <row r="28" spans="1:7" ht="13">
      <c r="A28" s="417"/>
      <c r="B28" s="420" t="s">
        <v>343</v>
      </c>
      <c r="C28" s="481"/>
      <c r="D28" s="481"/>
      <c r="E28" s="480"/>
      <c r="F28" s="480" t="s">
        <v>1150</v>
      </c>
      <c r="G28" s="480"/>
    </row>
    <row r="29" spans="1:7" ht="13">
      <c r="A29" s="417"/>
      <c r="B29" s="420" t="s">
        <v>344</v>
      </c>
      <c r="C29" s="480" t="s">
        <v>1150</v>
      </c>
      <c r="D29" s="480"/>
      <c r="E29" s="480"/>
      <c r="F29" s="480"/>
      <c r="G29" s="480"/>
    </row>
    <row r="30" spans="1:7" ht="25">
      <c r="A30" s="417"/>
      <c r="B30" s="420" t="s">
        <v>345</v>
      </c>
      <c r="C30" s="480"/>
      <c r="D30" s="480"/>
      <c r="E30" s="480"/>
      <c r="F30" s="480"/>
      <c r="G30" s="480" t="s">
        <v>1150</v>
      </c>
    </row>
    <row r="31" spans="1:7" ht="13">
      <c r="A31" s="417"/>
      <c r="B31" s="420" t="s">
        <v>621</v>
      </c>
      <c r="C31" s="480"/>
      <c r="D31" s="480"/>
      <c r="E31" s="480"/>
      <c r="F31" s="480"/>
      <c r="G31" s="480" t="s">
        <v>1150</v>
      </c>
    </row>
    <row r="32" spans="1:7" ht="13">
      <c r="A32" s="417"/>
      <c r="B32" s="420" t="s">
        <v>619</v>
      </c>
      <c r="C32" s="480"/>
      <c r="D32" s="480"/>
      <c r="E32" s="480"/>
      <c r="F32" s="480" t="s">
        <v>1150</v>
      </c>
      <c r="G32" s="480"/>
    </row>
    <row r="33" spans="1:7" ht="40.5" customHeight="1">
      <c r="A33" s="417"/>
      <c r="B33" s="420" t="s">
        <v>346</v>
      </c>
      <c r="C33" s="480"/>
      <c r="D33" s="480"/>
      <c r="E33" s="480"/>
      <c r="F33" s="480" t="s">
        <v>1150</v>
      </c>
      <c r="G33" s="480"/>
    </row>
    <row r="34" spans="1:7" ht="12.5"/>
    <row r="35" spans="1:7" ht="27" customHeight="1">
      <c r="A35" s="417" t="s">
        <v>53</v>
      </c>
      <c r="B35" s="542" t="s">
        <v>52</v>
      </c>
      <c r="C35" s="542"/>
      <c r="D35" s="542"/>
      <c r="E35" s="198"/>
      <c r="G35" s="6"/>
    </row>
    <row r="36" spans="1:7" ht="12.5"/>
    <row r="37" spans="1:7" ht="26.25" customHeight="1">
      <c r="A37" s="417" t="s">
        <v>54</v>
      </c>
      <c r="B37" s="542" t="s">
        <v>789</v>
      </c>
      <c r="C37" s="542"/>
      <c r="D37" s="542"/>
      <c r="E37" s="479">
        <v>2.25</v>
      </c>
      <c r="G37" s="6"/>
    </row>
    <row r="38" spans="1:7" ht="12.5"/>
    <row r="39" spans="1:7" ht="12.75" customHeight="1">
      <c r="A39" s="417" t="s">
        <v>55</v>
      </c>
      <c r="B39" s="542" t="s">
        <v>347</v>
      </c>
      <c r="C39" s="542"/>
      <c r="D39" s="542"/>
      <c r="E39" s="542"/>
      <c r="F39" s="542"/>
      <c r="G39" s="8"/>
    </row>
    <row r="40" spans="1:7" ht="13">
      <c r="A40" s="417"/>
      <c r="B40" s="655"/>
      <c r="C40" s="655"/>
      <c r="D40" s="655"/>
      <c r="E40" s="655"/>
      <c r="F40" s="655"/>
      <c r="G40" s="655"/>
    </row>
    <row r="41" spans="1:7" ht="12.5"/>
    <row r="42" spans="1:7" ht="37.5" customHeight="1">
      <c r="A42" s="417" t="s">
        <v>57</v>
      </c>
      <c r="B42" s="628" t="s">
        <v>56</v>
      </c>
      <c r="C42" s="628"/>
      <c r="D42" s="628"/>
      <c r="E42" s="628"/>
      <c r="F42" s="628"/>
      <c r="G42" s="628"/>
    </row>
    <row r="43" spans="1:7" ht="21">
      <c r="A43" s="417" t="s">
        <v>57</v>
      </c>
      <c r="B43" s="436"/>
      <c r="C43" s="197" t="s">
        <v>348</v>
      </c>
      <c r="D43" s="197" t="s">
        <v>349</v>
      </c>
      <c r="E43" s="197" t="s">
        <v>350</v>
      </c>
      <c r="F43" s="197" t="s">
        <v>351</v>
      </c>
      <c r="G43" s="197" t="s">
        <v>352</v>
      </c>
    </row>
    <row r="44" spans="1:7" ht="13">
      <c r="A44" s="417" t="s">
        <v>57</v>
      </c>
      <c r="B44" s="435" t="s">
        <v>195</v>
      </c>
      <c r="C44" s="482">
        <v>43480</v>
      </c>
      <c r="D44" s="482">
        <v>43282</v>
      </c>
      <c r="E44" s="482"/>
      <c r="F44" s="482"/>
      <c r="G44" s="445" t="s">
        <v>1150</v>
      </c>
    </row>
    <row r="45" spans="1:7" ht="13">
      <c r="A45" s="417" t="s">
        <v>57</v>
      </c>
      <c r="B45" s="435" t="s">
        <v>50</v>
      </c>
      <c r="C45" s="482"/>
      <c r="D45" s="482"/>
      <c r="E45" s="482"/>
      <c r="F45" s="482"/>
      <c r="G45" s="445"/>
    </row>
    <row r="46" spans="1:7" ht="13">
      <c r="A46" s="417" t="s">
        <v>57</v>
      </c>
      <c r="B46" s="435" t="s">
        <v>196</v>
      </c>
      <c r="C46" s="482">
        <v>43388</v>
      </c>
      <c r="D46" s="482">
        <v>43419</v>
      </c>
      <c r="E46" s="482"/>
      <c r="F46" s="482"/>
      <c r="G46" s="445" t="s">
        <v>1150</v>
      </c>
    </row>
    <row r="47" spans="1:7" ht="13">
      <c r="A47" s="417" t="s">
        <v>57</v>
      </c>
      <c r="B47" s="435" t="s">
        <v>197</v>
      </c>
      <c r="C47" s="482">
        <v>43160</v>
      </c>
      <c r="D47" s="482">
        <v>43221</v>
      </c>
      <c r="E47" s="482"/>
      <c r="F47" s="482"/>
      <c r="G47" s="445" t="s">
        <v>1150</v>
      </c>
    </row>
    <row r="48" spans="1:7" ht="13">
      <c r="A48" s="417"/>
      <c r="B48" s="4"/>
      <c r="C48" s="200"/>
      <c r="D48" s="200"/>
      <c r="E48" s="200"/>
      <c r="F48" s="200"/>
      <c r="G48" s="9"/>
    </row>
    <row r="49" spans="1:7" ht="13">
      <c r="A49" s="417"/>
      <c r="B49" s="4"/>
      <c r="C49" s="200"/>
      <c r="D49" s="200"/>
      <c r="E49" s="200"/>
      <c r="F49" s="200"/>
      <c r="G49" s="9"/>
    </row>
    <row r="50" spans="1:7" ht="12.5"/>
    <row r="51" spans="1:7" ht="12.75" customHeight="1">
      <c r="A51" s="417"/>
      <c r="B51" s="587"/>
      <c r="C51" s="588"/>
      <c r="D51" s="588"/>
      <c r="E51" s="74" t="s">
        <v>354</v>
      </c>
      <c r="F51" s="74" t="s">
        <v>355</v>
      </c>
      <c r="G51" s="6"/>
    </row>
    <row r="52" spans="1:7" ht="26.25" customHeight="1">
      <c r="A52" s="417" t="s">
        <v>58</v>
      </c>
      <c r="B52" s="542" t="s">
        <v>41</v>
      </c>
      <c r="C52" s="542"/>
      <c r="D52" s="561"/>
      <c r="E52" s="426"/>
      <c r="F52" s="480" t="s">
        <v>1150</v>
      </c>
      <c r="G52" s="81"/>
    </row>
    <row r="53" spans="1:7" ht="12.5">
      <c r="B53" s="394"/>
      <c r="C53" s="394"/>
      <c r="D53" s="394"/>
      <c r="E53" s="75"/>
      <c r="F53" s="75"/>
    </row>
    <row r="54" spans="1:7" ht="12.75" customHeight="1">
      <c r="A54" s="417" t="s">
        <v>59</v>
      </c>
      <c r="B54" s="542" t="s">
        <v>60</v>
      </c>
      <c r="C54" s="542"/>
      <c r="D54" s="542"/>
      <c r="E54" s="542"/>
      <c r="F54" s="542"/>
      <c r="G54" s="542"/>
    </row>
    <row r="55" spans="1:7" ht="13">
      <c r="A55" s="417"/>
      <c r="B55" s="655"/>
      <c r="C55" s="655"/>
      <c r="D55" s="655"/>
      <c r="E55" s="655"/>
      <c r="F55" s="655"/>
      <c r="G55" s="655"/>
    </row>
    <row r="56" spans="1:7" ht="12.5"/>
    <row r="57" spans="1:7" ht="15.5">
      <c r="B57" s="658" t="s">
        <v>790</v>
      </c>
      <c r="C57" s="565"/>
    </row>
    <row r="58" spans="1:7" ht="27.75" customHeight="1">
      <c r="A58" s="417" t="s">
        <v>61</v>
      </c>
      <c r="B58" s="542" t="s">
        <v>62</v>
      </c>
      <c r="C58" s="542"/>
      <c r="D58" s="479" t="s">
        <v>689</v>
      </c>
      <c r="G58" s="6"/>
    </row>
    <row r="59" spans="1:7" ht="12.5"/>
    <row r="60" spans="1:7" ht="13">
      <c r="A60" s="417"/>
      <c r="B60" s="587"/>
      <c r="C60" s="588"/>
      <c r="D60" s="588"/>
      <c r="E60" s="183" t="s">
        <v>42</v>
      </c>
      <c r="F60" s="183" t="s">
        <v>63</v>
      </c>
    </row>
    <row r="61" spans="1:7" ht="26.25" customHeight="1">
      <c r="A61" s="417" t="s">
        <v>562</v>
      </c>
      <c r="B61" s="542" t="s">
        <v>791</v>
      </c>
      <c r="C61" s="542"/>
      <c r="D61" s="561"/>
      <c r="E61" s="480">
        <v>66</v>
      </c>
      <c r="F61" s="481" t="s">
        <v>1169</v>
      </c>
    </row>
    <row r="62" spans="1:7" ht="12.5"/>
    <row r="63" spans="1:7" ht="13">
      <c r="A63" s="417"/>
      <c r="B63" s="587"/>
      <c r="C63" s="588"/>
      <c r="D63" s="588"/>
      <c r="E63" s="183" t="s">
        <v>42</v>
      </c>
      <c r="F63" s="183" t="s">
        <v>63</v>
      </c>
    </row>
    <row r="64" spans="1:7" ht="27" customHeight="1">
      <c r="A64" s="417" t="s">
        <v>563</v>
      </c>
      <c r="B64" s="542" t="s">
        <v>792</v>
      </c>
      <c r="C64" s="542"/>
      <c r="D64" s="561"/>
      <c r="E64" s="480" t="s">
        <v>1168</v>
      </c>
      <c r="F64" s="480"/>
    </row>
    <row r="65" spans="1:7" ht="12.5">
      <c r="B65" s="390"/>
      <c r="C65" s="390"/>
      <c r="D65" s="390"/>
      <c r="E65" s="390"/>
      <c r="F65" s="390"/>
      <c r="G65" s="390"/>
    </row>
    <row r="66" spans="1:7" ht="27.75" customHeight="1">
      <c r="A66" s="417" t="s">
        <v>564</v>
      </c>
      <c r="B66" s="561" t="s">
        <v>43</v>
      </c>
      <c r="C66" s="646"/>
      <c r="D66" s="659"/>
      <c r="E66" s="479" t="s">
        <v>1166</v>
      </c>
      <c r="F66" s="410"/>
      <c r="G66" s="6"/>
    </row>
    <row r="67" spans="1:7" ht="13">
      <c r="A67" s="417"/>
      <c r="B67" s="410"/>
      <c r="C67" s="410"/>
      <c r="D67" s="410"/>
      <c r="E67" s="410"/>
      <c r="F67" s="410"/>
      <c r="G67" s="6"/>
    </row>
    <row r="68" spans="1:7" ht="26.25" customHeight="1">
      <c r="A68" s="417" t="s">
        <v>565</v>
      </c>
      <c r="B68" s="561" t="s">
        <v>793</v>
      </c>
      <c r="C68" s="646"/>
      <c r="D68" s="659"/>
      <c r="E68" s="479">
        <v>30</v>
      </c>
      <c r="F68" s="410"/>
      <c r="G68" s="6"/>
    </row>
    <row r="69" spans="1:7" ht="13">
      <c r="A69" s="417"/>
      <c r="B69" s="410"/>
      <c r="C69" s="410"/>
      <c r="D69" s="410"/>
      <c r="E69" s="410"/>
      <c r="F69" s="410"/>
      <c r="G69" s="6"/>
    </row>
    <row r="70" spans="1:7" ht="12.75" customHeight="1">
      <c r="A70" s="417" t="s">
        <v>566</v>
      </c>
      <c r="B70" s="542" t="s">
        <v>44</v>
      </c>
      <c r="C70" s="542"/>
      <c r="D70" s="542"/>
      <c r="E70" s="542"/>
      <c r="F70" s="542"/>
      <c r="G70" s="542"/>
    </row>
    <row r="71" spans="1:7" ht="13">
      <c r="A71" s="417"/>
      <c r="B71" s="655" t="s">
        <v>1167</v>
      </c>
      <c r="C71" s="655"/>
      <c r="D71" s="655"/>
      <c r="E71" s="655"/>
      <c r="F71" s="655"/>
      <c r="G71" s="655"/>
    </row>
    <row r="72" spans="1:7" ht="13">
      <c r="A72" s="417"/>
      <c r="B72" s="394"/>
      <c r="C72" s="394"/>
      <c r="D72" s="394"/>
      <c r="E72" s="394"/>
      <c r="F72" s="394"/>
      <c r="G72" s="394"/>
    </row>
    <row r="73" spans="1:7" ht="15.5">
      <c r="A73" s="417"/>
      <c r="B73" s="52" t="s">
        <v>794</v>
      </c>
      <c r="C73" s="394"/>
      <c r="D73" s="394"/>
      <c r="E73" s="394"/>
      <c r="F73" s="394"/>
      <c r="G73" s="394"/>
    </row>
    <row r="74" spans="1:7" ht="13">
      <c r="A74" s="417" t="s">
        <v>651</v>
      </c>
      <c r="B74" s="438" t="s">
        <v>652</v>
      </c>
      <c r="F74" s="394"/>
      <c r="G74" s="394"/>
    </row>
    <row r="75" spans="1:7" ht="13">
      <c r="A75" s="417"/>
      <c r="F75" s="394"/>
      <c r="G75" s="394"/>
    </row>
    <row r="76" spans="1:7" ht="13">
      <c r="A76" s="417"/>
      <c r="B76" s="587"/>
      <c r="C76" s="588"/>
      <c r="D76" s="588"/>
      <c r="E76" s="428" t="s">
        <v>354</v>
      </c>
      <c r="F76" s="201" t="s">
        <v>355</v>
      </c>
      <c r="G76" s="394"/>
    </row>
    <row r="77" spans="1:7" ht="13">
      <c r="A77" s="417"/>
      <c r="B77" s="660" t="s">
        <v>653</v>
      </c>
      <c r="C77" s="660"/>
      <c r="D77" s="661"/>
      <c r="E77" s="478" t="s">
        <v>1150</v>
      </c>
      <c r="F77" s="425"/>
      <c r="G77" s="394"/>
    </row>
    <row r="78" spans="1:7" ht="13">
      <c r="A78" s="417"/>
      <c r="B78" s="660" t="s">
        <v>654</v>
      </c>
      <c r="C78" s="660"/>
      <c r="D78" s="661"/>
      <c r="E78" s="478" t="s">
        <v>1150</v>
      </c>
      <c r="F78" s="425"/>
      <c r="G78" s="394"/>
    </row>
    <row r="79" spans="1:7" ht="13">
      <c r="A79" s="417"/>
      <c r="B79" s="660" t="s">
        <v>655</v>
      </c>
      <c r="C79" s="660"/>
      <c r="D79" s="661"/>
      <c r="E79" s="478" t="s">
        <v>1150</v>
      </c>
      <c r="F79" s="425"/>
      <c r="G79" s="394"/>
    </row>
    <row r="80" spans="1:7" ht="13">
      <c r="A80" s="417"/>
      <c r="B80" s="389"/>
      <c r="C80" s="389"/>
      <c r="D80" s="389"/>
      <c r="E80" s="4"/>
      <c r="F80" s="394"/>
      <c r="G80" s="394"/>
    </row>
    <row r="81" spans="1:7" ht="13">
      <c r="B81" s="587"/>
      <c r="C81" s="588"/>
      <c r="D81" s="588"/>
      <c r="E81" s="167" t="s">
        <v>42</v>
      </c>
      <c r="F81" s="202" t="s">
        <v>63</v>
      </c>
      <c r="G81" s="394"/>
    </row>
    <row r="82" spans="1:7" ht="12.75" customHeight="1">
      <c r="A82" s="417" t="s">
        <v>656</v>
      </c>
      <c r="B82" s="662" t="s">
        <v>657</v>
      </c>
      <c r="C82" s="608"/>
      <c r="D82" s="608"/>
      <c r="E82" s="674" t="s">
        <v>1166</v>
      </c>
      <c r="F82" s="663"/>
      <c r="G82" s="394"/>
    </row>
    <row r="83" spans="1:7" ht="12.75" customHeight="1">
      <c r="A83" s="417"/>
      <c r="B83" s="607"/>
      <c r="C83" s="608"/>
      <c r="D83" s="608"/>
      <c r="E83" s="675"/>
      <c r="F83" s="664"/>
      <c r="G83" s="394"/>
    </row>
    <row r="84" spans="1:7" ht="12.75" customHeight="1">
      <c r="A84" s="417"/>
      <c r="B84" s="607"/>
      <c r="C84" s="608"/>
      <c r="D84" s="608"/>
      <c r="E84" s="676"/>
      <c r="F84" s="665"/>
      <c r="G84" s="394"/>
    </row>
    <row r="85" spans="1:7" ht="12.75" customHeight="1">
      <c r="A85" s="417"/>
      <c r="B85" s="419"/>
      <c r="C85" s="419"/>
      <c r="D85" s="419"/>
      <c r="E85" s="4"/>
      <c r="F85" s="394"/>
      <c r="G85" s="394"/>
    </row>
    <row r="86" spans="1:7" ht="12.75" customHeight="1">
      <c r="B86" s="587"/>
      <c r="C86" s="588"/>
      <c r="D86" s="588"/>
      <c r="E86" s="167" t="s">
        <v>42</v>
      </c>
      <c r="F86" s="202" t="s">
        <v>63</v>
      </c>
      <c r="G86" s="394"/>
    </row>
    <row r="87" spans="1:7" ht="12.75" customHeight="1">
      <c r="A87" s="417" t="s">
        <v>658</v>
      </c>
      <c r="B87" s="666" t="s">
        <v>795</v>
      </c>
      <c r="C87" s="667"/>
      <c r="D87" s="667"/>
      <c r="E87" s="672" t="s">
        <v>1166</v>
      </c>
      <c r="F87" s="673"/>
      <c r="G87" s="394"/>
    </row>
    <row r="88" spans="1:7" ht="12.75" customHeight="1">
      <c r="A88" s="417"/>
      <c r="B88" s="668"/>
      <c r="C88" s="669"/>
      <c r="D88" s="669"/>
      <c r="E88" s="672"/>
      <c r="F88" s="673"/>
      <c r="G88" s="394"/>
    </row>
    <row r="89" spans="1:7" ht="12.75" customHeight="1">
      <c r="A89" s="417"/>
      <c r="B89" s="668"/>
      <c r="C89" s="669"/>
      <c r="D89" s="669"/>
      <c r="E89" s="672"/>
      <c r="F89" s="673"/>
      <c r="G89" s="394"/>
    </row>
    <row r="90" spans="1:7" ht="12.75" customHeight="1">
      <c r="A90" s="417"/>
      <c r="B90" s="670"/>
      <c r="C90" s="671"/>
      <c r="D90" s="671"/>
      <c r="E90" s="672"/>
      <c r="F90" s="673"/>
      <c r="G90" s="394"/>
    </row>
    <row r="91" spans="1:7" ht="12.75" customHeight="1">
      <c r="A91" s="417"/>
      <c r="B91" s="203"/>
      <c r="C91" s="203"/>
      <c r="D91" s="203"/>
      <c r="E91" s="389"/>
      <c r="F91" s="394"/>
      <c r="G91" s="394"/>
    </row>
    <row r="92" spans="1:7" ht="12.75" customHeight="1">
      <c r="A92" s="417"/>
      <c r="B92" s="587"/>
      <c r="C92" s="588"/>
      <c r="D92" s="588"/>
      <c r="E92" s="428" t="s">
        <v>354</v>
      </c>
      <c r="F92" s="201" t="s">
        <v>355</v>
      </c>
      <c r="G92" s="394"/>
    </row>
    <row r="93" spans="1:7" ht="12.75" customHeight="1">
      <c r="A93" s="417" t="s">
        <v>659</v>
      </c>
      <c r="B93" s="677" t="s">
        <v>796</v>
      </c>
      <c r="C93" s="678"/>
      <c r="D93" s="678"/>
      <c r="E93" s="672" t="s">
        <v>1150</v>
      </c>
      <c r="F93" s="673"/>
      <c r="G93" s="394"/>
    </row>
    <row r="94" spans="1:7" ht="12.75" customHeight="1">
      <c r="A94" s="417"/>
      <c r="B94" s="679"/>
      <c r="C94" s="680"/>
      <c r="D94" s="680"/>
      <c r="E94" s="672"/>
      <c r="F94" s="673"/>
      <c r="G94" s="394"/>
    </row>
    <row r="95" spans="1:7" ht="12.75" customHeight="1">
      <c r="A95" s="417"/>
      <c r="B95" s="431"/>
      <c r="C95" s="431"/>
      <c r="D95" s="431"/>
      <c r="E95" s="389"/>
      <c r="F95" s="394"/>
      <c r="G95" s="394"/>
    </row>
    <row r="96" spans="1:7" ht="12.75" customHeight="1">
      <c r="A96" s="417"/>
      <c r="B96" s="657" t="s">
        <v>797</v>
      </c>
      <c r="C96" s="657"/>
      <c r="D96" s="657"/>
      <c r="E96" s="657"/>
      <c r="F96" s="657"/>
      <c r="G96" s="394"/>
    </row>
    <row r="97" spans="1:7" ht="12.75" customHeight="1">
      <c r="A97" s="417"/>
      <c r="B97" s="681" t="s">
        <v>1165</v>
      </c>
      <c r="C97" s="682"/>
      <c r="D97" s="682"/>
      <c r="E97" s="682"/>
      <c r="F97" s="682"/>
      <c r="G97" s="394"/>
    </row>
    <row r="98" spans="1:7" ht="12.75" customHeight="1">
      <c r="A98" s="417"/>
      <c r="B98" s="204"/>
      <c r="C98" s="204"/>
      <c r="D98" s="204"/>
      <c r="E98" s="204"/>
      <c r="F98" s="204"/>
      <c r="G98" s="394"/>
    </row>
    <row r="99" spans="1:7" ht="12.75" customHeight="1">
      <c r="A99" s="417" t="s">
        <v>660</v>
      </c>
      <c r="B99" s="657" t="s">
        <v>661</v>
      </c>
      <c r="C99" s="657"/>
      <c r="D99" s="657"/>
      <c r="E99" s="657"/>
      <c r="F99" s="657"/>
      <c r="G99" s="394"/>
    </row>
    <row r="100" spans="1:7" ht="12.75" customHeight="1">
      <c r="A100" s="417"/>
      <c r="B100" s="522"/>
      <c r="C100" s="522"/>
      <c r="D100" s="522"/>
      <c r="E100" s="522"/>
      <c r="F100" s="522"/>
      <c r="G100" s="394"/>
    </row>
    <row r="101" spans="1:7" ht="12.75" customHeight="1">
      <c r="B101" s="389"/>
      <c r="C101" s="389"/>
      <c r="D101" s="389"/>
      <c r="E101" s="389"/>
      <c r="F101" s="389"/>
    </row>
    <row r="102" spans="1:7" ht="12.5" hidden="1"/>
    <row r="103" spans="1:7" ht="12.5" hidden="1"/>
    <row r="104" spans="1:7" ht="12.5" hidden="1"/>
    <row r="105" spans="1:7" ht="12.5" hidden="1"/>
    <row r="106" spans="1:7" ht="12.5" hidden="1"/>
    <row r="107" spans="1:7" ht="12.5" hidden="1"/>
    <row r="108" spans="1:7" ht="12.5" hidden="1"/>
    <row r="109" spans="1:7" ht="12.5" hidden="1"/>
    <row r="110" spans="1:7" ht="12.5" hidden="1"/>
    <row r="111" spans="1:7" ht="12.5" hidden="1"/>
    <row r="112" spans="1:7" ht="12.5" hidden="1"/>
    <row r="113" ht="12.5" hidden="1"/>
    <row r="114" ht="12.5" hidden="1"/>
    <row r="115" ht="12.5"/>
  </sheetData>
  <mergeCells count="49">
    <mergeCell ref="B100:F100"/>
    <mergeCell ref="B93:D94"/>
    <mergeCell ref="E93:E94"/>
    <mergeCell ref="F93:F94"/>
    <mergeCell ref="B96:F96"/>
    <mergeCell ref="B97:F97"/>
    <mergeCell ref="B99:F99"/>
    <mergeCell ref="F82:F84"/>
    <mergeCell ref="B86:D86"/>
    <mergeCell ref="B87:D90"/>
    <mergeCell ref="E87:E90"/>
    <mergeCell ref="F87:F90"/>
    <mergeCell ref="E82:E84"/>
    <mergeCell ref="B92:D92"/>
    <mergeCell ref="B77:D77"/>
    <mergeCell ref="B78:D78"/>
    <mergeCell ref="B79:D79"/>
    <mergeCell ref="B81:D81"/>
    <mergeCell ref="B82:D84"/>
    <mergeCell ref="B51:D51"/>
    <mergeCell ref="B52:D52"/>
    <mergeCell ref="B76:D76"/>
    <mergeCell ref="B55:G55"/>
    <mergeCell ref="B57:C57"/>
    <mergeCell ref="B58:C58"/>
    <mergeCell ref="B60:D60"/>
    <mergeCell ref="B61:D61"/>
    <mergeCell ref="B63:D63"/>
    <mergeCell ref="B64:D64"/>
    <mergeCell ref="B54:G54"/>
    <mergeCell ref="B66:D66"/>
    <mergeCell ref="B68:D68"/>
    <mergeCell ref="B70:G70"/>
    <mergeCell ref="B71:G71"/>
    <mergeCell ref="B37:D37"/>
    <mergeCell ref="B39:F39"/>
    <mergeCell ref="B40:G40"/>
    <mergeCell ref="B42:G42"/>
    <mergeCell ref="B15:D15"/>
    <mergeCell ref="B21:D21"/>
    <mergeCell ref="B22:D22"/>
    <mergeCell ref="B23:D23"/>
    <mergeCell ref="B25:E25"/>
    <mergeCell ref="B35:D35"/>
    <mergeCell ref="A1:G1"/>
    <mergeCell ref="B4:D4"/>
    <mergeCell ref="B5:D5"/>
    <mergeCell ref="B6:D6"/>
    <mergeCell ref="B8:G8"/>
  </mergeCells>
  <hyperlinks>
    <hyperlink ref="B97" r:id="rId1"/>
  </hyperlinks>
  <pageMargins left="0.75" right="0.75" top="1" bottom="1" header="0.5" footer="0.5"/>
  <pageSetup scale="75" orientation="portrait" r:id="rId2"/>
  <headerFooter alignWithMargins="0">
    <oddHeader>&amp;LCommon Data Set 2020-2021</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showRowColHeaders="0" showRuler="0" zoomScaleNormal="100" zoomScalePageLayoutView="85" workbookViewId="0">
      <selection activeCell="B39" sqref="B39:C39"/>
    </sheetView>
  </sheetViews>
  <sheetFormatPr defaultColWidth="0" defaultRowHeight="12.5" customHeight="1" zeroHeight="1"/>
  <cols>
    <col min="1" max="1" width="4.453125" style="353" customWidth="1"/>
    <col min="2" max="2" width="66.26953125" style="364" customWidth="1"/>
    <col min="3" max="3" width="12.7265625" style="364" customWidth="1"/>
    <col min="4" max="4" width="9.1796875" style="364" customWidth="1"/>
    <col min="5" max="16384" width="0" style="364" hidden="1"/>
  </cols>
  <sheetData>
    <row r="1" spans="1:3" ht="18">
      <c r="A1" s="501" t="s">
        <v>550</v>
      </c>
      <c r="B1" s="501"/>
      <c r="C1" s="501"/>
    </row>
    <row r="2" spans="1:3" ht="18">
      <c r="A2" s="205"/>
      <c r="B2" s="205"/>
      <c r="C2" s="205"/>
    </row>
    <row r="3" spans="1:3" ht="28.5" customHeight="1">
      <c r="A3" s="352" t="s">
        <v>455</v>
      </c>
      <c r="B3" s="519" t="s">
        <v>551</v>
      </c>
      <c r="C3" s="567"/>
    </row>
    <row r="4" spans="1:3" ht="13.5" customHeight="1">
      <c r="A4" s="352"/>
      <c r="B4" s="338"/>
      <c r="C4" s="344"/>
    </row>
    <row r="5" spans="1:3">
      <c r="A5" s="358" t="s">
        <v>1159</v>
      </c>
      <c r="B5" s="362" t="s">
        <v>552</v>
      </c>
      <c r="C5" s="206"/>
    </row>
    <row r="6" spans="1:3">
      <c r="A6" s="358" t="s">
        <v>1159</v>
      </c>
      <c r="B6" s="351" t="s">
        <v>325</v>
      </c>
      <c r="C6" s="206"/>
    </row>
    <row r="7" spans="1:3">
      <c r="A7" s="358"/>
      <c r="B7" s="362" t="s">
        <v>553</v>
      </c>
      <c r="C7" s="206"/>
    </row>
    <row r="8" spans="1:3">
      <c r="A8" s="358" t="s">
        <v>1159</v>
      </c>
      <c r="B8" s="362" t="s">
        <v>554</v>
      </c>
      <c r="C8" s="206"/>
    </row>
    <row r="9" spans="1:3">
      <c r="A9" s="358" t="s">
        <v>1159</v>
      </c>
      <c r="B9" s="362" t="s">
        <v>555</v>
      </c>
      <c r="C9" s="206"/>
    </row>
    <row r="10" spans="1:3">
      <c r="A10" s="358" t="s">
        <v>1159</v>
      </c>
      <c r="B10" s="362" t="s">
        <v>556</v>
      </c>
      <c r="C10" s="206"/>
    </row>
    <row r="11" spans="1:3">
      <c r="A11" s="358" t="s">
        <v>1159</v>
      </c>
      <c r="B11" s="362" t="s">
        <v>557</v>
      </c>
      <c r="C11" s="206"/>
    </row>
    <row r="12" spans="1:3">
      <c r="A12" s="358"/>
      <c r="B12" s="362" t="s">
        <v>21</v>
      </c>
      <c r="C12" s="206"/>
    </row>
    <row r="13" spans="1:3">
      <c r="A13" s="358"/>
      <c r="B13" s="362" t="s">
        <v>22</v>
      </c>
      <c r="C13" s="206"/>
    </row>
    <row r="14" spans="1:3">
      <c r="A14" s="358" t="s">
        <v>1159</v>
      </c>
      <c r="B14" s="362" t="s">
        <v>23</v>
      </c>
      <c r="C14" s="206"/>
    </row>
    <row r="15" spans="1:3">
      <c r="A15" s="358" t="s">
        <v>1159</v>
      </c>
      <c r="B15" s="362" t="s">
        <v>24</v>
      </c>
      <c r="C15" s="206"/>
    </row>
    <row r="16" spans="1:3">
      <c r="A16" s="358" t="s">
        <v>1159</v>
      </c>
      <c r="B16" s="362" t="s">
        <v>25</v>
      </c>
      <c r="C16" s="206"/>
    </row>
    <row r="17" spans="1:3">
      <c r="A17" s="358"/>
      <c r="B17" s="362" t="s">
        <v>26</v>
      </c>
      <c r="C17" s="206"/>
    </row>
    <row r="18" spans="1:3">
      <c r="A18" s="358" t="s">
        <v>1159</v>
      </c>
      <c r="B18" s="362" t="s">
        <v>27</v>
      </c>
      <c r="C18" s="206"/>
    </row>
    <row r="19" spans="1:3">
      <c r="A19" s="358" t="s">
        <v>1159</v>
      </c>
      <c r="B19" s="362" t="s">
        <v>28</v>
      </c>
      <c r="C19" s="206"/>
    </row>
    <row r="20" spans="1:3">
      <c r="A20" s="358" t="s">
        <v>1159</v>
      </c>
      <c r="B20" s="362" t="s">
        <v>29</v>
      </c>
      <c r="C20" s="206"/>
    </row>
    <row r="21" spans="1:3">
      <c r="A21" s="358"/>
      <c r="B21" s="362" t="s">
        <v>30</v>
      </c>
      <c r="C21" s="206"/>
    </row>
    <row r="22" spans="1:3">
      <c r="A22" s="358"/>
      <c r="B22" s="362" t="s">
        <v>31</v>
      </c>
      <c r="C22" s="206"/>
    </row>
    <row r="23" spans="1:3">
      <c r="B23" s="522"/>
      <c r="C23" s="522"/>
    </row>
    <row r="24" spans="1:3">
      <c r="B24" s="335"/>
      <c r="C24" s="335"/>
    </row>
    <row r="25" spans="1:3" ht="13">
      <c r="A25" s="352" t="s">
        <v>456</v>
      </c>
      <c r="B25" s="10" t="s">
        <v>798</v>
      </c>
    </row>
    <row r="26" spans="1:3"/>
    <row r="27" spans="1:3" ht="24.75" customHeight="1">
      <c r="A27" s="355" t="s">
        <v>457</v>
      </c>
      <c r="B27" s="348" t="s">
        <v>32</v>
      </c>
      <c r="C27" s="348"/>
    </row>
    <row r="28" spans="1:3">
      <c r="A28" s="357" t="s">
        <v>1159</v>
      </c>
      <c r="B28" s="362" t="s">
        <v>33</v>
      </c>
      <c r="C28" s="206"/>
    </row>
    <row r="29" spans="1:3">
      <c r="A29" s="357"/>
      <c r="B29" s="362" t="s">
        <v>34</v>
      </c>
      <c r="C29" s="206"/>
    </row>
    <row r="30" spans="1:3">
      <c r="A30" s="357" t="s">
        <v>1159</v>
      </c>
      <c r="B30" s="362" t="s">
        <v>35</v>
      </c>
      <c r="C30" s="206"/>
    </row>
    <row r="31" spans="1:3">
      <c r="A31" s="357"/>
      <c r="B31" s="362" t="s">
        <v>36</v>
      </c>
      <c r="C31" s="206"/>
    </row>
    <row r="32" spans="1:3">
      <c r="A32" s="357" t="s">
        <v>1159</v>
      </c>
      <c r="B32" s="362" t="s">
        <v>610</v>
      </c>
      <c r="C32" s="206"/>
    </row>
    <row r="33" spans="1:3">
      <c r="A33" s="357" t="s">
        <v>1159</v>
      </c>
      <c r="B33" s="362" t="s">
        <v>37</v>
      </c>
      <c r="C33" s="206"/>
    </row>
    <row r="34" spans="1:3">
      <c r="A34" s="357" t="s">
        <v>1159</v>
      </c>
      <c r="B34" s="362" t="s">
        <v>606</v>
      </c>
      <c r="C34" s="206"/>
    </row>
    <row r="35" spans="1:3">
      <c r="A35" s="357"/>
      <c r="B35" s="362" t="s">
        <v>38</v>
      </c>
      <c r="C35" s="206"/>
    </row>
    <row r="36" spans="1:3">
      <c r="A36" s="357" t="s">
        <v>1159</v>
      </c>
      <c r="B36" s="362" t="s">
        <v>39</v>
      </c>
      <c r="C36" s="206"/>
    </row>
    <row r="37" spans="1:3">
      <c r="A37" s="357" t="s">
        <v>1159</v>
      </c>
      <c r="B37" s="362" t="s">
        <v>40</v>
      </c>
      <c r="C37" s="206"/>
    </row>
    <row r="38" spans="1:3">
      <c r="A38" s="357" t="s">
        <v>1159</v>
      </c>
      <c r="B38" s="362" t="s">
        <v>158</v>
      </c>
      <c r="C38" s="206"/>
    </row>
    <row r="39" spans="1:3" ht="25" customHeight="1">
      <c r="B39" s="683" t="s">
        <v>1160</v>
      </c>
      <c r="C39" s="683"/>
    </row>
    <row r="40" spans="1:3"/>
    <row r="41" spans="1:3" ht="15.5">
      <c r="B41" s="207"/>
    </row>
    <row r="42" spans="1:3"/>
  </sheetData>
  <mergeCells count="4">
    <mergeCell ref="A1:C1"/>
    <mergeCell ref="B3:C3"/>
    <mergeCell ref="B23:C23"/>
    <mergeCell ref="B39:C39"/>
  </mergeCells>
  <pageMargins left="0.75" right="0.75" top="1" bottom="1" header="0.5" footer="0.5"/>
  <pageSetup scale="75" orientation="portrait" r:id="rId1"/>
  <headerFooter alignWithMargins="0">
    <oddHeader>&amp;LCommon Data Set 2020-2021</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showRowColHeaders="0" showRuler="0" view="pageLayout" zoomScale="85" zoomScaleNormal="100" zoomScalePageLayoutView="85" workbookViewId="0">
      <selection activeCell="G5" sqref="G5"/>
    </sheetView>
  </sheetViews>
  <sheetFormatPr defaultColWidth="0" defaultRowHeight="12.5" customHeight="1" zeroHeight="1"/>
  <cols>
    <col min="1" max="1" width="3.81640625" style="371" customWidth="1"/>
    <col min="2" max="2" width="27" style="377" customWidth="1"/>
    <col min="3" max="3" width="4.81640625" style="377" customWidth="1"/>
    <col min="4" max="4" width="10.81640625" style="377" customWidth="1"/>
    <col min="5" max="6" width="16.81640625" style="377" customWidth="1"/>
    <col min="7" max="7" width="15.1796875" style="377" customWidth="1"/>
    <col min="8" max="8" width="13.6328125" style="377" customWidth="1"/>
    <col min="9" max="16384" width="0" style="377" hidden="1"/>
  </cols>
  <sheetData>
    <row r="1" spans="1:8" ht="18">
      <c r="A1" s="501" t="s">
        <v>567</v>
      </c>
      <c r="B1" s="501"/>
      <c r="C1" s="501"/>
      <c r="D1" s="501"/>
      <c r="E1" s="502"/>
      <c r="F1" s="502"/>
    </row>
    <row r="2" spans="1:8" ht="8.25" customHeight="1"/>
    <row r="3" spans="1:8" ht="28.5" customHeight="1">
      <c r="A3" s="150" t="s">
        <v>252</v>
      </c>
      <c r="B3" s="699" t="s">
        <v>799</v>
      </c>
      <c r="C3" s="699"/>
      <c r="D3" s="699"/>
      <c r="E3" s="700"/>
      <c r="F3" s="700"/>
    </row>
    <row r="4" spans="1:8" ht="37.5" customHeight="1">
      <c r="A4" s="370"/>
      <c r="B4" s="701"/>
      <c r="C4" s="701"/>
      <c r="D4" s="701"/>
      <c r="E4" s="208" t="s">
        <v>414</v>
      </c>
      <c r="F4" s="209" t="s">
        <v>173</v>
      </c>
    </row>
    <row r="5" spans="1:8" ht="39.75" customHeight="1">
      <c r="A5" s="370"/>
      <c r="B5" s="637" t="s">
        <v>326</v>
      </c>
      <c r="C5" s="586"/>
      <c r="D5" s="586"/>
      <c r="E5" s="138">
        <v>1.7000000000000001E-2</v>
      </c>
      <c r="F5" s="210">
        <v>2.1999999999999999E-2</v>
      </c>
      <c r="G5" s="441"/>
      <c r="H5" s="441"/>
    </row>
    <row r="6" spans="1:8" ht="13">
      <c r="A6" s="370"/>
      <c r="B6" s="637" t="s">
        <v>568</v>
      </c>
      <c r="C6" s="586"/>
      <c r="D6" s="586"/>
      <c r="E6" s="442">
        <v>2.1913190054782976E-2</v>
      </c>
      <c r="F6" s="443">
        <v>2.5539593309736972E-2</v>
      </c>
    </row>
    <row r="7" spans="1:8" ht="13">
      <c r="A7" s="370"/>
      <c r="B7" s="637" t="s">
        <v>569</v>
      </c>
      <c r="C7" s="586"/>
      <c r="D7" s="586"/>
      <c r="E7" s="442">
        <v>6.0135135135135138E-2</v>
      </c>
      <c r="F7" s="443">
        <v>3.7689768976897693E-2</v>
      </c>
    </row>
    <row r="8" spans="1:8" ht="24.75" customHeight="1">
      <c r="A8" s="370"/>
      <c r="B8" s="635" t="s">
        <v>570</v>
      </c>
      <c r="C8" s="639"/>
      <c r="D8" s="639"/>
      <c r="E8" s="211">
        <v>0.15</v>
      </c>
      <c r="F8" s="210">
        <v>4.1000000000000002E-2</v>
      </c>
    </row>
    <row r="9" spans="1:8" ht="13">
      <c r="A9" s="370"/>
      <c r="B9" s="635" t="s">
        <v>571</v>
      </c>
      <c r="C9" s="639"/>
      <c r="D9" s="639"/>
      <c r="E9" s="211">
        <v>0.85</v>
      </c>
      <c r="F9" s="210">
        <v>0.95599999999999996</v>
      </c>
    </row>
    <row r="10" spans="1:8" ht="13">
      <c r="A10" s="370"/>
      <c r="B10" s="635" t="s">
        <v>572</v>
      </c>
      <c r="C10" s="639"/>
      <c r="D10" s="639"/>
      <c r="E10" s="444">
        <v>4.0000000000000001E-3</v>
      </c>
      <c r="F10" s="210">
        <v>0.156</v>
      </c>
    </row>
    <row r="11" spans="1:8" ht="13">
      <c r="A11" s="370"/>
      <c r="B11" s="635" t="s">
        <v>573</v>
      </c>
      <c r="C11" s="639"/>
      <c r="D11" s="639"/>
      <c r="E11" s="212">
        <v>18</v>
      </c>
      <c r="F11" s="212">
        <v>21</v>
      </c>
    </row>
    <row r="12" spans="1:8" ht="13">
      <c r="A12" s="370"/>
      <c r="B12" s="635" t="s">
        <v>574</v>
      </c>
      <c r="C12" s="639"/>
      <c r="D12" s="639"/>
      <c r="E12" s="212">
        <v>18</v>
      </c>
      <c r="F12" s="212">
        <v>22</v>
      </c>
    </row>
    <row r="13" spans="1:8" ht="9.75" customHeight="1"/>
    <row r="14" spans="1:8" ht="13">
      <c r="A14" s="370" t="s">
        <v>251</v>
      </c>
      <c r="B14" s="632" t="s">
        <v>800</v>
      </c>
      <c r="C14" s="503"/>
      <c r="D14" s="503"/>
      <c r="E14" s="566"/>
      <c r="F14" s="566"/>
    </row>
    <row r="15" spans="1:8" ht="13">
      <c r="A15" s="370"/>
      <c r="B15" s="368"/>
      <c r="C15" s="365"/>
      <c r="D15" s="365"/>
      <c r="E15" s="372"/>
      <c r="F15" s="372"/>
    </row>
    <row r="16" spans="1:8">
      <c r="A16" s="374" t="s">
        <v>1150</v>
      </c>
      <c r="B16" s="369" t="s">
        <v>411</v>
      </c>
      <c r="C16" s="9"/>
      <c r="D16" s="365"/>
      <c r="E16" s="372"/>
      <c r="F16" s="372"/>
    </row>
    <row r="17" spans="1:4">
      <c r="A17" s="374" t="s">
        <v>1150</v>
      </c>
      <c r="B17" s="373" t="s">
        <v>575</v>
      </c>
      <c r="C17" s="9"/>
    </row>
    <row r="18" spans="1:4">
      <c r="A18" s="374" t="s">
        <v>1150</v>
      </c>
      <c r="B18" s="373" t="s">
        <v>576</v>
      </c>
      <c r="C18" s="9"/>
    </row>
    <row r="19" spans="1:4">
      <c r="A19" s="374" t="s">
        <v>1150</v>
      </c>
      <c r="B19" s="373" t="s">
        <v>223</v>
      </c>
      <c r="C19" s="9"/>
    </row>
    <row r="20" spans="1:4">
      <c r="A20" s="374"/>
      <c r="B20" s="373" t="s">
        <v>224</v>
      </c>
      <c r="C20" s="9"/>
    </row>
    <row r="21" spans="1:4" ht="12.75" customHeight="1">
      <c r="A21" s="374" t="s">
        <v>1150</v>
      </c>
      <c r="B21" s="691" t="s">
        <v>412</v>
      </c>
      <c r="C21" s="692"/>
      <c r="D21" s="692"/>
    </row>
    <row r="22" spans="1:4">
      <c r="A22" s="374" t="s">
        <v>1150</v>
      </c>
      <c r="B22" s="373" t="s">
        <v>225</v>
      </c>
      <c r="C22" s="9"/>
    </row>
    <row r="23" spans="1:4">
      <c r="A23" s="374" t="s">
        <v>1150</v>
      </c>
      <c r="B23" s="373" t="s">
        <v>226</v>
      </c>
      <c r="C23" s="9"/>
    </row>
    <row r="24" spans="1:4">
      <c r="A24" s="374" t="s">
        <v>1150</v>
      </c>
      <c r="B24" s="373" t="s">
        <v>227</v>
      </c>
      <c r="C24" s="9"/>
    </row>
    <row r="25" spans="1:4">
      <c r="A25" s="374" t="s">
        <v>1150</v>
      </c>
      <c r="B25" s="367" t="s">
        <v>413</v>
      </c>
      <c r="C25" s="9"/>
    </row>
    <row r="26" spans="1:4">
      <c r="A26" s="374" t="s">
        <v>1150</v>
      </c>
      <c r="B26" s="373" t="s">
        <v>228</v>
      </c>
      <c r="C26" s="9"/>
    </row>
    <row r="27" spans="1:4">
      <c r="A27" s="374" t="s">
        <v>1150</v>
      </c>
      <c r="B27" s="373" t="s">
        <v>229</v>
      </c>
      <c r="C27" s="9"/>
    </row>
    <row r="28" spans="1:4">
      <c r="A28" s="374" t="s">
        <v>1150</v>
      </c>
      <c r="B28" s="373" t="s">
        <v>230</v>
      </c>
      <c r="C28" s="9"/>
    </row>
    <row r="29" spans="1:4">
      <c r="A29" s="374" t="s">
        <v>1150</v>
      </c>
      <c r="B29" s="373" t="s">
        <v>231</v>
      </c>
      <c r="C29" s="9"/>
    </row>
    <row r="30" spans="1:4">
      <c r="A30" s="374"/>
      <c r="B30" s="373" t="s">
        <v>232</v>
      </c>
      <c r="C30" s="9"/>
    </row>
    <row r="31" spans="1:4">
      <c r="A31" s="374" t="s">
        <v>1150</v>
      </c>
      <c r="B31" s="373" t="s">
        <v>233</v>
      </c>
      <c r="C31" s="9"/>
    </row>
    <row r="32" spans="1:4">
      <c r="A32" s="374" t="s">
        <v>1150</v>
      </c>
      <c r="B32" s="373" t="s">
        <v>234</v>
      </c>
      <c r="C32" s="9"/>
    </row>
    <row r="33" spans="1:8">
      <c r="A33" s="374" t="s">
        <v>1150</v>
      </c>
      <c r="B33" s="373" t="s">
        <v>235</v>
      </c>
      <c r="C33" s="9"/>
    </row>
    <row r="34" spans="1:8">
      <c r="A34" s="374" t="s">
        <v>1150</v>
      </c>
      <c r="B34" s="373" t="s">
        <v>236</v>
      </c>
      <c r="C34" s="9"/>
    </row>
    <row r="35" spans="1:8">
      <c r="A35" s="374"/>
      <c r="B35" s="373" t="s">
        <v>237</v>
      </c>
      <c r="C35" s="9"/>
    </row>
    <row r="36" spans="1:8">
      <c r="A36" s="374"/>
      <c r="B36" s="373" t="s">
        <v>238</v>
      </c>
      <c r="C36" s="9"/>
    </row>
    <row r="37" spans="1:8" ht="12.75" customHeight="1"/>
    <row r="38" spans="1:8" ht="13">
      <c r="A38" s="370" t="s">
        <v>250</v>
      </c>
      <c r="B38" s="693" t="s">
        <v>513</v>
      </c>
      <c r="C38" s="628"/>
      <c r="D38" s="628"/>
      <c r="E38" s="694"/>
      <c r="F38" s="695"/>
    </row>
    <row r="39" spans="1:8" s="214" customFormat="1" ht="26">
      <c r="A39" s="370"/>
      <c r="B39" s="375"/>
      <c r="C39" s="696" t="s">
        <v>418</v>
      </c>
      <c r="D39" s="696"/>
      <c r="E39" s="213" t="s">
        <v>420</v>
      </c>
      <c r="F39" s="697" t="s">
        <v>419</v>
      </c>
      <c r="G39" s="698"/>
      <c r="H39" s="102"/>
    </row>
    <row r="40" spans="1:8" ht="13">
      <c r="A40" s="370"/>
      <c r="B40" s="174" t="s">
        <v>415</v>
      </c>
      <c r="C40" s="689" t="s">
        <v>1150</v>
      </c>
      <c r="D40" s="690"/>
      <c r="E40" s="199"/>
      <c r="F40" s="687"/>
      <c r="G40" s="688"/>
      <c r="H40" s="366"/>
    </row>
    <row r="41" spans="1:8" ht="13">
      <c r="A41" s="370"/>
      <c r="B41" s="174" t="s">
        <v>416</v>
      </c>
      <c r="C41" s="685"/>
      <c r="D41" s="686"/>
      <c r="E41" s="199"/>
      <c r="F41" s="687"/>
      <c r="G41" s="688"/>
      <c r="H41" s="366"/>
    </row>
    <row r="42" spans="1:8" ht="13">
      <c r="A42" s="370"/>
      <c r="B42" s="174" t="s">
        <v>417</v>
      </c>
      <c r="C42" s="689" t="s">
        <v>1150</v>
      </c>
      <c r="D42" s="690"/>
      <c r="E42" s="199"/>
      <c r="F42" s="687"/>
      <c r="G42" s="688"/>
      <c r="H42" s="366"/>
    </row>
    <row r="43" spans="1:8" ht="9" customHeight="1"/>
    <row r="44" spans="1:8" ht="26.25" customHeight="1">
      <c r="A44" s="370" t="s">
        <v>249</v>
      </c>
      <c r="B44" s="632" t="s">
        <v>801</v>
      </c>
      <c r="C44" s="503"/>
      <c r="D44" s="503"/>
      <c r="E44" s="503"/>
      <c r="F44" s="503"/>
    </row>
    <row r="45" spans="1:8" ht="14.25" customHeight="1">
      <c r="A45" s="370"/>
      <c r="B45" s="368"/>
      <c r="C45" s="365"/>
      <c r="D45" s="365"/>
      <c r="E45" s="365"/>
      <c r="F45" s="365"/>
    </row>
    <row r="46" spans="1:8">
      <c r="A46" s="445" t="s">
        <v>1150</v>
      </c>
      <c r="B46" s="373" t="s">
        <v>239</v>
      </c>
      <c r="C46" s="215"/>
      <c r="D46" s="130"/>
    </row>
    <row r="47" spans="1:8">
      <c r="A47" s="374"/>
      <c r="B47" s="373" t="s">
        <v>240</v>
      </c>
      <c r="C47" s="215"/>
      <c r="D47" s="130"/>
    </row>
    <row r="48" spans="1:8">
      <c r="A48" s="374"/>
      <c r="B48" s="373" t="s">
        <v>241</v>
      </c>
      <c r="C48" s="215"/>
      <c r="D48" s="130"/>
    </row>
    <row r="49" spans="1:4" ht="13.5" customHeight="1">
      <c r="A49" s="374"/>
      <c r="B49" s="684" t="s">
        <v>242</v>
      </c>
      <c r="C49" s="597"/>
      <c r="D49" s="130"/>
    </row>
    <row r="50" spans="1:4">
      <c r="A50" s="445" t="s">
        <v>1150</v>
      </c>
      <c r="B50" s="684" t="s">
        <v>243</v>
      </c>
      <c r="C50" s="597"/>
      <c r="D50" s="130"/>
    </row>
    <row r="51" spans="1:4" ht="13.5" customHeight="1">
      <c r="A51" s="374"/>
      <c r="B51" s="684" t="s">
        <v>244</v>
      </c>
      <c r="C51" s="597"/>
      <c r="D51" s="130"/>
    </row>
    <row r="52" spans="1:4" ht="12.75" customHeight="1">
      <c r="A52" s="374"/>
      <c r="B52" s="684" t="s">
        <v>245</v>
      </c>
      <c r="C52" s="597"/>
      <c r="D52" s="597"/>
    </row>
    <row r="53" spans="1:4">
      <c r="A53" s="374"/>
      <c r="B53" s="373" t="s">
        <v>246</v>
      </c>
      <c r="C53" s="215"/>
      <c r="D53" s="130"/>
    </row>
    <row r="54" spans="1:4">
      <c r="A54" s="374"/>
      <c r="B54" s="373" t="s">
        <v>247</v>
      </c>
      <c r="C54" s="215"/>
      <c r="D54" s="130"/>
    </row>
    <row r="55" spans="1:4">
      <c r="A55" s="445" t="s">
        <v>1150</v>
      </c>
      <c r="B55" s="367" t="s">
        <v>102</v>
      </c>
      <c r="C55" s="215"/>
      <c r="D55" s="130"/>
    </row>
    <row r="56" spans="1:4">
      <c r="A56" s="374"/>
      <c r="B56" s="367" t="s">
        <v>103</v>
      </c>
      <c r="C56" s="215"/>
      <c r="D56" s="130"/>
    </row>
    <row r="57" spans="1:4" ht="13.5" customHeight="1">
      <c r="A57" s="445" t="s">
        <v>1150</v>
      </c>
      <c r="B57" s="373" t="s">
        <v>248</v>
      </c>
      <c r="C57" s="215"/>
      <c r="D57" s="376"/>
    </row>
    <row r="58" spans="1:4" ht="13.5" customHeight="1">
      <c r="A58" s="370"/>
      <c r="B58" s="366"/>
      <c r="C58" s="9"/>
      <c r="D58" s="6"/>
    </row>
    <row r="59" spans="1:4" ht="3.75" customHeight="1">
      <c r="A59" s="370"/>
      <c r="B59" s="657"/>
      <c r="C59" s="657"/>
    </row>
    <row r="60" spans="1:4" ht="4.5" hidden="1" customHeight="1"/>
  </sheetData>
  <mergeCells count="28">
    <mergeCell ref="B14:F14"/>
    <mergeCell ref="A1:F1"/>
    <mergeCell ref="B3:F3"/>
    <mergeCell ref="B4:D4"/>
    <mergeCell ref="B5:D5"/>
    <mergeCell ref="B6:D6"/>
    <mergeCell ref="B7:D7"/>
    <mergeCell ref="B8:D8"/>
    <mergeCell ref="B9:D9"/>
    <mergeCell ref="B10:D10"/>
    <mergeCell ref="B11:D11"/>
    <mergeCell ref="B12:D12"/>
    <mergeCell ref="B21:D21"/>
    <mergeCell ref="B38:F38"/>
    <mergeCell ref="C39:D39"/>
    <mergeCell ref="F39:G39"/>
    <mergeCell ref="C40:D40"/>
    <mergeCell ref="F40:G40"/>
    <mergeCell ref="F41:G41"/>
    <mergeCell ref="C42:D42"/>
    <mergeCell ref="F42:G42"/>
    <mergeCell ref="B44:F44"/>
    <mergeCell ref="B49:C49"/>
    <mergeCell ref="B50:C50"/>
    <mergeCell ref="B51:C51"/>
    <mergeCell ref="B52:D52"/>
    <mergeCell ref="B59:C59"/>
    <mergeCell ref="C41:D41"/>
  </mergeCells>
  <pageMargins left="0.75" right="0.75" top="1" bottom="1" header="0.5" footer="0.5"/>
  <pageSetup scale="75" orientation="portrait" r:id="rId1"/>
  <headerFooter alignWithMargins="0">
    <oddHeader>&amp;LCommon Data Set 2020-2021</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showRowColHeaders="0" showRuler="0" zoomScaleNormal="100" zoomScalePageLayoutView="120" workbookViewId="0">
      <selection activeCell="B44" sqref="B44:C44"/>
    </sheetView>
  </sheetViews>
  <sheetFormatPr defaultColWidth="0" defaultRowHeight="12.65" customHeight="1" zeroHeight="1"/>
  <cols>
    <col min="1" max="1" width="3.81640625" style="489" customWidth="1"/>
    <col min="2" max="2" width="31.81640625" style="496" customWidth="1"/>
    <col min="3" max="5" width="18.7265625" style="496" customWidth="1"/>
    <col min="6" max="6" width="0.7265625" style="496" customWidth="1"/>
    <col min="7" max="16384" width="0" style="496" hidden="1"/>
  </cols>
  <sheetData>
    <row r="1" spans="1:5" ht="18">
      <c r="A1" s="501" t="s">
        <v>389</v>
      </c>
      <c r="B1" s="501"/>
      <c r="C1" s="501"/>
      <c r="D1" s="501"/>
      <c r="E1" s="501"/>
    </row>
    <row r="2" spans="1:5" ht="6.75" customHeight="1">
      <c r="A2" s="205"/>
      <c r="B2" s="205"/>
      <c r="C2" s="205"/>
      <c r="D2" s="205"/>
      <c r="E2" s="205"/>
    </row>
    <row r="3" spans="1:5" s="166" customFormat="1" ht="13">
      <c r="A3" s="495" t="s">
        <v>505</v>
      </c>
      <c r="B3" s="216" t="s">
        <v>802</v>
      </c>
      <c r="C3" s="216"/>
      <c r="D3" s="216" t="s">
        <v>1171</v>
      </c>
      <c r="E3" s="216"/>
    </row>
    <row r="4" spans="1:5" ht="12.5">
      <c r="B4" s="682"/>
      <c r="C4" s="682"/>
      <c r="D4" s="682"/>
      <c r="E4" s="682"/>
    </row>
    <row r="5" spans="1:5" ht="12.5">
      <c r="B5" s="6"/>
      <c r="C5" s="6"/>
      <c r="D5" s="6"/>
      <c r="E5" s="6"/>
    </row>
    <row r="6" spans="1:5" s="632" customFormat="1" ht="27.75" customHeight="1">
      <c r="A6" s="489"/>
      <c r="B6" s="632" t="s">
        <v>803</v>
      </c>
    </row>
    <row r="7" spans="1:5" ht="14.25" customHeight="1">
      <c r="B7" s="487"/>
      <c r="C7" s="487"/>
      <c r="D7" s="487"/>
      <c r="E7" s="487"/>
    </row>
    <row r="8" spans="1:5" s="705" customFormat="1" ht="12" customHeight="1">
      <c r="A8" s="426"/>
      <c r="B8" s="558" t="s">
        <v>804</v>
      </c>
    </row>
    <row r="9" spans="1:5" s="705" customFormat="1" ht="13.5" customHeight="1">
      <c r="A9" s="489"/>
    </row>
    <row r="10" spans="1:5" s="705" customFormat="1" ht="12.5">
      <c r="A10" s="489"/>
    </row>
    <row r="11" spans="1:5" ht="12.5">
      <c r="B11" s="517"/>
      <c r="C11" s="517"/>
      <c r="D11" s="517"/>
      <c r="E11" s="517"/>
    </row>
    <row r="12" spans="1:5" ht="13">
      <c r="A12" s="488"/>
      <c r="B12" s="488"/>
      <c r="C12" s="488"/>
      <c r="D12" s="488"/>
      <c r="E12" s="488"/>
    </row>
    <row r="13" spans="1:5" ht="14.25" customHeight="1">
      <c r="A13" s="495" t="s">
        <v>397</v>
      </c>
      <c r="B13" s="621" t="s">
        <v>805</v>
      </c>
      <c r="C13" s="503"/>
      <c r="D13" s="503"/>
      <c r="E13" s="503"/>
    </row>
    <row r="14" spans="1:5" ht="39" customHeight="1">
      <c r="A14" s="495"/>
      <c r="B14" s="619" t="s">
        <v>966</v>
      </c>
      <c r="C14" s="619"/>
      <c r="D14" s="619"/>
      <c r="E14" s="619"/>
    </row>
    <row r="15" spans="1:5" s="621" customFormat="1" ht="28.5" customHeight="1">
      <c r="A15" s="495"/>
      <c r="B15" s="621" t="s">
        <v>807</v>
      </c>
    </row>
    <row r="16" spans="1:5" s="621" customFormat="1" ht="15" customHeight="1">
      <c r="A16" s="495"/>
      <c r="B16" s="619" t="s">
        <v>806</v>
      </c>
    </row>
    <row r="17" spans="1:5" s="621" customFormat="1" ht="28.5" customHeight="1">
      <c r="A17" s="495"/>
      <c r="B17" s="621" t="s">
        <v>967</v>
      </c>
    </row>
    <row r="18" spans="1:5" s="621" customFormat="1" ht="14.25" customHeight="1">
      <c r="A18" s="495"/>
      <c r="B18" s="619" t="s">
        <v>808</v>
      </c>
    </row>
    <row r="19" spans="1:5" ht="9.75" customHeight="1">
      <c r="A19" s="488"/>
      <c r="C19" s="217"/>
      <c r="D19" s="488"/>
      <c r="E19" s="488"/>
    </row>
    <row r="20" spans="1:5" ht="13">
      <c r="A20" s="488" t="s">
        <v>397</v>
      </c>
      <c r="B20" s="140"/>
      <c r="C20" s="218" t="s">
        <v>390</v>
      </c>
      <c r="D20" s="218" t="s">
        <v>173</v>
      </c>
    </row>
    <row r="21" spans="1:5" ht="13">
      <c r="A21" s="488"/>
      <c r="B21" s="196" t="s">
        <v>809</v>
      </c>
      <c r="C21" s="219"/>
      <c r="D21" s="219"/>
    </row>
    <row r="22" spans="1:5" ht="13">
      <c r="A22" s="488"/>
      <c r="B22" s="220" t="s">
        <v>810</v>
      </c>
      <c r="C22" s="221"/>
      <c r="D22" s="221"/>
    </row>
    <row r="23" spans="1:5" ht="13">
      <c r="A23" s="488"/>
      <c r="B23" s="222" t="s">
        <v>811</v>
      </c>
      <c r="C23" s="223"/>
      <c r="D23" s="223"/>
    </row>
    <row r="24" spans="1:5" ht="13">
      <c r="A24" s="488"/>
      <c r="B24" s="220" t="s">
        <v>812</v>
      </c>
      <c r="C24" s="221">
        <v>7438.5</v>
      </c>
      <c r="D24" s="221">
        <v>7438.5</v>
      </c>
    </row>
    <row r="25" spans="1:5" ht="13">
      <c r="A25" s="488"/>
      <c r="B25" s="220" t="s">
        <v>813</v>
      </c>
      <c r="C25" s="221">
        <v>7438.5</v>
      </c>
      <c r="D25" s="221">
        <v>7438.5</v>
      </c>
    </row>
    <row r="26" spans="1:5" ht="13">
      <c r="A26" s="488"/>
      <c r="B26" s="220" t="s">
        <v>814</v>
      </c>
      <c r="C26" s="221">
        <v>22824</v>
      </c>
      <c r="D26" s="221">
        <v>22824</v>
      </c>
    </row>
    <row r="27" spans="1:5" ht="13">
      <c r="A27" s="488"/>
      <c r="B27" s="224" t="s">
        <v>815</v>
      </c>
      <c r="C27" s="221"/>
      <c r="D27" s="221"/>
    </row>
    <row r="28" spans="1:5" ht="13">
      <c r="A28" s="488"/>
      <c r="B28" s="225" t="s">
        <v>816</v>
      </c>
      <c r="C28" s="226"/>
      <c r="D28" s="227"/>
    </row>
    <row r="29" spans="1:5" ht="13">
      <c r="A29" s="488"/>
      <c r="B29" s="224" t="s">
        <v>817</v>
      </c>
      <c r="C29" s="221">
        <v>3096.42</v>
      </c>
      <c r="D29" s="221">
        <v>3096.42</v>
      </c>
    </row>
    <row r="30" spans="1:5" ht="13">
      <c r="A30" s="488"/>
      <c r="B30" s="224" t="s">
        <v>818</v>
      </c>
      <c r="C30" s="221">
        <v>10600</v>
      </c>
      <c r="D30" s="221">
        <v>10600</v>
      </c>
    </row>
    <row r="31" spans="1:5" ht="13">
      <c r="A31" s="488"/>
      <c r="B31" s="224" t="s">
        <v>819</v>
      </c>
      <c r="C31" s="221">
        <v>7336</v>
      </c>
      <c r="D31" s="221">
        <v>7336</v>
      </c>
    </row>
    <row r="32" spans="1:5" ht="15" customHeight="1">
      <c r="A32" s="488"/>
      <c r="B32" s="224" t="s">
        <v>820</v>
      </c>
      <c r="C32" s="221">
        <v>3082</v>
      </c>
      <c r="D32" s="221">
        <v>3082</v>
      </c>
    </row>
    <row r="33" spans="1:5" ht="9" customHeight="1"/>
    <row r="34" spans="1:5" ht="26.25" customHeight="1">
      <c r="A34" s="488"/>
      <c r="B34" s="656" t="s">
        <v>821</v>
      </c>
      <c r="C34" s="656"/>
      <c r="D34" s="656"/>
      <c r="E34" s="490"/>
    </row>
    <row r="35" spans="1:5" ht="13">
      <c r="A35" s="488"/>
      <c r="B35" s="485"/>
      <c r="C35" s="485"/>
      <c r="D35" s="228"/>
    </row>
    <row r="36" spans="1:5" ht="13">
      <c r="A36" s="488"/>
      <c r="B36" s="486" t="s">
        <v>199</v>
      </c>
      <c r="C36" s="655"/>
      <c r="D36" s="655"/>
      <c r="E36" s="655"/>
    </row>
    <row r="37" spans="1:5" s="542" customFormat="1" ht="13">
      <c r="A37" s="488"/>
    </row>
    <row r="38" spans="1:5" ht="13">
      <c r="B38" s="587"/>
      <c r="C38" s="588"/>
      <c r="D38" s="183" t="s">
        <v>391</v>
      </c>
      <c r="E38" s="183" t="s">
        <v>392</v>
      </c>
    </row>
    <row r="39" spans="1:5" ht="25.5" customHeight="1">
      <c r="A39" s="488" t="s">
        <v>200</v>
      </c>
      <c r="B39" s="703" t="s">
        <v>822</v>
      </c>
      <c r="C39" s="704"/>
      <c r="D39" s="212">
        <v>15</v>
      </c>
      <c r="E39" s="212">
        <v>15</v>
      </c>
    </row>
    <row r="40" spans="1:5" ht="12.5"/>
    <row r="41" spans="1:5" ht="13">
      <c r="B41" s="587"/>
      <c r="C41" s="588"/>
      <c r="D41" s="183" t="s">
        <v>354</v>
      </c>
      <c r="E41" s="183" t="s">
        <v>355</v>
      </c>
    </row>
    <row r="42" spans="1:5" ht="27.75" customHeight="1">
      <c r="A42" s="488" t="s">
        <v>201</v>
      </c>
      <c r="B42" s="703" t="s">
        <v>204</v>
      </c>
      <c r="C42" s="704"/>
      <c r="D42" s="199"/>
      <c r="E42" s="199" t="s">
        <v>1159</v>
      </c>
    </row>
    <row r="43" spans="1:5" ht="28.5" customHeight="1">
      <c r="A43" s="488" t="s">
        <v>202</v>
      </c>
      <c r="B43" s="508" t="s">
        <v>823</v>
      </c>
      <c r="C43" s="508"/>
      <c r="D43" s="199" t="s">
        <v>1159</v>
      </c>
      <c r="E43" s="492"/>
    </row>
    <row r="44" spans="1:5" ht="28.5" customHeight="1">
      <c r="A44" s="488"/>
      <c r="B44" s="590" t="s">
        <v>97</v>
      </c>
      <c r="C44" s="590"/>
      <c r="D44" s="229">
        <v>0.34</v>
      </c>
      <c r="E44" s="9"/>
    </row>
    <row r="45" spans="1:5" ht="12.5">
      <c r="B45" s="520"/>
      <c r="C45" s="520"/>
      <c r="D45" s="520"/>
      <c r="E45" s="520"/>
    </row>
    <row r="46" spans="1:5" ht="19.5" customHeight="1">
      <c r="A46" s="488" t="s">
        <v>203</v>
      </c>
      <c r="B46" s="628" t="s">
        <v>393</v>
      </c>
      <c r="C46" s="628"/>
      <c r="D46" s="628"/>
      <c r="E46" s="628"/>
    </row>
    <row r="47" spans="1:5" ht="26">
      <c r="A47" s="488"/>
      <c r="B47" s="494"/>
      <c r="C47" s="491" t="s">
        <v>394</v>
      </c>
      <c r="D47" s="491" t="s">
        <v>395</v>
      </c>
      <c r="E47" s="491" t="s">
        <v>396</v>
      </c>
    </row>
    <row r="48" spans="1:5" ht="13">
      <c r="A48" s="488"/>
      <c r="B48" s="493" t="s">
        <v>824</v>
      </c>
      <c r="C48" s="230">
        <v>1000</v>
      </c>
      <c r="D48" s="230">
        <v>1000</v>
      </c>
      <c r="E48" s="230">
        <v>1000</v>
      </c>
    </row>
    <row r="49" spans="1:5" ht="13">
      <c r="A49" s="488"/>
      <c r="B49" s="493" t="s">
        <v>825</v>
      </c>
      <c r="C49" s="231"/>
      <c r="D49" s="231"/>
      <c r="E49" s="221">
        <v>7336</v>
      </c>
    </row>
    <row r="50" spans="1:5" ht="13">
      <c r="A50" s="488"/>
      <c r="B50" s="493" t="s">
        <v>826</v>
      </c>
      <c r="C50" s="231"/>
      <c r="D50" s="230">
        <v>3537</v>
      </c>
      <c r="E50" s="230"/>
    </row>
    <row r="51" spans="1:5" ht="13">
      <c r="A51" s="488"/>
      <c r="B51" s="142" t="s">
        <v>827</v>
      </c>
      <c r="C51" s="231"/>
      <c r="D51" s="231"/>
      <c r="E51" s="230">
        <v>10071</v>
      </c>
    </row>
    <row r="52" spans="1:5" ht="13">
      <c r="A52" s="488"/>
      <c r="B52" s="493" t="s">
        <v>828</v>
      </c>
      <c r="C52" s="230">
        <v>696</v>
      </c>
      <c r="D52" s="230">
        <v>2400</v>
      </c>
      <c r="E52" s="230">
        <v>3020</v>
      </c>
    </row>
    <row r="53" spans="1:5" ht="13">
      <c r="A53" s="488"/>
      <c r="B53" s="493" t="s">
        <v>829</v>
      </c>
      <c r="C53" s="230">
        <v>1872</v>
      </c>
      <c r="D53" s="230">
        <v>1314</v>
      </c>
      <c r="E53" s="230">
        <v>1836</v>
      </c>
    </row>
    <row r="54" spans="1:5" ht="12.5">
      <c r="B54" s="631" t="s">
        <v>830</v>
      </c>
      <c r="C54" s="631"/>
      <c r="D54" s="631"/>
      <c r="E54" s="631"/>
    </row>
    <row r="55" spans="1:5" ht="12.5"/>
    <row r="56" spans="1:5" ht="13">
      <c r="A56" s="488" t="s">
        <v>287</v>
      </c>
      <c r="B56" s="702" t="s">
        <v>831</v>
      </c>
      <c r="C56" s="702"/>
    </row>
    <row r="57" spans="1:5" ht="13">
      <c r="A57" s="488"/>
      <c r="B57" s="20" t="s">
        <v>832</v>
      </c>
      <c r="C57" s="232"/>
    </row>
    <row r="58" spans="1:5" ht="13">
      <c r="A58" s="488"/>
      <c r="B58" s="20" t="s">
        <v>833</v>
      </c>
      <c r="C58" s="232"/>
    </row>
    <row r="59" spans="1:5" ht="13">
      <c r="A59" s="488"/>
      <c r="B59" s="233" t="s">
        <v>834</v>
      </c>
      <c r="C59" s="232">
        <v>247.95</v>
      </c>
    </row>
    <row r="60" spans="1:5" ht="13">
      <c r="A60" s="488"/>
      <c r="B60" s="233" t="s">
        <v>835</v>
      </c>
      <c r="C60" s="232">
        <v>247.95</v>
      </c>
    </row>
    <row r="61" spans="1:5" ht="13">
      <c r="A61" s="488"/>
      <c r="B61" s="233" t="s">
        <v>836</v>
      </c>
      <c r="C61" s="232">
        <v>760.8</v>
      </c>
    </row>
    <row r="62" spans="1:5" ht="13">
      <c r="A62" s="488"/>
      <c r="B62" s="20" t="s">
        <v>837</v>
      </c>
      <c r="C62" s="232">
        <v>760.8</v>
      </c>
    </row>
    <row r="63" spans="1:5" ht="12.5"/>
    <row r="64" spans="1:5" ht="12.5"/>
    <row r="65" ht="12.5"/>
    <row r="66" ht="12.5"/>
    <row r="67" ht="12.5"/>
    <row r="68" ht="12.5"/>
    <row r="69" ht="12.5"/>
    <row r="70" ht="12.5"/>
    <row r="71" ht="12.5"/>
    <row r="72" ht="12.5"/>
    <row r="73" ht="12.5"/>
    <row r="74" ht="12.5"/>
    <row r="75" ht="12.5"/>
    <row r="76" ht="12.5"/>
    <row r="77" ht="12.5"/>
  </sheetData>
  <mergeCells count="24">
    <mergeCell ref="B43:C43"/>
    <mergeCell ref="B44:C44"/>
    <mergeCell ref="B45:E45"/>
    <mergeCell ref="B46:E46"/>
    <mergeCell ref="B54:E54"/>
    <mergeCell ref="B56:C56"/>
    <mergeCell ref="C36:E36"/>
    <mergeCell ref="B37:XFD37"/>
    <mergeCell ref="B38:C38"/>
    <mergeCell ref="B39:C39"/>
    <mergeCell ref="B41:C41"/>
    <mergeCell ref="B42:C42"/>
    <mergeCell ref="B14:E14"/>
    <mergeCell ref="B15:XFD15"/>
    <mergeCell ref="B16:XFD16"/>
    <mergeCell ref="B17:XFD17"/>
    <mergeCell ref="B18:XFD18"/>
    <mergeCell ref="B34:D34"/>
    <mergeCell ref="A1:E1"/>
    <mergeCell ref="B4:E4"/>
    <mergeCell ref="B6:XFD6"/>
    <mergeCell ref="B8:XFD10"/>
    <mergeCell ref="B11:E11"/>
    <mergeCell ref="B13:E13"/>
  </mergeCells>
  <pageMargins left="0.75" right="0.75" top="1" bottom="1" header="0.5" footer="0.5"/>
  <pageSetup scale="75" orientation="portrait" r:id="rId1"/>
  <headerFooter alignWithMargins="0">
    <oddHeader xml:space="preserve">&amp;LCommon Data Set 2020-2021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6"/>
  <sheetViews>
    <sheetView showGridLines="0" showRowColHeaders="0" showRuler="0" view="pageBreakPreview" zoomScaleNormal="100" zoomScaleSheetLayoutView="100" zoomScalePageLayoutView="85" workbookViewId="0">
      <selection activeCell="B224" sqref="B224"/>
    </sheetView>
  </sheetViews>
  <sheetFormatPr defaultColWidth="0" defaultRowHeight="0" customHeight="1" zeroHeight="1"/>
  <cols>
    <col min="1" max="1" width="4.7265625" style="454" customWidth="1"/>
    <col min="2" max="2" width="2.54296875" style="470" customWidth="1"/>
    <col min="3" max="3" width="41" style="470" customWidth="1"/>
    <col min="4" max="6" width="14.26953125" style="470" customWidth="1"/>
    <col min="7" max="7" width="9.1796875" style="470" customWidth="1"/>
    <col min="8" max="16384" width="0" style="470" hidden="1"/>
  </cols>
  <sheetData>
    <row r="1" spans="1:6" ht="18">
      <c r="A1" s="501" t="s">
        <v>288</v>
      </c>
      <c r="B1" s="501"/>
      <c r="C1" s="501"/>
      <c r="D1" s="501"/>
      <c r="E1" s="501"/>
      <c r="F1" s="501"/>
    </row>
    <row r="2" spans="1:6" ht="12.5"/>
    <row r="3" spans="1:6" ht="14">
      <c r="B3" s="756" t="s">
        <v>838</v>
      </c>
      <c r="C3" s="756"/>
      <c r="D3" s="756"/>
      <c r="E3" s="756"/>
      <c r="F3" s="756"/>
    </row>
    <row r="4" spans="1:6" ht="8.25" customHeight="1">
      <c r="A4" s="150"/>
      <c r="B4" s="619"/>
      <c r="C4" s="503"/>
      <c r="D4" s="503"/>
      <c r="E4" s="503"/>
      <c r="F4" s="503"/>
    </row>
    <row r="5" spans="1:6" ht="20.25" customHeight="1">
      <c r="A5" s="150"/>
      <c r="B5" s="619" t="s">
        <v>839</v>
      </c>
      <c r="C5" s="619"/>
      <c r="D5" s="619"/>
      <c r="E5" s="619"/>
      <c r="F5" s="619"/>
    </row>
    <row r="6" spans="1:6" ht="32.25" customHeight="1">
      <c r="A6" s="150"/>
      <c r="B6" s="619" t="s">
        <v>840</v>
      </c>
      <c r="C6" s="619"/>
      <c r="D6" s="619"/>
      <c r="E6" s="619"/>
      <c r="F6" s="619"/>
    </row>
    <row r="7" spans="1:6" ht="44.25" customHeight="1">
      <c r="A7" s="150"/>
      <c r="B7" s="619" t="s">
        <v>841</v>
      </c>
      <c r="C7" s="619"/>
      <c r="D7" s="619"/>
      <c r="E7" s="619"/>
      <c r="F7" s="619"/>
    </row>
    <row r="8" spans="1:6" ht="30.75" customHeight="1">
      <c r="A8" s="150"/>
      <c r="B8" s="619" t="s">
        <v>842</v>
      </c>
      <c r="C8" s="619"/>
      <c r="D8" s="619"/>
      <c r="E8" s="619"/>
      <c r="F8" s="619"/>
    </row>
    <row r="9" spans="1:6" ht="28.5" customHeight="1">
      <c r="A9" s="150"/>
      <c r="B9" s="619" t="s">
        <v>843</v>
      </c>
      <c r="C9" s="619"/>
      <c r="D9" s="619"/>
      <c r="E9" s="619"/>
      <c r="F9" s="619"/>
    </row>
    <row r="10" spans="1:6" ht="44.25" customHeight="1">
      <c r="A10" s="150"/>
      <c r="B10" s="619" t="s">
        <v>844</v>
      </c>
      <c r="C10" s="619"/>
      <c r="D10" s="619"/>
      <c r="E10" s="619"/>
      <c r="F10" s="619"/>
    </row>
    <row r="11" spans="1:6" ht="31.5" customHeight="1">
      <c r="A11" s="150"/>
      <c r="B11" s="619" t="s">
        <v>845</v>
      </c>
      <c r="C11" s="619"/>
      <c r="D11" s="619"/>
      <c r="E11" s="619"/>
      <c r="F11" s="619"/>
    </row>
    <row r="12" spans="1:6" ht="31.5" customHeight="1">
      <c r="A12" s="150"/>
      <c r="B12" s="619" t="s">
        <v>846</v>
      </c>
      <c r="C12" s="619"/>
      <c r="D12" s="619"/>
      <c r="E12" s="619"/>
      <c r="F12" s="619"/>
    </row>
    <row r="13" spans="1:6" ht="65.25" customHeight="1">
      <c r="A13" s="150"/>
      <c r="B13" s="619" t="s">
        <v>847</v>
      </c>
      <c r="C13" s="619"/>
      <c r="D13" s="619"/>
      <c r="E13" s="619"/>
      <c r="F13" s="619"/>
    </row>
    <row r="14" spans="1:6" ht="13.5" customHeight="1">
      <c r="A14" s="150"/>
      <c r="B14" s="755" t="s">
        <v>309</v>
      </c>
      <c r="C14" s="755"/>
      <c r="D14" s="755"/>
      <c r="E14" s="755"/>
      <c r="F14" s="755"/>
    </row>
    <row r="15" spans="1:6" ht="13.5" customHeight="1">
      <c r="A15" s="150"/>
      <c r="B15" s="452"/>
      <c r="C15" s="234" t="s">
        <v>848</v>
      </c>
      <c r="D15" s="619" t="s">
        <v>853</v>
      </c>
      <c r="E15" s="619"/>
      <c r="F15" s="452"/>
    </row>
    <row r="16" spans="1:6" ht="13.5" customHeight="1">
      <c r="A16" s="150"/>
      <c r="B16" s="452"/>
      <c r="C16" s="234" t="s">
        <v>849</v>
      </c>
      <c r="D16" s="619" t="s">
        <v>854</v>
      </c>
      <c r="E16" s="619"/>
      <c r="F16" s="452"/>
    </row>
    <row r="17" spans="1:6" ht="13.5" customHeight="1">
      <c r="A17" s="150"/>
      <c r="B17" s="452"/>
      <c r="C17" s="234" t="s">
        <v>850</v>
      </c>
      <c r="D17" s="619" t="s">
        <v>855</v>
      </c>
      <c r="E17" s="619"/>
      <c r="F17" s="452"/>
    </row>
    <row r="18" spans="1:6" ht="12.75" customHeight="1">
      <c r="A18" s="150"/>
      <c r="B18" s="452"/>
      <c r="C18" s="234" t="s">
        <v>851</v>
      </c>
      <c r="D18" s="619" t="s">
        <v>856</v>
      </c>
      <c r="E18" s="619"/>
      <c r="F18" s="452"/>
    </row>
    <row r="19" spans="1:6" ht="18.75" customHeight="1">
      <c r="A19" s="150"/>
      <c r="B19" s="452"/>
      <c r="C19" s="234" t="s">
        <v>852</v>
      </c>
      <c r="D19" s="452"/>
      <c r="E19" s="452"/>
      <c r="F19" s="452"/>
    </row>
    <row r="20" spans="1:6" ht="31.5" customHeight="1">
      <c r="A20" s="150"/>
      <c r="B20" s="619" t="s">
        <v>857</v>
      </c>
      <c r="C20" s="619"/>
      <c r="D20" s="619"/>
      <c r="E20" s="619"/>
      <c r="F20" s="619"/>
    </row>
    <row r="21" spans="1:6" ht="32.25" customHeight="1">
      <c r="A21" s="150"/>
      <c r="B21" s="619" t="s">
        <v>858</v>
      </c>
      <c r="C21" s="619"/>
      <c r="D21" s="619"/>
      <c r="E21" s="619"/>
      <c r="F21" s="619"/>
    </row>
    <row r="22" spans="1:6" ht="39.75" customHeight="1">
      <c r="A22" s="150"/>
      <c r="B22" s="619" t="s">
        <v>859</v>
      </c>
      <c r="C22" s="619"/>
      <c r="D22" s="619"/>
      <c r="E22" s="619"/>
      <c r="F22" s="619"/>
    </row>
    <row r="23" spans="1:6" ht="25.5" customHeight="1">
      <c r="A23" s="150"/>
      <c r="B23" s="619" t="s">
        <v>860</v>
      </c>
      <c r="C23" s="619"/>
      <c r="D23" s="619"/>
      <c r="E23" s="619"/>
      <c r="F23" s="619"/>
    </row>
    <row r="24" spans="1:6" ht="12.75" customHeight="1">
      <c r="A24" s="150"/>
      <c r="B24" s="452"/>
      <c r="C24" s="452"/>
      <c r="D24" s="452"/>
      <c r="E24" s="452"/>
      <c r="F24" s="452"/>
    </row>
    <row r="25" spans="1:6" ht="13.5" customHeight="1">
      <c r="A25" s="150"/>
      <c r="B25" s="521" t="s">
        <v>861</v>
      </c>
      <c r="C25" s="521"/>
      <c r="D25" s="521"/>
      <c r="E25" s="521"/>
      <c r="F25" s="521"/>
    </row>
    <row r="26" spans="1:6" ht="13.5" customHeight="1">
      <c r="A26" s="150"/>
      <c r="B26" s="449"/>
      <c r="C26" s="449"/>
      <c r="D26" s="449"/>
      <c r="E26" s="449"/>
      <c r="F26" s="449"/>
    </row>
    <row r="27" spans="1:6" ht="15.5">
      <c r="A27" s="150"/>
      <c r="B27" s="752" t="s">
        <v>968</v>
      </c>
      <c r="C27" s="753"/>
      <c r="D27" s="753"/>
      <c r="E27" s="753"/>
      <c r="F27" s="753"/>
    </row>
    <row r="28" spans="1:6" ht="13">
      <c r="A28" s="150"/>
      <c r="B28" s="754"/>
      <c r="C28" s="754"/>
      <c r="D28" s="754"/>
      <c r="E28" s="754"/>
      <c r="F28" s="754"/>
    </row>
    <row r="29" spans="1:6" ht="43.5" customHeight="1">
      <c r="A29" s="453" t="s">
        <v>260</v>
      </c>
      <c r="B29" s="619" t="s">
        <v>972</v>
      </c>
      <c r="C29" s="619"/>
      <c r="D29" s="619"/>
      <c r="E29" s="619"/>
      <c r="F29" s="619"/>
    </row>
    <row r="30" spans="1:6" ht="27" customHeight="1">
      <c r="A30" s="150"/>
      <c r="B30" s="619" t="s">
        <v>970</v>
      </c>
      <c r="C30" s="619"/>
      <c r="D30" s="619"/>
      <c r="E30" s="619"/>
      <c r="F30" s="619"/>
    </row>
    <row r="31" spans="1:6" ht="13">
      <c r="A31" s="150"/>
      <c r="B31" s="619" t="s">
        <v>969</v>
      </c>
      <c r="C31" s="619"/>
      <c r="D31" s="619"/>
      <c r="E31" s="619"/>
      <c r="F31" s="619"/>
    </row>
    <row r="32" spans="1:6" ht="27" customHeight="1">
      <c r="A32" s="150"/>
      <c r="B32" s="619" t="s">
        <v>971</v>
      </c>
      <c r="C32" s="619"/>
      <c r="D32" s="619"/>
      <c r="E32" s="619"/>
      <c r="F32" s="619"/>
    </row>
    <row r="33" spans="1:6" ht="27" customHeight="1">
      <c r="A33" s="150"/>
      <c r="B33" s="619" t="s">
        <v>974</v>
      </c>
      <c r="C33" s="619"/>
      <c r="D33" s="619"/>
      <c r="E33" s="619"/>
      <c r="F33" s="619"/>
    </row>
    <row r="34" spans="1:6" ht="13.5" customHeight="1">
      <c r="A34" s="150"/>
      <c r="B34" s="521" t="s">
        <v>887</v>
      </c>
      <c r="C34" s="521"/>
      <c r="D34" s="521"/>
      <c r="E34" s="521"/>
      <c r="F34" s="521"/>
    </row>
    <row r="35" spans="1:6" ht="13">
      <c r="A35" s="150"/>
      <c r="B35" s="452"/>
      <c r="C35" s="447"/>
      <c r="D35" s="447"/>
      <c r="E35" s="447"/>
      <c r="F35" s="447"/>
    </row>
    <row r="36" spans="1:6" ht="26">
      <c r="A36" s="150"/>
      <c r="B36" s="604"/>
      <c r="C36" s="508"/>
      <c r="D36" s="508"/>
      <c r="E36" s="235" t="s">
        <v>862</v>
      </c>
      <c r="F36" s="236" t="s">
        <v>863</v>
      </c>
    </row>
    <row r="37" spans="1:6" ht="27" customHeight="1">
      <c r="A37" s="453"/>
      <c r="B37" s="647" t="s">
        <v>973</v>
      </c>
      <c r="C37" s="646"/>
      <c r="D37" s="646"/>
      <c r="E37" s="237"/>
      <c r="F37" s="237" t="s">
        <v>1150</v>
      </c>
    </row>
    <row r="38" spans="1:6" ht="13">
      <c r="A38" s="453"/>
      <c r="B38" s="503" t="s">
        <v>864</v>
      </c>
      <c r="C38" s="503"/>
      <c r="D38" s="503"/>
      <c r="E38" s="503"/>
      <c r="F38" s="503"/>
    </row>
    <row r="39" spans="1:6" ht="13">
      <c r="A39" s="453"/>
      <c r="B39" s="447"/>
      <c r="C39" s="447"/>
      <c r="D39" s="447"/>
      <c r="E39" s="447"/>
      <c r="F39" s="447"/>
    </row>
    <row r="40" spans="1:6" ht="12.5">
      <c r="A40" s="426"/>
      <c r="B40" s="751" t="s">
        <v>123</v>
      </c>
      <c r="C40" s="751"/>
      <c r="D40" s="9"/>
    </row>
    <row r="41" spans="1:6" ht="12.5">
      <c r="A41" s="426"/>
      <c r="B41" s="709" t="s">
        <v>124</v>
      </c>
      <c r="C41" s="709"/>
      <c r="D41" s="9"/>
    </row>
    <row r="42" spans="1:6" ht="12.5">
      <c r="A42" s="426"/>
      <c r="B42" s="709" t="s">
        <v>125</v>
      </c>
      <c r="C42" s="709"/>
      <c r="D42" s="9"/>
    </row>
    <row r="43" spans="1:6" ht="12.5"/>
    <row r="44" spans="1:6" ht="76">
      <c r="A44" s="453"/>
      <c r="B44" s="742"/>
      <c r="C44" s="743"/>
      <c r="D44" s="744"/>
      <c r="E44" s="461" t="s">
        <v>865</v>
      </c>
      <c r="F44" s="238" t="s">
        <v>866</v>
      </c>
    </row>
    <row r="45" spans="1:6" ht="13">
      <c r="A45" s="453"/>
      <c r="B45" s="239" t="s">
        <v>289</v>
      </c>
      <c r="C45" s="240"/>
      <c r="D45" s="240"/>
      <c r="E45" s="241"/>
      <c r="F45" s="242"/>
    </row>
    <row r="46" spans="1:6" ht="13">
      <c r="A46" s="453"/>
      <c r="B46" s="745" t="s">
        <v>290</v>
      </c>
      <c r="C46" s="746"/>
      <c r="D46" s="747"/>
      <c r="E46" s="243">
        <v>44956446</v>
      </c>
      <c r="F46" s="243">
        <v>10826383</v>
      </c>
    </row>
    <row r="47" spans="1:6" ht="26.25" customHeight="1">
      <c r="A47" s="453"/>
      <c r="B47" s="739" t="s">
        <v>867</v>
      </c>
      <c r="C47" s="740"/>
      <c r="D47" s="741"/>
      <c r="E47" s="243">
        <v>24674511</v>
      </c>
      <c r="F47" s="243">
        <v>49000</v>
      </c>
    </row>
    <row r="48" spans="1:6" ht="40.5" customHeight="1">
      <c r="A48" s="453"/>
      <c r="B48" s="748" t="s">
        <v>868</v>
      </c>
      <c r="C48" s="749"/>
      <c r="D48" s="750"/>
      <c r="E48" s="243">
        <v>26858333</v>
      </c>
      <c r="F48" s="243">
        <v>4346591</v>
      </c>
    </row>
    <row r="49" spans="1:6" ht="27.75" customHeight="1">
      <c r="A49" s="453"/>
      <c r="B49" s="739" t="s">
        <v>869</v>
      </c>
      <c r="C49" s="740"/>
      <c r="D49" s="741"/>
      <c r="E49" s="243">
        <v>4940208</v>
      </c>
      <c r="F49" s="243">
        <v>1449505</v>
      </c>
    </row>
    <row r="50" spans="1:6" ht="13">
      <c r="A50" s="453"/>
      <c r="B50" s="735" t="s">
        <v>372</v>
      </c>
      <c r="C50" s="736"/>
      <c r="D50" s="737"/>
      <c r="E50" s="244">
        <f>SUM(E46:E49)</f>
        <v>101429498</v>
      </c>
      <c r="F50" s="244">
        <f>SUM(F46:F49)</f>
        <v>16671479</v>
      </c>
    </row>
    <row r="51" spans="1:6" ht="13">
      <c r="A51" s="453"/>
      <c r="B51" s="239" t="s">
        <v>373</v>
      </c>
      <c r="C51" s="240"/>
      <c r="D51" s="240"/>
      <c r="E51" s="241"/>
      <c r="F51" s="242"/>
    </row>
    <row r="52" spans="1:6" ht="13">
      <c r="A52" s="453"/>
      <c r="B52" s="739" t="s">
        <v>374</v>
      </c>
      <c r="C52" s="740"/>
      <c r="D52" s="741"/>
      <c r="E52" s="245">
        <v>46986897</v>
      </c>
      <c r="F52" s="245">
        <v>42964783</v>
      </c>
    </row>
    <row r="53" spans="1:6" ht="13">
      <c r="A53" s="453"/>
      <c r="B53" s="739" t="s">
        <v>578</v>
      </c>
      <c r="C53" s="740"/>
      <c r="D53" s="741"/>
      <c r="E53" s="245">
        <v>1118958</v>
      </c>
      <c r="F53" s="467"/>
    </row>
    <row r="54" spans="1:6" ht="25.5" customHeight="1">
      <c r="A54" s="453"/>
      <c r="B54" s="739" t="s">
        <v>332</v>
      </c>
      <c r="C54" s="740"/>
      <c r="D54" s="741"/>
      <c r="E54" s="245">
        <v>2193667</v>
      </c>
      <c r="F54" s="246">
        <v>0</v>
      </c>
    </row>
    <row r="55" spans="1:6" ht="13">
      <c r="A55" s="453"/>
      <c r="B55" s="735" t="s">
        <v>375</v>
      </c>
      <c r="C55" s="736"/>
      <c r="D55" s="737"/>
      <c r="E55" s="244">
        <f>SUM(E52:E54)</f>
        <v>50299522</v>
      </c>
      <c r="F55" s="244">
        <f>SUM(F52,F54)</f>
        <v>42964783</v>
      </c>
    </row>
    <row r="56" spans="1:6" ht="13">
      <c r="A56" s="453"/>
      <c r="B56" s="735" t="s">
        <v>376</v>
      </c>
      <c r="C56" s="736"/>
      <c r="D56" s="737"/>
      <c r="E56" s="245">
        <v>0</v>
      </c>
      <c r="F56" s="245">
        <v>12524343</v>
      </c>
    </row>
    <row r="57" spans="1:6" ht="42.75" customHeight="1">
      <c r="A57" s="453"/>
      <c r="B57" s="498" t="s">
        <v>870</v>
      </c>
      <c r="C57" s="499"/>
      <c r="D57" s="500"/>
      <c r="E57" s="245"/>
      <c r="F57" s="245"/>
    </row>
    <row r="58" spans="1:6" ht="13">
      <c r="A58" s="453"/>
      <c r="B58" s="735" t="s">
        <v>377</v>
      </c>
      <c r="C58" s="736"/>
      <c r="D58" s="737"/>
      <c r="E58" s="245">
        <v>1833448</v>
      </c>
      <c r="F58" s="245">
        <v>2981893</v>
      </c>
    </row>
    <row r="59" spans="1:6" ht="12.5"/>
    <row r="60" spans="1:6" ht="28.5" customHeight="1">
      <c r="A60" s="453" t="s">
        <v>261</v>
      </c>
      <c r="B60" s="632" t="s">
        <v>871</v>
      </c>
      <c r="C60" s="503"/>
      <c r="D60" s="503"/>
      <c r="E60" s="503"/>
      <c r="F60" s="503"/>
    </row>
    <row r="61" spans="1:6" ht="31.5" customHeight="1">
      <c r="A61" s="453"/>
      <c r="B61" s="632" t="s">
        <v>1141</v>
      </c>
      <c r="C61" s="632"/>
      <c r="D61" s="632"/>
      <c r="E61" s="632"/>
      <c r="F61" s="632"/>
    </row>
    <row r="62" spans="1:6" ht="15" customHeight="1">
      <c r="A62" s="453"/>
      <c r="B62" s="738" t="s">
        <v>872</v>
      </c>
      <c r="C62" s="632"/>
      <c r="D62" s="632"/>
      <c r="E62" s="632"/>
      <c r="F62" s="632"/>
    </row>
    <row r="63" spans="1:6" ht="30" customHeight="1">
      <c r="A63" s="453"/>
      <c r="B63" s="503" t="s">
        <v>975</v>
      </c>
      <c r="C63" s="503"/>
      <c r="D63" s="503"/>
      <c r="E63" s="503"/>
      <c r="F63" s="503"/>
    </row>
    <row r="64" spans="1:6" ht="15" customHeight="1">
      <c r="A64" s="453"/>
      <c r="B64" s="521" t="s">
        <v>873</v>
      </c>
      <c r="C64" s="521"/>
      <c r="D64" s="521"/>
      <c r="E64" s="521"/>
      <c r="F64" s="521"/>
    </row>
    <row r="65" spans="1:6" ht="14.25" customHeight="1">
      <c r="A65" s="453"/>
      <c r="B65" s="451"/>
      <c r="C65" s="447"/>
      <c r="D65" s="447"/>
      <c r="E65" s="447"/>
      <c r="F65" s="447"/>
    </row>
    <row r="66" spans="1:6" ht="34.5">
      <c r="A66" s="453"/>
      <c r="B66" s="247"/>
      <c r="C66" s="248"/>
      <c r="D66" s="49" t="s">
        <v>874</v>
      </c>
      <c r="E66" s="79" t="s">
        <v>875</v>
      </c>
      <c r="F66" s="79" t="s">
        <v>381</v>
      </c>
    </row>
    <row r="67" spans="1:6" ht="23">
      <c r="A67" s="150"/>
      <c r="B67" s="249" t="s">
        <v>686</v>
      </c>
      <c r="C67" s="250" t="s">
        <v>878</v>
      </c>
      <c r="D67" s="251">
        <v>4343</v>
      </c>
      <c r="E67" s="251">
        <v>22303</v>
      </c>
      <c r="F67" s="251">
        <v>5629</v>
      </c>
    </row>
    <row r="68" spans="1:6" ht="24.75" customHeight="1">
      <c r="A68" s="453"/>
      <c r="B68" s="249" t="s">
        <v>687</v>
      </c>
      <c r="C68" s="250" t="s">
        <v>333</v>
      </c>
      <c r="D68" s="251">
        <v>3811</v>
      </c>
      <c r="E68" s="251">
        <v>17883</v>
      </c>
      <c r="F68" s="251">
        <v>3717</v>
      </c>
    </row>
    <row r="69" spans="1:6" ht="23">
      <c r="A69" s="453"/>
      <c r="B69" s="249" t="s">
        <v>688</v>
      </c>
      <c r="C69" s="250" t="s">
        <v>379</v>
      </c>
      <c r="D69" s="251">
        <v>3041</v>
      </c>
      <c r="E69" s="251">
        <v>15373</v>
      </c>
      <c r="F69" s="251">
        <v>3201</v>
      </c>
    </row>
    <row r="70" spans="1:6" ht="23">
      <c r="A70" s="453"/>
      <c r="B70" s="249" t="s">
        <v>689</v>
      </c>
      <c r="C70" s="250" t="s">
        <v>334</v>
      </c>
      <c r="D70" s="251">
        <v>2967</v>
      </c>
      <c r="E70" s="251">
        <v>15064</v>
      </c>
      <c r="F70" s="251">
        <v>2978</v>
      </c>
    </row>
    <row r="71" spans="1:6" ht="23">
      <c r="A71" s="453"/>
      <c r="B71" s="249" t="s">
        <v>690</v>
      </c>
      <c r="C71" s="250" t="s">
        <v>178</v>
      </c>
      <c r="D71" s="251">
        <v>2498</v>
      </c>
      <c r="E71" s="251">
        <v>13231</v>
      </c>
      <c r="F71" s="251">
        <v>2421</v>
      </c>
    </row>
    <row r="72" spans="1:6" ht="23">
      <c r="A72" s="453"/>
      <c r="B72" s="249" t="s">
        <v>691</v>
      </c>
      <c r="C72" s="250" t="s">
        <v>179</v>
      </c>
      <c r="D72" s="251">
        <v>1782</v>
      </c>
      <c r="E72" s="251">
        <v>9796</v>
      </c>
      <c r="F72" s="251">
        <v>1914</v>
      </c>
    </row>
    <row r="73" spans="1:6" ht="23">
      <c r="A73" s="453"/>
      <c r="B73" s="249" t="s">
        <v>692</v>
      </c>
      <c r="C73" s="250" t="s">
        <v>180</v>
      </c>
      <c r="D73" s="251">
        <v>1244</v>
      </c>
      <c r="E73" s="251">
        <v>7758</v>
      </c>
      <c r="F73" s="251">
        <v>1225</v>
      </c>
    </row>
    <row r="74" spans="1:6" ht="34.5">
      <c r="A74" s="453"/>
      <c r="B74" s="249" t="s">
        <v>693</v>
      </c>
      <c r="C74" s="250" t="s">
        <v>383</v>
      </c>
      <c r="D74" s="251">
        <v>157</v>
      </c>
      <c r="E74" s="251">
        <v>747</v>
      </c>
      <c r="F74" s="251">
        <v>73</v>
      </c>
    </row>
    <row r="75" spans="1:6" ht="69">
      <c r="A75" s="453"/>
      <c r="B75" s="249" t="s">
        <v>876</v>
      </c>
      <c r="C75" s="250" t="s">
        <v>879</v>
      </c>
      <c r="D75" s="252">
        <v>0.53300000000000003</v>
      </c>
      <c r="E75" s="252">
        <v>0.49</v>
      </c>
      <c r="F75" s="252">
        <v>0.35699999999999998</v>
      </c>
    </row>
    <row r="76" spans="1:6" ht="46">
      <c r="A76" s="453"/>
      <c r="B76" s="249" t="s">
        <v>877</v>
      </c>
      <c r="C76" s="250" t="s">
        <v>880</v>
      </c>
      <c r="D76" s="253">
        <v>10929</v>
      </c>
      <c r="E76" s="253">
        <v>10235</v>
      </c>
      <c r="F76" s="253">
        <v>6029</v>
      </c>
    </row>
    <row r="77" spans="1:6" ht="23">
      <c r="A77" s="453"/>
      <c r="B77" s="254" t="s">
        <v>881</v>
      </c>
      <c r="C77" s="255" t="s">
        <v>181</v>
      </c>
      <c r="D77" s="253">
        <v>9419</v>
      </c>
      <c r="E77" s="253">
        <v>7756</v>
      </c>
      <c r="F77" s="253">
        <v>3969</v>
      </c>
    </row>
    <row r="78" spans="1:6" ht="36.75" customHeight="1">
      <c r="A78" s="453"/>
      <c r="B78" s="249" t="s">
        <v>882</v>
      </c>
      <c r="C78" s="250" t="s">
        <v>600</v>
      </c>
      <c r="D78" s="253">
        <v>3457</v>
      </c>
      <c r="E78" s="253">
        <v>4383</v>
      </c>
      <c r="F78" s="253">
        <v>3787</v>
      </c>
    </row>
    <row r="79" spans="1:6" ht="34.5">
      <c r="A79" s="453"/>
      <c r="B79" s="249" t="s">
        <v>883</v>
      </c>
      <c r="C79" s="250" t="s">
        <v>182</v>
      </c>
      <c r="D79" s="253">
        <v>3318</v>
      </c>
      <c r="E79" s="253">
        <v>4168</v>
      </c>
      <c r="F79" s="253">
        <v>3745</v>
      </c>
    </row>
    <row r="80" spans="1:6" ht="12.5"/>
    <row r="81" spans="1:6" ht="42.75" customHeight="1">
      <c r="A81" s="453" t="s">
        <v>382</v>
      </c>
      <c r="B81" s="642" t="s">
        <v>884</v>
      </c>
      <c r="C81" s="508"/>
      <c r="D81" s="508"/>
      <c r="E81" s="508"/>
      <c r="F81" s="508"/>
    </row>
    <row r="82" spans="1:6" ht="13.5" customHeight="1">
      <c r="A82" s="453"/>
      <c r="B82" s="508" t="s">
        <v>885</v>
      </c>
      <c r="C82" s="642"/>
      <c r="D82" s="642"/>
      <c r="E82" s="642"/>
      <c r="F82" s="642"/>
    </row>
    <row r="83" spans="1:6" s="4" customFormat="1" ht="24.75" customHeight="1">
      <c r="A83" s="150"/>
      <c r="B83" s="508" t="s">
        <v>886</v>
      </c>
      <c r="C83" s="642"/>
      <c r="D83" s="642"/>
      <c r="E83" s="642"/>
      <c r="F83" s="642"/>
    </row>
    <row r="84" spans="1:6" s="4" customFormat="1" ht="23.25" customHeight="1">
      <c r="A84" s="150"/>
      <c r="B84" s="733" t="s">
        <v>887</v>
      </c>
      <c r="C84" s="699"/>
      <c r="D84" s="699"/>
      <c r="E84" s="699"/>
      <c r="F84" s="699"/>
    </row>
    <row r="85" spans="1:6" ht="34.5">
      <c r="A85" s="453"/>
      <c r="B85" s="247"/>
      <c r="C85" s="248"/>
      <c r="D85" s="79" t="s">
        <v>378</v>
      </c>
      <c r="E85" s="79" t="s">
        <v>380</v>
      </c>
      <c r="F85" s="79" t="s">
        <v>381</v>
      </c>
    </row>
    <row r="86" spans="1:6" ht="49.5" customHeight="1">
      <c r="A86" s="453"/>
      <c r="B86" s="256" t="s">
        <v>888</v>
      </c>
      <c r="C86" s="250" t="s">
        <v>183</v>
      </c>
      <c r="D86" s="251">
        <v>288</v>
      </c>
      <c r="E86" s="251">
        <v>1115</v>
      </c>
      <c r="F86" s="251">
        <v>98</v>
      </c>
    </row>
    <row r="87" spans="1:6" ht="34.5">
      <c r="A87" s="453"/>
      <c r="B87" s="256" t="s">
        <v>889</v>
      </c>
      <c r="C87" s="250" t="s">
        <v>310</v>
      </c>
      <c r="D87" s="257">
        <v>2698</v>
      </c>
      <c r="E87" s="257">
        <v>2556</v>
      </c>
      <c r="F87" s="257">
        <v>1293</v>
      </c>
    </row>
    <row r="88" spans="1:6" ht="34.5">
      <c r="A88" s="453"/>
      <c r="B88" s="256" t="s">
        <v>890</v>
      </c>
      <c r="C88" s="250" t="s">
        <v>311</v>
      </c>
      <c r="D88" s="251">
        <v>43</v>
      </c>
      <c r="E88" s="251">
        <v>195</v>
      </c>
      <c r="F88" s="251">
        <v>10</v>
      </c>
    </row>
    <row r="89" spans="1:6" ht="34.5">
      <c r="A89" s="453"/>
      <c r="B89" s="256" t="s">
        <v>891</v>
      </c>
      <c r="C89" s="250" t="s">
        <v>312</v>
      </c>
      <c r="D89" s="257">
        <v>15558</v>
      </c>
      <c r="E89" s="257">
        <v>15164</v>
      </c>
      <c r="F89" s="257">
        <v>6191</v>
      </c>
    </row>
    <row r="90" spans="1:6" ht="12.5">
      <c r="A90" s="470"/>
    </row>
    <row r="91" spans="1:6" s="166" customFormat="1" ht="27" customHeight="1">
      <c r="A91" s="463"/>
      <c r="B91" s="258"/>
      <c r="C91" s="734" t="s">
        <v>892</v>
      </c>
      <c r="D91" s="707"/>
      <c r="E91" s="707"/>
      <c r="F91" s="707"/>
    </row>
    <row r="92" spans="1:6" s="166" customFormat="1" ht="14.25" customHeight="1">
      <c r="A92" s="463"/>
      <c r="B92" s="258"/>
      <c r="C92" s="259" t="s">
        <v>893</v>
      </c>
      <c r="D92" s="466"/>
      <c r="E92" s="466"/>
      <c r="F92" s="466"/>
    </row>
    <row r="93" spans="1:6" s="166" customFormat="1" ht="29.25" customHeight="1">
      <c r="A93" s="463"/>
      <c r="B93" s="258"/>
      <c r="C93" s="732" t="s">
        <v>894</v>
      </c>
      <c r="D93" s="732"/>
      <c r="E93" s="732"/>
      <c r="F93" s="732"/>
    </row>
    <row r="94" spans="1:6" s="166" customFormat="1" ht="14.25" customHeight="1">
      <c r="A94" s="463"/>
      <c r="B94" s="258"/>
      <c r="C94" s="727" t="s">
        <v>895</v>
      </c>
      <c r="D94" s="732"/>
      <c r="E94" s="732"/>
      <c r="F94" s="732"/>
    </row>
    <row r="95" spans="1:6" s="166" customFormat="1" ht="14.25" customHeight="1">
      <c r="A95" s="463"/>
      <c r="B95" s="258"/>
      <c r="C95" s="727" t="s">
        <v>896</v>
      </c>
      <c r="D95" s="732"/>
      <c r="E95" s="732"/>
      <c r="F95" s="732"/>
    </row>
    <row r="96" spans="1:6" s="166" customFormat="1" ht="14.25" customHeight="1">
      <c r="A96" s="463"/>
      <c r="B96" s="258"/>
      <c r="C96" s="727" t="s">
        <v>581</v>
      </c>
      <c r="D96" s="727"/>
      <c r="E96" s="727"/>
      <c r="F96" s="727"/>
    </row>
    <row r="97" spans="1:7" s="166" customFormat="1" ht="14.25" customHeight="1">
      <c r="A97" s="463"/>
      <c r="B97" s="258"/>
      <c r="C97" s="727" t="s">
        <v>897</v>
      </c>
      <c r="D97" s="732"/>
      <c r="E97" s="732"/>
      <c r="F97" s="732"/>
    </row>
    <row r="98" spans="1:7" s="166" customFormat="1" ht="14.25" customHeight="1">
      <c r="A98" s="463"/>
      <c r="B98" s="258"/>
      <c r="C98" s="727" t="s">
        <v>898</v>
      </c>
      <c r="D98" s="727"/>
      <c r="E98" s="727"/>
      <c r="F98" s="727"/>
    </row>
    <row r="99" spans="1:7" s="166" customFormat="1" ht="14.25" customHeight="1">
      <c r="A99" s="463"/>
      <c r="B99" s="258"/>
      <c r="C99" s="727" t="s">
        <v>899</v>
      </c>
      <c r="D99" s="727"/>
      <c r="E99" s="727"/>
      <c r="F99" s="727"/>
    </row>
    <row r="100" spans="1:7" s="166" customFormat="1" ht="27.75" customHeight="1">
      <c r="A100" s="463"/>
      <c r="B100" s="258"/>
      <c r="C100" s="727" t="s">
        <v>900</v>
      </c>
      <c r="D100" s="727"/>
      <c r="E100" s="727"/>
      <c r="F100" s="727"/>
    </row>
    <row r="101" spans="1:7" s="166" customFormat="1" ht="13">
      <c r="A101" s="463"/>
      <c r="B101" s="258"/>
      <c r="C101" s="654" t="s">
        <v>901</v>
      </c>
      <c r="D101" s="654"/>
      <c r="E101" s="654"/>
      <c r="F101" s="654"/>
    </row>
    <row r="102" spans="1:7" s="166" customFormat="1" ht="12.5">
      <c r="A102" s="118"/>
      <c r="B102" s="187"/>
      <c r="C102" s="187"/>
      <c r="D102" s="187"/>
      <c r="E102" s="187"/>
      <c r="F102" s="187"/>
    </row>
    <row r="103" spans="1:7" ht="53.25" customHeight="1">
      <c r="A103" s="463" t="s">
        <v>262</v>
      </c>
      <c r="B103" s="728" t="s">
        <v>902</v>
      </c>
      <c r="C103" s="729"/>
      <c r="D103" s="729"/>
      <c r="E103" s="729"/>
      <c r="F103" s="260">
        <v>3135</v>
      </c>
    </row>
    <row r="104" spans="1:7" s="446" customFormat="1" ht="66" customHeight="1">
      <c r="A104" s="261"/>
      <c r="B104" s="730"/>
      <c r="C104" s="730"/>
      <c r="D104" s="730"/>
      <c r="E104" s="730"/>
      <c r="F104" s="731"/>
      <c r="G104" s="187"/>
    </row>
    <row r="105" spans="1:7" s="446" customFormat="1" ht="28.5" customHeight="1">
      <c r="A105" s="715" t="s">
        <v>976</v>
      </c>
      <c r="B105" s="715"/>
      <c r="C105" s="715"/>
      <c r="D105" s="715"/>
      <c r="E105" s="715"/>
      <c r="F105" s="715"/>
      <c r="G105" s="187"/>
    </row>
    <row r="106" spans="1:7" s="446" customFormat="1" ht="32.25" customHeight="1">
      <c r="A106" s="714" t="s">
        <v>977</v>
      </c>
      <c r="B106" s="714"/>
      <c r="C106" s="714"/>
      <c r="D106" s="714"/>
      <c r="E106" s="714"/>
      <c r="F106" s="714"/>
      <c r="G106" s="187"/>
    </row>
    <row r="107" spans="1:7" s="446" customFormat="1" ht="47.25" customHeight="1" thickBot="1">
      <c r="A107" s="714" t="s">
        <v>978</v>
      </c>
      <c r="B107" s="715"/>
      <c r="C107" s="715"/>
      <c r="D107" s="715"/>
      <c r="E107" s="715"/>
      <c r="F107" s="715"/>
      <c r="G107" s="187"/>
    </row>
    <row r="108" spans="1:7" s="446" customFormat="1" ht="66" customHeight="1">
      <c r="A108" s="716"/>
      <c r="B108" s="717" t="s">
        <v>645</v>
      </c>
      <c r="C108" s="718"/>
      <c r="D108" s="721" t="s">
        <v>903</v>
      </c>
      <c r="E108" s="723" t="s">
        <v>904</v>
      </c>
      <c r="F108" s="725" t="s">
        <v>646</v>
      </c>
      <c r="G108" s="187"/>
    </row>
    <row r="109" spans="1:7" s="446" customFormat="1" ht="80.25" customHeight="1" thickBot="1">
      <c r="A109" s="716"/>
      <c r="B109" s="719"/>
      <c r="C109" s="720"/>
      <c r="D109" s="722"/>
      <c r="E109" s="724"/>
      <c r="F109" s="726"/>
      <c r="G109" s="187"/>
    </row>
    <row r="110" spans="1:7" s="446" customFormat="1" ht="66" customHeight="1">
      <c r="A110" s="261"/>
      <c r="B110" s="262" t="s">
        <v>686</v>
      </c>
      <c r="C110" s="263" t="s">
        <v>905</v>
      </c>
      <c r="D110" s="264">
        <v>1871</v>
      </c>
      <c r="E110" s="265">
        <v>0.6</v>
      </c>
      <c r="F110" s="266">
        <v>23766</v>
      </c>
      <c r="G110" s="187"/>
    </row>
    <row r="111" spans="1:7" s="446" customFormat="1" ht="56.25" customHeight="1">
      <c r="A111" s="261"/>
      <c r="B111" s="262" t="s">
        <v>687</v>
      </c>
      <c r="C111" s="469" t="s">
        <v>906</v>
      </c>
      <c r="D111" s="267">
        <v>1869</v>
      </c>
      <c r="E111" s="268">
        <v>0.6</v>
      </c>
      <c r="F111" s="269">
        <v>22941</v>
      </c>
      <c r="G111" s="187"/>
    </row>
    <row r="112" spans="1:7" s="446" customFormat="1" ht="33" customHeight="1">
      <c r="A112" s="261"/>
      <c r="B112" s="262" t="s">
        <v>688</v>
      </c>
      <c r="C112" s="270" t="s">
        <v>907</v>
      </c>
      <c r="D112" s="267">
        <v>23</v>
      </c>
      <c r="E112" s="268">
        <v>0.01</v>
      </c>
      <c r="F112" s="269">
        <v>1982</v>
      </c>
      <c r="G112" s="187"/>
    </row>
    <row r="113" spans="1:256" s="446" customFormat="1" ht="35.25" customHeight="1">
      <c r="A113" s="261"/>
      <c r="B113" s="262" t="s">
        <v>689</v>
      </c>
      <c r="C113" s="270" t="s">
        <v>908</v>
      </c>
      <c r="D113" s="267">
        <v>97</v>
      </c>
      <c r="E113" s="268">
        <v>0.03</v>
      </c>
      <c r="F113" s="269">
        <v>17711</v>
      </c>
      <c r="G113" s="187"/>
    </row>
    <row r="114" spans="1:256" s="446" customFormat="1" ht="36.75" customHeight="1">
      <c r="A114" s="261"/>
      <c r="B114" s="262" t="s">
        <v>690</v>
      </c>
      <c r="C114" s="270" t="s">
        <v>909</v>
      </c>
      <c r="D114" s="267">
        <v>206</v>
      </c>
      <c r="E114" s="268">
        <v>7.0000000000000007E-2</v>
      </c>
      <c r="F114" s="269">
        <v>17640</v>
      </c>
      <c r="G114" s="271"/>
      <c r="H114" s="272"/>
      <c r="I114" s="269"/>
      <c r="J114" s="269"/>
      <c r="K114" s="269"/>
      <c r="L114" s="269"/>
      <c r="M114" s="269"/>
      <c r="N114" s="269"/>
      <c r="O114" s="269"/>
      <c r="P114" s="269"/>
      <c r="Q114" s="269"/>
      <c r="R114" s="269"/>
      <c r="S114" s="269"/>
      <c r="T114" s="269"/>
      <c r="U114" s="269"/>
      <c r="V114" s="269"/>
      <c r="W114" s="269"/>
      <c r="X114" s="269"/>
      <c r="Y114" s="269"/>
      <c r="Z114" s="269"/>
      <c r="AA114" s="269"/>
      <c r="AB114" s="269"/>
      <c r="AC114" s="269"/>
      <c r="AD114" s="269"/>
      <c r="AE114" s="269"/>
      <c r="AF114" s="269"/>
      <c r="AG114" s="269"/>
      <c r="AH114" s="269"/>
      <c r="AI114" s="269"/>
      <c r="AJ114" s="269"/>
      <c r="AK114" s="269"/>
      <c r="AL114" s="269"/>
      <c r="AM114" s="269"/>
      <c r="AN114" s="269"/>
      <c r="AO114" s="269"/>
      <c r="AP114" s="269"/>
      <c r="AQ114" s="269"/>
      <c r="AR114" s="269"/>
      <c r="AS114" s="269"/>
      <c r="AT114" s="269"/>
      <c r="AU114" s="269"/>
      <c r="AV114" s="269"/>
      <c r="AW114" s="269"/>
      <c r="AX114" s="269"/>
      <c r="AY114" s="269"/>
      <c r="AZ114" s="269"/>
      <c r="BA114" s="269"/>
      <c r="BB114" s="269"/>
      <c r="BC114" s="269"/>
      <c r="BD114" s="269"/>
      <c r="BE114" s="269"/>
      <c r="BF114" s="269"/>
      <c r="BG114" s="269"/>
      <c r="BH114" s="269"/>
      <c r="BI114" s="269"/>
      <c r="BJ114" s="269"/>
      <c r="BK114" s="269"/>
      <c r="BL114" s="269"/>
      <c r="BM114" s="269"/>
      <c r="BN114" s="269"/>
      <c r="BO114" s="269"/>
      <c r="BP114" s="269"/>
      <c r="BQ114" s="269"/>
      <c r="BR114" s="269"/>
      <c r="BS114" s="269"/>
      <c r="BT114" s="269"/>
      <c r="BU114" s="269"/>
      <c r="BV114" s="269"/>
      <c r="BW114" s="269"/>
      <c r="BX114" s="269"/>
      <c r="BY114" s="269"/>
      <c r="BZ114" s="269"/>
      <c r="CA114" s="269"/>
      <c r="CB114" s="269"/>
      <c r="CC114" s="269"/>
      <c r="CD114" s="269"/>
      <c r="CE114" s="269"/>
      <c r="CF114" s="269"/>
      <c r="CG114" s="269"/>
      <c r="CH114" s="269"/>
      <c r="CI114" s="269"/>
      <c r="CJ114" s="269"/>
      <c r="CK114" s="269"/>
      <c r="CL114" s="269"/>
      <c r="CM114" s="269"/>
      <c r="CN114" s="269"/>
      <c r="CO114" s="269"/>
      <c r="CP114" s="269"/>
      <c r="CQ114" s="269"/>
      <c r="CR114" s="269"/>
      <c r="CS114" s="269"/>
      <c r="CT114" s="269"/>
      <c r="CU114" s="269"/>
      <c r="CV114" s="269"/>
      <c r="CW114" s="269"/>
      <c r="CX114" s="269"/>
      <c r="CY114" s="269"/>
      <c r="CZ114" s="269"/>
      <c r="DA114" s="269"/>
      <c r="DB114" s="269"/>
      <c r="DC114" s="269"/>
      <c r="DD114" s="269"/>
      <c r="DE114" s="269"/>
      <c r="DF114" s="269"/>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69"/>
      <c r="EC114" s="269"/>
      <c r="ED114" s="269"/>
      <c r="EE114" s="269"/>
      <c r="EF114" s="269"/>
      <c r="EG114" s="269"/>
      <c r="EH114" s="269"/>
      <c r="EI114" s="269"/>
      <c r="EJ114" s="269"/>
      <c r="EK114" s="269"/>
      <c r="EL114" s="269"/>
      <c r="EM114" s="269"/>
      <c r="EN114" s="269"/>
      <c r="EO114" s="269"/>
      <c r="EP114" s="269"/>
      <c r="EQ114" s="269"/>
      <c r="ER114" s="269"/>
      <c r="ES114" s="269"/>
      <c r="ET114" s="269"/>
      <c r="EU114" s="269"/>
      <c r="EV114" s="269"/>
      <c r="EW114" s="269"/>
      <c r="EX114" s="269"/>
      <c r="EY114" s="269"/>
      <c r="EZ114" s="269"/>
      <c r="FA114" s="269"/>
      <c r="FB114" s="269"/>
      <c r="FC114" s="269"/>
      <c r="FD114" s="269"/>
      <c r="FE114" s="269"/>
      <c r="FF114" s="269"/>
      <c r="FG114" s="269"/>
      <c r="FH114" s="269"/>
      <c r="FI114" s="269"/>
      <c r="FJ114" s="269"/>
      <c r="FK114" s="269"/>
      <c r="FL114" s="269"/>
      <c r="FM114" s="269"/>
      <c r="FN114" s="269"/>
      <c r="FO114" s="269"/>
      <c r="FP114" s="269"/>
      <c r="FQ114" s="269"/>
      <c r="FR114" s="269"/>
      <c r="FS114" s="269"/>
      <c r="FT114" s="269"/>
      <c r="FU114" s="269"/>
      <c r="FV114" s="269"/>
      <c r="FW114" s="269"/>
      <c r="FX114" s="269"/>
      <c r="FY114" s="269"/>
      <c r="FZ114" s="269"/>
      <c r="GA114" s="269"/>
      <c r="GB114" s="269"/>
      <c r="GC114" s="269"/>
      <c r="GD114" s="269"/>
      <c r="GE114" s="269"/>
      <c r="GF114" s="269"/>
      <c r="GG114" s="269"/>
      <c r="GH114" s="269"/>
      <c r="GI114" s="269"/>
      <c r="GJ114" s="269"/>
      <c r="GK114" s="269"/>
      <c r="GL114" s="269"/>
      <c r="GM114" s="269"/>
      <c r="GN114" s="269"/>
      <c r="GO114" s="269"/>
      <c r="GP114" s="269"/>
      <c r="GQ114" s="269"/>
      <c r="GR114" s="269"/>
      <c r="GS114" s="269"/>
      <c r="GT114" s="269"/>
      <c r="GU114" s="269"/>
      <c r="GV114" s="269"/>
      <c r="GW114" s="269"/>
      <c r="GX114" s="269"/>
      <c r="GY114" s="269"/>
      <c r="GZ114" s="269"/>
      <c r="HA114" s="269"/>
      <c r="HB114" s="269"/>
      <c r="HC114" s="269"/>
      <c r="HD114" s="269"/>
      <c r="HE114" s="269"/>
      <c r="HF114" s="269"/>
      <c r="HG114" s="269"/>
      <c r="HH114" s="269"/>
      <c r="HI114" s="269"/>
      <c r="HJ114" s="269"/>
      <c r="HK114" s="269"/>
      <c r="HL114" s="269"/>
      <c r="HM114" s="269"/>
      <c r="HN114" s="269"/>
      <c r="HO114" s="269"/>
      <c r="HP114" s="269"/>
      <c r="HQ114" s="269"/>
      <c r="HR114" s="269"/>
      <c r="HS114" s="269"/>
      <c r="HT114" s="269"/>
      <c r="HU114" s="269"/>
      <c r="HV114" s="269"/>
      <c r="HW114" s="269"/>
      <c r="HX114" s="269"/>
      <c r="HY114" s="269"/>
      <c r="HZ114" s="269"/>
      <c r="IA114" s="269"/>
      <c r="IB114" s="269"/>
      <c r="IC114" s="269"/>
      <c r="ID114" s="269"/>
      <c r="IE114" s="269"/>
      <c r="IF114" s="269"/>
      <c r="IG114" s="269"/>
      <c r="IH114" s="269"/>
      <c r="II114" s="269"/>
      <c r="IJ114" s="269"/>
      <c r="IK114" s="269"/>
      <c r="IL114" s="269"/>
      <c r="IM114" s="269"/>
      <c r="IN114" s="269"/>
      <c r="IO114" s="269"/>
      <c r="IP114" s="269"/>
      <c r="IQ114" s="269"/>
      <c r="IR114" s="269"/>
      <c r="IS114" s="269"/>
      <c r="IT114" s="269"/>
      <c r="IU114" s="269"/>
      <c r="IV114" s="269"/>
    </row>
    <row r="115" spans="1:256" ht="13">
      <c r="A115" s="453"/>
      <c r="B115" s="448"/>
      <c r="C115" s="448"/>
      <c r="D115" s="448"/>
      <c r="E115" s="448"/>
    </row>
    <row r="116" spans="1:256" ht="18.75" customHeight="1">
      <c r="B116" s="713" t="s">
        <v>910</v>
      </c>
      <c r="C116" s="503"/>
      <c r="D116" s="503"/>
      <c r="E116" s="503"/>
      <c r="F116" s="503"/>
    </row>
    <row r="117" spans="1:256" ht="15" customHeight="1">
      <c r="B117" s="468"/>
      <c r="C117" s="632" t="s">
        <v>911</v>
      </c>
      <c r="D117" s="503"/>
      <c r="E117" s="503"/>
      <c r="F117" s="503"/>
    </row>
    <row r="118" spans="1:256" ht="12" customHeight="1">
      <c r="B118" s="468"/>
      <c r="C118" s="447"/>
      <c r="D118" s="447"/>
      <c r="E118" s="447"/>
      <c r="F118" s="447"/>
    </row>
    <row r="119" spans="1:256" ht="26.25" customHeight="1">
      <c r="A119" s="453" t="s">
        <v>263</v>
      </c>
      <c r="B119" s="503" t="s">
        <v>95</v>
      </c>
      <c r="C119" s="503"/>
      <c r="D119" s="503"/>
      <c r="E119" s="503"/>
      <c r="F119" s="503"/>
    </row>
    <row r="120" spans="1:256" ht="14.25" customHeight="1">
      <c r="A120" s="453"/>
      <c r="B120" s="447"/>
      <c r="C120" s="447"/>
      <c r="D120" s="447"/>
      <c r="E120" s="447"/>
      <c r="F120" s="447"/>
    </row>
    <row r="121" spans="1:256" ht="12.5">
      <c r="A121" s="426" t="s">
        <v>1150</v>
      </c>
      <c r="B121" s="709" t="s">
        <v>313</v>
      </c>
      <c r="C121" s="709"/>
      <c r="D121" s="709"/>
      <c r="E121" s="9"/>
    </row>
    <row r="122" spans="1:256" ht="12.5">
      <c r="A122" s="426" t="s">
        <v>1150</v>
      </c>
      <c r="B122" s="709" t="s">
        <v>314</v>
      </c>
      <c r="C122" s="709"/>
      <c r="D122" s="709"/>
      <c r="E122" s="9"/>
    </row>
    <row r="123" spans="1:256" ht="12.5">
      <c r="A123" s="426"/>
      <c r="B123" s="709" t="s">
        <v>315</v>
      </c>
      <c r="C123" s="709"/>
      <c r="D123" s="709"/>
      <c r="E123" s="9"/>
    </row>
    <row r="124" spans="1:256" ht="12.5"/>
    <row r="125" spans="1:256" ht="40.5" customHeight="1">
      <c r="A125" s="453"/>
      <c r="B125" s="561" t="s">
        <v>912</v>
      </c>
      <c r="C125" s="646"/>
      <c r="D125" s="646"/>
      <c r="E125" s="659"/>
      <c r="F125" s="273">
        <v>320</v>
      </c>
    </row>
    <row r="126" spans="1:256" ht="12.5">
      <c r="B126" s="447"/>
      <c r="C126" s="217"/>
      <c r="D126" s="447"/>
      <c r="E126" s="447"/>
      <c r="F126" s="6"/>
    </row>
    <row r="127" spans="1:256" ht="25.5" customHeight="1">
      <c r="A127" s="453"/>
      <c r="B127" s="561" t="s">
        <v>913</v>
      </c>
      <c r="C127" s="646"/>
      <c r="D127" s="646"/>
      <c r="E127" s="659"/>
      <c r="F127" s="274">
        <v>4658</v>
      </c>
    </row>
    <row r="128" spans="1:256" ht="12.5">
      <c r="F128" s="275"/>
    </row>
    <row r="129" spans="1:6" ht="26.25" customHeight="1">
      <c r="A129" s="453"/>
      <c r="B129" s="561" t="s">
        <v>914</v>
      </c>
      <c r="C129" s="646"/>
      <c r="D129" s="646"/>
      <c r="E129" s="659"/>
      <c r="F129" s="274">
        <v>1490643</v>
      </c>
    </row>
    <row r="130" spans="1:6" ht="26.25" customHeight="1">
      <c r="A130" s="453"/>
      <c r="B130" s="450"/>
      <c r="C130" s="450"/>
      <c r="D130" s="450"/>
      <c r="E130" s="450"/>
      <c r="F130" s="228"/>
    </row>
    <row r="131" spans="1:6" ht="12.75" customHeight="1">
      <c r="A131" s="453" t="s">
        <v>264</v>
      </c>
      <c r="B131" s="503" t="s">
        <v>589</v>
      </c>
      <c r="C131" s="503"/>
      <c r="D131" s="503"/>
      <c r="E131" s="503"/>
      <c r="F131" s="503"/>
    </row>
    <row r="132" spans="1:6" ht="12.75" customHeight="1">
      <c r="A132" s="453"/>
      <c r="B132" s="447"/>
      <c r="C132" s="447"/>
      <c r="D132" s="447"/>
      <c r="E132" s="447"/>
      <c r="F132" s="447"/>
    </row>
    <row r="133" spans="1:6" ht="12.5">
      <c r="A133" s="426"/>
      <c r="B133" s="709" t="s">
        <v>590</v>
      </c>
      <c r="C133" s="711"/>
      <c r="D133" s="711"/>
      <c r="E133" s="6"/>
    </row>
    <row r="134" spans="1:6" ht="12.5">
      <c r="A134" s="426"/>
      <c r="B134" s="709" t="s">
        <v>129</v>
      </c>
      <c r="C134" s="711"/>
      <c r="D134" s="711"/>
      <c r="E134" s="6"/>
    </row>
    <row r="135" spans="1:6" ht="12.5">
      <c r="A135" s="426"/>
      <c r="B135" s="712" t="s">
        <v>458</v>
      </c>
      <c r="C135" s="602"/>
      <c r="D135" s="602"/>
      <c r="E135" s="6"/>
    </row>
    <row r="136" spans="1:6" ht="12.5">
      <c r="A136" s="426"/>
      <c r="B136" s="712" t="s">
        <v>459</v>
      </c>
      <c r="C136" s="602"/>
      <c r="D136" s="602"/>
      <c r="E136" s="6"/>
    </row>
    <row r="137" spans="1:6" ht="12.5">
      <c r="A137" s="426"/>
      <c r="B137" s="597" t="s">
        <v>31</v>
      </c>
      <c r="C137" s="597"/>
      <c r="D137" s="597"/>
      <c r="E137" s="6"/>
    </row>
    <row r="138" spans="1:6" ht="13">
      <c r="A138" s="453"/>
      <c r="B138" s="655"/>
      <c r="C138" s="655"/>
      <c r="D138" s="655"/>
      <c r="E138" s="4"/>
    </row>
    <row r="139" spans="1:6" ht="12.5"/>
    <row r="140" spans="1:6" ht="15.5">
      <c r="B140" s="87" t="s">
        <v>126</v>
      </c>
    </row>
    <row r="141" spans="1:6" ht="12.75" customHeight="1">
      <c r="B141" s="87"/>
    </row>
    <row r="142" spans="1:6" ht="13">
      <c r="A142" s="453" t="s">
        <v>265</v>
      </c>
      <c r="B142" s="503" t="s">
        <v>558</v>
      </c>
      <c r="C142" s="503"/>
      <c r="D142" s="503"/>
      <c r="E142" s="503"/>
      <c r="F142" s="503"/>
    </row>
    <row r="143" spans="1:6" ht="13">
      <c r="A143" s="453"/>
      <c r="B143" s="447"/>
      <c r="C143" s="447"/>
      <c r="D143" s="447"/>
      <c r="E143" s="447"/>
      <c r="F143" s="447"/>
    </row>
    <row r="144" spans="1:6" ht="12.5">
      <c r="A144" s="426" t="s">
        <v>1150</v>
      </c>
      <c r="B144" s="709" t="s">
        <v>127</v>
      </c>
      <c r="C144" s="711"/>
      <c r="D144" s="711"/>
      <c r="E144" s="6"/>
    </row>
    <row r="145" spans="1:6" ht="12.5">
      <c r="A145" s="426" t="s">
        <v>1150</v>
      </c>
      <c r="B145" s="709" t="s">
        <v>128</v>
      </c>
      <c r="C145" s="711"/>
      <c r="D145" s="711"/>
      <c r="E145" s="6"/>
    </row>
    <row r="146" spans="1:6" ht="12.5">
      <c r="A146" s="426"/>
      <c r="B146" s="709" t="s">
        <v>129</v>
      </c>
      <c r="C146" s="711"/>
      <c r="D146" s="711"/>
      <c r="E146" s="6"/>
    </row>
    <row r="147" spans="1:6" ht="12.5">
      <c r="A147" s="426"/>
      <c r="B147" s="709" t="s">
        <v>130</v>
      </c>
      <c r="C147" s="711"/>
      <c r="D147" s="711"/>
      <c r="E147" s="6"/>
    </row>
    <row r="148" spans="1:6" ht="12.5">
      <c r="A148" s="426"/>
      <c r="B148" s="712" t="s">
        <v>460</v>
      </c>
      <c r="C148" s="602"/>
      <c r="D148" s="602"/>
      <c r="E148" s="6"/>
    </row>
    <row r="149" spans="1:6" ht="12.5">
      <c r="A149" s="426"/>
      <c r="B149" s="709" t="s">
        <v>131</v>
      </c>
      <c r="C149" s="711"/>
      <c r="D149" s="711"/>
      <c r="E149" s="6"/>
    </row>
    <row r="150" spans="1:6" ht="12.5">
      <c r="A150" s="426"/>
      <c r="B150" s="597" t="s">
        <v>31</v>
      </c>
      <c r="C150" s="597"/>
      <c r="D150" s="597"/>
      <c r="E150" s="6"/>
    </row>
    <row r="151" spans="1:6" ht="13">
      <c r="A151" s="453"/>
      <c r="B151" s="655"/>
      <c r="C151" s="655"/>
      <c r="D151" s="655"/>
      <c r="E151" s="4"/>
    </row>
    <row r="152" spans="1:6" ht="12.5"/>
    <row r="153" spans="1:6" ht="13">
      <c r="A153" s="453" t="s">
        <v>266</v>
      </c>
      <c r="B153" s="565" t="s">
        <v>132</v>
      </c>
      <c r="C153" s="565"/>
      <c r="D153" s="565"/>
      <c r="E153" s="565"/>
      <c r="F153" s="565"/>
    </row>
    <row r="154" spans="1:6" ht="18.75" customHeight="1">
      <c r="A154" s="453"/>
      <c r="B154" s="464"/>
      <c r="C154" s="465" t="s">
        <v>133</v>
      </c>
      <c r="D154" s="471">
        <v>44211</v>
      </c>
      <c r="E154" s="200"/>
      <c r="F154" s="276"/>
    </row>
    <row r="155" spans="1:6" ht="22.5" customHeight="1">
      <c r="A155" s="453"/>
      <c r="B155" s="464"/>
      <c r="C155" s="465" t="s">
        <v>134</v>
      </c>
      <c r="D155" s="459"/>
      <c r="E155" s="200"/>
      <c r="F155" s="4"/>
    </row>
    <row r="156" spans="1:6" ht="11.25" customHeight="1">
      <c r="A156" s="453"/>
      <c r="B156" s="464"/>
      <c r="C156" s="465"/>
      <c r="D156" s="204"/>
      <c r="E156" s="200"/>
      <c r="F156" s="4"/>
    </row>
    <row r="157" spans="1:6" ht="12.75" customHeight="1">
      <c r="A157" s="150"/>
      <c r="B157" s="458" t="s">
        <v>1150</v>
      </c>
      <c r="C157" s="597" t="s">
        <v>979</v>
      </c>
      <c r="D157" s="8"/>
      <c r="E157" s="8"/>
      <c r="F157" s="4"/>
    </row>
    <row r="158" spans="1:6" ht="12.5">
      <c r="B158" s="8"/>
      <c r="C158" s="597"/>
    </row>
    <row r="159" spans="1:6" ht="12.5">
      <c r="B159" s="455"/>
      <c r="C159" s="455"/>
    </row>
    <row r="160" spans="1:6" ht="13">
      <c r="A160" s="453" t="s">
        <v>267</v>
      </c>
      <c r="B160" s="503" t="s">
        <v>591</v>
      </c>
      <c r="C160" s="503"/>
      <c r="D160" s="503"/>
      <c r="E160" s="503"/>
      <c r="F160" s="503"/>
    </row>
    <row r="161" spans="1:6" ht="13">
      <c r="A161" s="453"/>
      <c r="B161" s="447"/>
      <c r="C161" s="447"/>
      <c r="D161" s="447"/>
      <c r="E161" s="447"/>
      <c r="F161" s="447"/>
    </row>
    <row r="162" spans="1:6" ht="13">
      <c r="A162" s="453"/>
      <c r="B162" s="448"/>
      <c r="C162" s="460" t="s">
        <v>915</v>
      </c>
      <c r="D162" s="204"/>
      <c r="E162" s="277"/>
      <c r="F162" s="276"/>
    </row>
    <row r="163" spans="1:6" ht="13">
      <c r="A163" s="150"/>
      <c r="B163" s="448"/>
      <c r="C163" s="497">
        <v>44545</v>
      </c>
      <c r="D163" s="204"/>
      <c r="E163" s="277"/>
      <c r="F163" s="276"/>
    </row>
    <row r="164" spans="1:6" ht="13">
      <c r="A164" s="453"/>
      <c r="B164" s="588"/>
      <c r="C164" s="588"/>
      <c r="D164" s="278"/>
      <c r="E164" s="75"/>
      <c r="F164" s="276"/>
    </row>
    <row r="165" spans="1:6" ht="13">
      <c r="A165" s="453"/>
      <c r="B165" s="279"/>
      <c r="C165" s="280" t="s">
        <v>916</v>
      </c>
      <c r="D165" s="9"/>
      <c r="E165" s="9"/>
      <c r="F165" s="276"/>
    </row>
    <row r="166" spans="1:6" ht="13">
      <c r="A166" s="453"/>
      <c r="B166" s="426" t="s">
        <v>1150</v>
      </c>
      <c r="C166" s="177" t="s">
        <v>354</v>
      </c>
      <c r="D166" s="277"/>
    </row>
    <row r="167" spans="1:6" ht="12.5">
      <c r="B167" s="426"/>
      <c r="C167" s="465" t="s">
        <v>355</v>
      </c>
    </row>
    <row r="168" spans="1:6" ht="12.5">
      <c r="B168" s="4"/>
      <c r="C168" s="281" t="s">
        <v>917</v>
      </c>
    </row>
    <row r="169" spans="1:6" ht="12.5">
      <c r="B169" s="4"/>
      <c r="C169" s="282"/>
    </row>
    <row r="170" spans="1:6" ht="12.5"/>
    <row r="171" spans="1:6" ht="13">
      <c r="A171" s="453" t="s">
        <v>268</v>
      </c>
      <c r="B171" s="565" t="s">
        <v>592</v>
      </c>
      <c r="C171" s="565"/>
    </row>
    <row r="172" spans="1:6" ht="13">
      <c r="A172" s="453"/>
      <c r="B172" s="634" t="s">
        <v>593</v>
      </c>
      <c r="C172" s="634"/>
      <c r="D172" s="175"/>
    </row>
    <row r="173" spans="1:6" ht="13">
      <c r="A173" s="453"/>
      <c r="B173" s="634" t="s">
        <v>594</v>
      </c>
      <c r="C173" s="634"/>
      <c r="D173" s="283"/>
    </row>
    <row r="174" spans="1:6" ht="12.5"/>
    <row r="175" spans="1:6" ht="15.5">
      <c r="B175" s="87" t="s">
        <v>64</v>
      </c>
    </row>
    <row r="176" spans="1:6" ht="20.25" customHeight="1">
      <c r="B176" s="456" t="s">
        <v>559</v>
      </c>
    </row>
    <row r="177" spans="1:5" ht="13">
      <c r="A177" s="453" t="s">
        <v>269</v>
      </c>
      <c r="B177" s="710" t="s">
        <v>65</v>
      </c>
      <c r="C177" s="710"/>
    </row>
    <row r="178" spans="1:5" ht="13">
      <c r="A178" s="453"/>
      <c r="B178" s="657"/>
      <c r="C178" s="657"/>
      <c r="D178" s="657"/>
    </row>
    <row r="179" spans="1:5" ht="12.5">
      <c r="A179" s="426" t="s">
        <v>1159</v>
      </c>
      <c r="B179" s="709" t="s">
        <v>66</v>
      </c>
      <c r="C179" s="709"/>
      <c r="D179" s="711"/>
      <c r="E179" s="9"/>
    </row>
    <row r="180" spans="1:5" ht="12.5">
      <c r="A180" s="426" t="s">
        <v>1159</v>
      </c>
      <c r="B180" s="709" t="s">
        <v>67</v>
      </c>
      <c r="C180" s="709"/>
      <c r="D180" s="709"/>
      <c r="E180" s="9"/>
    </row>
    <row r="181" spans="1:5" ht="12.5">
      <c r="A181" s="426" t="s">
        <v>1159</v>
      </c>
      <c r="B181" s="709" t="s">
        <v>68</v>
      </c>
      <c r="C181" s="709"/>
      <c r="D181" s="709"/>
      <c r="E181" s="9"/>
    </row>
    <row r="182" spans="1:5" ht="12.5">
      <c r="A182" s="426"/>
      <c r="B182" s="709" t="s">
        <v>69</v>
      </c>
      <c r="C182" s="709"/>
      <c r="D182" s="709"/>
      <c r="E182" s="9"/>
    </row>
    <row r="183" spans="1:5" ht="12.5">
      <c r="A183" s="426"/>
      <c r="B183" s="709" t="s">
        <v>515</v>
      </c>
      <c r="C183" s="709"/>
      <c r="D183" s="709"/>
      <c r="E183" s="9"/>
    </row>
    <row r="184" spans="1:5" ht="12.5">
      <c r="A184" s="426" t="s">
        <v>1159</v>
      </c>
      <c r="B184" s="709" t="s">
        <v>516</v>
      </c>
      <c r="C184" s="709"/>
      <c r="D184" s="709"/>
      <c r="E184" s="9"/>
    </row>
    <row r="185" spans="1:5" ht="12.5">
      <c r="A185" s="426" t="s">
        <v>1159</v>
      </c>
      <c r="B185" s="709" t="s">
        <v>517</v>
      </c>
      <c r="C185" s="709"/>
      <c r="D185" s="709"/>
      <c r="E185" s="9"/>
    </row>
    <row r="186" spans="1:5" ht="12.5">
      <c r="A186" s="426"/>
      <c r="B186" s="597" t="s">
        <v>31</v>
      </c>
      <c r="C186" s="597"/>
      <c r="D186" s="597"/>
      <c r="E186" s="4"/>
    </row>
    <row r="187" spans="1:5" ht="13">
      <c r="A187" s="453"/>
      <c r="B187" s="655"/>
      <c r="C187" s="655"/>
      <c r="D187" s="655"/>
      <c r="E187" s="4"/>
    </row>
    <row r="188" spans="1:5" ht="12.5"/>
    <row r="189" spans="1:5" ht="13">
      <c r="A189" s="453" t="s">
        <v>270</v>
      </c>
      <c r="B189" s="564" t="s">
        <v>918</v>
      </c>
      <c r="C189" s="564"/>
    </row>
    <row r="190" spans="1:5" ht="13">
      <c r="A190" s="453"/>
      <c r="B190" s="565"/>
      <c r="C190" s="565"/>
    </row>
    <row r="191" spans="1:5" ht="12.5">
      <c r="A191" s="426" t="s">
        <v>1159</v>
      </c>
      <c r="B191" s="709" t="s">
        <v>518</v>
      </c>
      <c r="C191" s="709"/>
      <c r="D191" s="709"/>
      <c r="E191" s="9"/>
    </row>
    <row r="192" spans="1:5" ht="12.5">
      <c r="A192" s="426" t="s">
        <v>1159</v>
      </c>
      <c r="B192" s="709" t="s">
        <v>519</v>
      </c>
      <c r="C192" s="709"/>
      <c r="D192" s="709"/>
      <c r="E192" s="9"/>
    </row>
    <row r="193" spans="1:6" ht="12.5">
      <c r="A193" s="426" t="s">
        <v>1159</v>
      </c>
      <c r="B193" s="709" t="s">
        <v>520</v>
      </c>
      <c r="C193" s="709"/>
      <c r="D193" s="709"/>
      <c r="E193" s="9"/>
    </row>
    <row r="194" spans="1:6" ht="12.5">
      <c r="A194" s="426" t="s">
        <v>1159</v>
      </c>
      <c r="B194" s="709" t="s">
        <v>521</v>
      </c>
      <c r="C194" s="709"/>
      <c r="D194" s="709"/>
      <c r="E194" s="9"/>
    </row>
    <row r="195" spans="1:6" ht="12.5">
      <c r="A195" s="426" t="s">
        <v>1159</v>
      </c>
      <c r="B195" s="709" t="s">
        <v>316</v>
      </c>
      <c r="C195" s="709"/>
      <c r="D195" s="709"/>
      <c r="E195" s="9"/>
    </row>
    <row r="196" spans="1:6" ht="12.5">
      <c r="A196" s="426"/>
      <c r="B196" s="709" t="s">
        <v>522</v>
      </c>
      <c r="C196" s="709"/>
      <c r="D196" s="709"/>
      <c r="E196" s="9"/>
    </row>
    <row r="197" spans="1:6" ht="12.5">
      <c r="A197" s="426"/>
      <c r="B197" s="709" t="s">
        <v>523</v>
      </c>
      <c r="C197" s="709"/>
      <c r="D197" s="709"/>
      <c r="E197" s="9"/>
    </row>
    <row r="198" spans="1:6" ht="12.5">
      <c r="A198" s="426"/>
      <c r="B198" s="597" t="s">
        <v>31</v>
      </c>
      <c r="C198" s="597"/>
      <c r="D198" s="597"/>
      <c r="E198" s="6"/>
    </row>
    <row r="199" spans="1:6" ht="13">
      <c r="A199" s="453"/>
      <c r="B199" s="655"/>
      <c r="C199" s="655"/>
      <c r="D199" s="655"/>
      <c r="E199" s="4"/>
    </row>
    <row r="200" spans="1:6" ht="12.5"/>
    <row r="201" spans="1:6" ht="13">
      <c r="A201" s="453" t="s">
        <v>271</v>
      </c>
      <c r="B201" s="565" t="s">
        <v>919</v>
      </c>
      <c r="C201" s="565"/>
      <c r="D201" s="565"/>
      <c r="E201" s="565"/>
      <c r="F201" s="565"/>
    </row>
    <row r="202" spans="1:6" ht="13">
      <c r="A202" s="453"/>
      <c r="B202" s="708"/>
      <c r="C202" s="708"/>
      <c r="D202" s="284" t="s">
        <v>524</v>
      </c>
      <c r="E202" s="284" t="s">
        <v>525</v>
      </c>
    </row>
    <row r="203" spans="1:6" ht="13">
      <c r="A203" s="453"/>
      <c r="B203" s="706" t="s">
        <v>526</v>
      </c>
      <c r="C203" s="706"/>
      <c r="D203" s="426" t="s">
        <v>1159</v>
      </c>
      <c r="E203" s="426"/>
    </row>
    <row r="204" spans="1:6" ht="13">
      <c r="A204" s="453"/>
      <c r="B204" s="706" t="s">
        <v>527</v>
      </c>
      <c r="C204" s="706"/>
      <c r="D204" s="426" t="s">
        <v>1159</v>
      </c>
      <c r="E204" s="426"/>
    </row>
    <row r="205" spans="1:6" ht="13">
      <c r="A205" s="453"/>
      <c r="B205" s="706" t="s">
        <v>528</v>
      </c>
      <c r="C205" s="706"/>
      <c r="D205" s="426" t="s">
        <v>1159</v>
      </c>
      <c r="E205" s="426"/>
    </row>
    <row r="206" spans="1:6" ht="13">
      <c r="A206" s="453"/>
      <c r="B206" s="706" t="s">
        <v>529</v>
      </c>
      <c r="C206" s="706"/>
      <c r="D206" s="426" t="s">
        <v>1159</v>
      </c>
      <c r="E206" s="426"/>
    </row>
    <row r="207" spans="1:6" ht="13">
      <c r="A207" s="453"/>
      <c r="B207" s="706" t="s">
        <v>530</v>
      </c>
      <c r="C207" s="706"/>
      <c r="D207" s="426" t="s">
        <v>1159</v>
      </c>
      <c r="E207" s="426"/>
    </row>
    <row r="208" spans="1:6" ht="13">
      <c r="A208" s="453"/>
      <c r="B208" s="706" t="s">
        <v>531</v>
      </c>
      <c r="C208" s="706"/>
      <c r="D208" s="426" t="s">
        <v>1159</v>
      </c>
      <c r="E208" s="285"/>
    </row>
    <row r="209" spans="1:5" ht="13">
      <c r="A209" s="453"/>
      <c r="B209" s="706" t="s">
        <v>532</v>
      </c>
      <c r="C209" s="706"/>
      <c r="D209" s="426" t="s">
        <v>1159</v>
      </c>
      <c r="E209" s="426"/>
    </row>
    <row r="210" spans="1:5" ht="13">
      <c r="A210" s="453"/>
      <c r="B210" s="706" t="s">
        <v>629</v>
      </c>
      <c r="C210" s="706"/>
      <c r="D210" s="426"/>
      <c r="E210" s="426"/>
    </row>
    <row r="211" spans="1:5" ht="13">
      <c r="A211" s="453"/>
      <c r="B211" s="706" t="s">
        <v>533</v>
      </c>
      <c r="C211" s="706"/>
      <c r="D211" s="426" t="s">
        <v>1159</v>
      </c>
      <c r="E211" s="426"/>
    </row>
    <row r="212" spans="1:5" ht="13">
      <c r="A212" s="453"/>
      <c r="B212" s="706" t="s">
        <v>534</v>
      </c>
      <c r="C212" s="706"/>
      <c r="D212" s="426"/>
      <c r="E212" s="426"/>
    </row>
    <row r="213" spans="1:5" ht="13">
      <c r="A213" s="453"/>
      <c r="B213" s="706" t="s">
        <v>535</v>
      </c>
      <c r="C213" s="706"/>
      <c r="D213" s="426" t="s">
        <v>1159</v>
      </c>
      <c r="E213" s="426"/>
    </row>
    <row r="214" spans="1:5" ht="12.5"/>
    <row r="215" spans="1:5" ht="50.25" customHeight="1">
      <c r="A215" s="463" t="s">
        <v>410</v>
      </c>
      <c r="B215" s="707" t="s">
        <v>920</v>
      </c>
      <c r="C215" s="707"/>
      <c r="D215" s="707"/>
      <c r="E215" s="707"/>
    </row>
    <row r="216" spans="1:5" ht="12.5">
      <c r="B216" s="635" t="s">
        <v>1170</v>
      </c>
      <c r="C216" s="635"/>
      <c r="D216" s="635"/>
      <c r="E216" s="635"/>
    </row>
    <row r="217" spans="1:5" ht="12.5">
      <c r="B217" s="635"/>
      <c r="C217" s="635"/>
      <c r="D217" s="635"/>
      <c r="E217" s="635"/>
    </row>
    <row r="218" spans="1:5" ht="12.5">
      <c r="B218" s="635"/>
      <c r="C218" s="635"/>
      <c r="D218" s="635"/>
      <c r="E218" s="635"/>
    </row>
    <row r="219" spans="1:5" ht="12.5">
      <c r="B219" s="635"/>
      <c r="C219" s="635"/>
      <c r="D219" s="635"/>
      <c r="E219" s="635"/>
    </row>
    <row r="220" spans="1:5" ht="12.5"/>
    <row r="221" spans="1:5" ht="12.5">
      <c r="B221" s="631" t="s">
        <v>921</v>
      </c>
      <c r="C221" s="631"/>
      <c r="D221" s="631"/>
      <c r="E221" s="631"/>
    </row>
    <row r="222" spans="1:5" ht="12.5">
      <c r="B222" s="457"/>
      <c r="C222" s="457"/>
      <c r="D222" s="457"/>
      <c r="E222" s="457"/>
    </row>
    <row r="223" spans="1:5" ht="12.5">
      <c r="B223" s="426"/>
      <c r="C223" s="130" t="s">
        <v>354</v>
      </c>
    </row>
    <row r="224" spans="1:5" ht="12.5">
      <c r="B224" s="462" t="s">
        <v>1150</v>
      </c>
      <c r="C224" s="130" t="s">
        <v>355</v>
      </c>
    </row>
    <row r="225" ht="12.5"/>
    <row r="226" ht="12.5"/>
    <row r="227" ht="12.5"/>
    <row r="228" ht="12.5"/>
    <row r="229" ht="12.5"/>
    <row r="230" ht="12.5"/>
    <row r="231" ht="12.5"/>
    <row r="232" ht="12.5"/>
    <row r="233" ht="12.5"/>
    <row r="234" ht="12.5"/>
    <row r="235" ht="12.5"/>
    <row r="236" ht="12.5"/>
  </sheetData>
  <mergeCells count="148">
    <mergeCell ref="A1:F1"/>
    <mergeCell ref="B3:F3"/>
    <mergeCell ref="B4:F4"/>
    <mergeCell ref="B5:F5"/>
    <mergeCell ref="B6:F6"/>
    <mergeCell ref="B7:F7"/>
    <mergeCell ref="B14:F14"/>
    <mergeCell ref="D15:E15"/>
    <mergeCell ref="D16:E16"/>
    <mergeCell ref="D17:E17"/>
    <mergeCell ref="D18:E18"/>
    <mergeCell ref="B20:F20"/>
    <mergeCell ref="B8:F8"/>
    <mergeCell ref="B9:F9"/>
    <mergeCell ref="B10:F10"/>
    <mergeCell ref="B11:F11"/>
    <mergeCell ref="B12:F12"/>
    <mergeCell ref="B13:F13"/>
    <mergeCell ref="B29:F29"/>
    <mergeCell ref="B30:F30"/>
    <mergeCell ref="B31:F31"/>
    <mergeCell ref="B32:F32"/>
    <mergeCell ref="B33:F33"/>
    <mergeCell ref="B34:F34"/>
    <mergeCell ref="B21:F21"/>
    <mergeCell ref="B22:F22"/>
    <mergeCell ref="B23:F23"/>
    <mergeCell ref="B25:F25"/>
    <mergeCell ref="B27:F27"/>
    <mergeCell ref="B28:F28"/>
    <mergeCell ref="B44:D44"/>
    <mergeCell ref="B46:D46"/>
    <mergeCell ref="B47:D47"/>
    <mergeCell ref="B48:D48"/>
    <mergeCell ref="B49:D49"/>
    <mergeCell ref="B50:D50"/>
    <mergeCell ref="B36:D36"/>
    <mergeCell ref="B37:D37"/>
    <mergeCell ref="B38:F38"/>
    <mergeCell ref="B40:C40"/>
    <mergeCell ref="B41:C41"/>
    <mergeCell ref="B42:C42"/>
    <mergeCell ref="B58:D58"/>
    <mergeCell ref="B60:F60"/>
    <mergeCell ref="B61:F61"/>
    <mergeCell ref="B62:F62"/>
    <mergeCell ref="B63:F63"/>
    <mergeCell ref="B64:F64"/>
    <mergeCell ref="B52:D52"/>
    <mergeCell ref="B53:D53"/>
    <mergeCell ref="B54:D54"/>
    <mergeCell ref="B55:D55"/>
    <mergeCell ref="B56:D56"/>
    <mergeCell ref="B57:D57"/>
    <mergeCell ref="C94:F94"/>
    <mergeCell ref="C95:F95"/>
    <mergeCell ref="C96:F96"/>
    <mergeCell ref="C97:F97"/>
    <mergeCell ref="C98:F98"/>
    <mergeCell ref="C99:F99"/>
    <mergeCell ref="B81:F81"/>
    <mergeCell ref="B82:F82"/>
    <mergeCell ref="B83:F83"/>
    <mergeCell ref="B84:F84"/>
    <mergeCell ref="C91:F91"/>
    <mergeCell ref="C93:F93"/>
    <mergeCell ref="A107:F107"/>
    <mergeCell ref="A108:A109"/>
    <mergeCell ref="B108:C109"/>
    <mergeCell ref="D108:D109"/>
    <mergeCell ref="E108:E109"/>
    <mergeCell ref="F108:F109"/>
    <mergeCell ref="C100:F100"/>
    <mergeCell ref="C101:F101"/>
    <mergeCell ref="B103:E103"/>
    <mergeCell ref="B104:F104"/>
    <mergeCell ref="A105:F105"/>
    <mergeCell ref="A106:F106"/>
    <mergeCell ref="B125:E125"/>
    <mergeCell ref="B127:E127"/>
    <mergeCell ref="B129:E129"/>
    <mergeCell ref="B131:F131"/>
    <mergeCell ref="B133:D133"/>
    <mergeCell ref="B134:D134"/>
    <mergeCell ref="B116:F116"/>
    <mergeCell ref="C117:F117"/>
    <mergeCell ref="B119:F119"/>
    <mergeCell ref="B121:D121"/>
    <mergeCell ref="B122:D122"/>
    <mergeCell ref="B123:D123"/>
    <mergeCell ref="B145:D145"/>
    <mergeCell ref="B146:D146"/>
    <mergeCell ref="B147:D147"/>
    <mergeCell ref="B148:D148"/>
    <mergeCell ref="B149:D149"/>
    <mergeCell ref="B150:D150"/>
    <mergeCell ref="B135:D135"/>
    <mergeCell ref="B136:D136"/>
    <mergeCell ref="B137:D137"/>
    <mergeCell ref="B138:D138"/>
    <mergeCell ref="B142:F142"/>
    <mergeCell ref="B144:D144"/>
    <mergeCell ref="B172:C172"/>
    <mergeCell ref="B173:C173"/>
    <mergeCell ref="B177:C177"/>
    <mergeCell ref="B178:D178"/>
    <mergeCell ref="B179:D179"/>
    <mergeCell ref="B180:D180"/>
    <mergeCell ref="B151:D151"/>
    <mergeCell ref="B153:F153"/>
    <mergeCell ref="C157:C158"/>
    <mergeCell ref="B160:F160"/>
    <mergeCell ref="B164:C164"/>
    <mergeCell ref="B171:C171"/>
    <mergeCell ref="B187:D187"/>
    <mergeCell ref="B189:C189"/>
    <mergeCell ref="B190:C190"/>
    <mergeCell ref="B191:D191"/>
    <mergeCell ref="B192:D192"/>
    <mergeCell ref="B193:D193"/>
    <mergeCell ref="B181:D181"/>
    <mergeCell ref="B182:D182"/>
    <mergeCell ref="B183:D183"/>
    <mergeCell ref="B184:D184"/>
    <mergeCell ref="B185:D185"/>
    <mergeCell ref="B186:D186"/>
    <mergeCell ref="B201:F201"/>
    <mergeCell ref="B202:C202"/>
    <mergeCell ref="B203:C203"/>
    <mergeCell ref="B204:C204"/>
    <mergeCell ref="B205:C205"/>
    <mergeCell ref="B206:C206"/>
    <mergeCell ref="B194:D194"/>
    <mergeCell ref="B195:D195"/>
    <mergeCell ref="B196:D196"/>
    <mergeCell ref="B197:D197"/>
    <mergeCell ref="B198:D198"/>
    <mergeCell ref="B199:D199"/>
    <mergeCell ref="B213:C213"/>
    <mergeCell ref="B215:E215"/>
    <mergeCell ref="B216:E219"/>
    <mergeCell ref="B221:E221"/>
    <mergeCell ref="B207:C207"/>
    <mergeCell ref="B208:C208"/>
    <mergeCell ref="B209:C209"/>
    <mergeCell ref="B210:C210"/>
    <mergeCell ref="B211:C211"/>
    <mergeCell ref="B212:C212"/>
  </mergeCells>
  <pageMargins left="0.75" right="0.75" top="1" bottom="1" header="0.5" footer="0.5"/>
  <pageSetup scale="75" orientation="portrait" r:id="rId1"/>
  <headerFooter alignWithMargins="0">
    <oddHeader>&amp;LCommon Data Set 2020-2021</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showRowColHeaders="0" showRuler="0" view="pageLayout" zoomScale="115" zoomScaleNormal="100" zoomScalePageLayoutView="115" workbookViewId="0">
      <selection activeCell="L38" sqref="L38"/>
    </sheetView>
  </sheetViews>
  <sheetFormatPr defaultColWidth="0" defaultRowHeight="12.5" customHeight="1" zeroHeight="1"/>
  <cols>
    <col min="1" max="2" width="3.81640625" style="438" customWidth="1"/>
    <col min="3" max="3" width="10.7265625" style="438" customWidth="1"/>
    <col min="4" max="11" width="9" style="438" customWidth="1"/>
    <col min="12" max="12" width="9.1796875" style="438" customWidth="1"/>
    <col min="13" max="16384" width="0" style="438" hidden="1"/>
  </cols>
  <sheetData>
    <row r="1" spans="1:17" ht="18">
      <c r="A1" s="501" t="s">
        <v>104</v>
      </c>
      <c r="B1" s="501"/>
      <c r="C1" s="501"/>
      <c r="D1" s="501"/>
      <c r="E1" s="501"/>
      <c r="F1" s="501"/>
      <c r="G1" s="501"/>
      <c r="H1" s="501"/>
      <c r="I1" s="501"/>
      <c r="J1" s="501"/>
      <c r="K1" s="501"/>
    </row>
    <row r="2" spans="1:17"/>
    <row r="3" spans="1:17" ht="42" customHeight="1">
      <c r="A3" s="286" t="s">
        <v>934</v>
      </c>
      <c r="B3" s="759" t="s">
        <v>922</v>
      </c>
      <c r="C3" s="760"/>
      <c r="D3" s="760"/>
      <c r="E3" s="760"/>
      <c r="F3" s="760"/>
      <c r="G3" s="760"/>
      <c r="H3" s="760"/>
      <c r="I3" s="760"/>
      <c r="J3" s="760"/>
      <c r="K3" s="760"/>
    </row>
    <row r="4" spans="1:17" ht="66" customHeight="1">
      <c r="B4" s="761" t="s">
        <v>544</v>
      </c>
      <c r="C4" s="762"/>
      <c r="D4" s="762"/>
      <c r="E4" s="762"/>
      <c r="F4" s="762"/>
      <c r="G4" s="762"/>
      <c r="H4" s="762"/>
      <c r="I4" s="762"/>
      <c r="J4" s="762"/>
      <c r="K4" s="763"/>
    </row>
    <row r="5" spans="1:17" s="287" customFormat="1">
      <c r="B5" s="288"/>
      <c r="C5" s="289"/>
      <c r="D5" s="290"/>
      <c r="E5" s="290"/>
      <c r="F5" s="290"/>
      <c r="G5" s="290"/>
      <c r="H5" s="290"/>
      <c r="I5" s="291"/>
      <c r="J5" s="288" t="s">
        <v>579</v>
      </c>
      <c r="K5" s="288" t="s">
        <v>580</v>
      </c>
    </row>
    <row r="6" spans="1:17" s="440" customFormat="1" ht="55.5" customHeight="1">
      <c r="B6" s="292" t="s">
        <v>686</v>
      </c>
      <c r="C6" s="764" t="s">
        <v>923</v>
      </c>
      <c r="D6" s="764"/>
      <c r="E6" s="764"/>
      <c r="F6" s="764"/>
      <c r="G6" s="764"/>
      <c r="H6" s="764"/>
      <c r="I6" s="764"/>
      <c r="J6" s="293" t="s">
        <v>581</v>
      </c>
      <c r="K6" s="293" t="s">
        <v>582</v>
      </c>
    </row>
    <row r="7" spans="1:17" s="440" customFormat="1" ht="46.5" customHeight="1">
      <c r="B7" s="292" t="s">
        <v>687</v>
      </c>
      <c r="C7" s="764" t="s">
        <v>924</v>
      </c>
      <c r="D7" s="764"/>
      <c r="E7" s="764"/>
      <c r="F7" s="764"/>
      <c r="G7" s="764"/>
      <c r="H7" s="764"/>
      <c r="I7" s="764"/>
      <c r="J7" s="293" t="s">
        <v>581</v>
      </c>
      <c r="K7" s="293" t="s">
        <v>328</v>
      </c>
    </row>
    <row r="8" spans="1:17" s="440" customFormat="1" ht="24.75" customHeight="1">
      <c r="B8" s="292" t="s">
        <v>688</v>
      </c>
      <c r="C8" s="765" t="s">
        <v>925</v>
      </c>
      <c r="D8" s="765"/>
      <c r="E8" s="765"/>
      <c r="F8" s="765"/>
      <c r="G8" s="765"/>
      <c r="H8" s="765"/>
      <c r="I8" s="765"/>
      <c r="J8" s="293" t="s">
        <v>581</v>
      </c>
      <c r="K8" s="293" t="s">
        <v>583</v>
      </c>
    </row>
    <row r="9" spans="1:17" s="440" customFormat="1" ht="25.5" customHeight="1">
      <c r="B9" s="292" t="s">
        <v>689</v>
      </c>
      <c r="C9" s="765" t="s">
        <v>926</v>
      </c>
      <c r="D9" s="765"/>
      <c r="E9" s="765"/>
      <c r="F9" s="765"/>
      <c r="G9" s="765"/>
      <c r="H9" s="765"/>
      <c r="I9" s="765"/>
      <c r="J9" s="293" t="s">
        <v>581</v>
      </c>
      <c r="K9" s="293" t="s">
        <v>581</v>
      </c>
    </row>
    <row r="10" spans="1:17" s="440" customFormat="1">
      <c r="B10" s="292" t="s">
        <v>690</v>
      </c>
      <c r="C10" s="765" t="s">
        <v>927</v>
      </c>
      <c r="D10" s="765"/>
      <c r="E10" s="765"/>
      <c r="F10" s="765"/>
      <c r="G10" s="765"/>
      <c r="H10" s="765"/>
      <c r="I10" s="765"/>
      <c r="J10" s="293" t="s">
        <v>583</v>
      </c>
      <c r="K10" s="293" t="s">
        <v>581</v>
      </c>
    </row>
    <row r="11" spans="1:17" s="440" customFormat="1">
      <c r="B11" s="292" t="s">
        <v>691</v>
      </c>
      <c r="C11" s="765" t="s">
        <v>928</v>
      </c>
      <c r="D11" s="765"/>
      <c r="E11" s="765"/>
      <c r="F11" s="765"/>
      <c r="G11" s="765"/>
      <c r="H11" s="765"/>
      <c r="I11" s="765"/>
      <c r="J11" s="293" t="s">
        <v>581</v>
      </c>
      <c r="K11" s="293" t="s">
        <v>581</v>
      </c>
    </row>
    <row r="12" spans="1:17" s="440" customFormat="1">
      <c r="B12" s="292" t="s">
        <v>692</v>
      </c>
      <c r="C12" s="765" t="s">
        <v>929</v>
      </c>
      <c r="D12" s="765"/>
      <c r="E12" s="765"/>
      <c r="F12" s="765"/>
      <c r="G12" s="765"/>
      <c r="H12" s="765"/>
      <c r="I12" s="765"/>
      <c r="J12" s="293" t="s">
        <v>581</v>
      </c>
      <c r="K12" s="293" t="s">
        <v>583</v>
      </c>
    </row>
    <row r="13" spans="1:17" ht="12.75" customHeight="1">
      <c r="B13" s="294"/>
      <c r="C13" s="294"/>
      <c r="D13" s="294"/>
      <c r="E13" s="294"/>
      <c r="F13" s="294"/>
      <c r="G13" s="294"/>
      <c r="H13" s="294"/>
      <c r="I13" s="294"/>
      <c r="J13" s="294"/>
      <c r="K13" s="294"/>
      <c r="Q13" s="295"/>
    </row>
    <row r="14" spans="1:17" s="166" customFormat="1" ht="31.5" customHeight="1">
      <c r="B14" s="757" t="s">
        <v>980</v>
      </c>
      <c r="C14" s="758"/>
      <c r="D14" s="758"/>
      <c r="E14" s="758"/>
      <c r="F14" s="758"/>
      <c r="G14" s="758"/>
      <c r="H14" s="758"/>
      <c r="I14" s="758"/>
      <c r="J14" s="758"/>
      <c r="K14" s="758"/>
    </row>
    <row r="15" spans="1:17" s="166" customFormat="1" ht="55.5" customHeight="1">
      <c r="B15" s="757" t="s">
        <v>981</v>
      </c>
      <c r="C15" s="758"/>
      <c r="D15" s="758"/>
      <c r="E15" s="758"/>
      <c r="F15" s="758"/>
      <c r="G15" s="758"/>
      <c r="H15" s="758"/>
      <c r="I15" s="758"/>
      <c r="J15" s="758"/>
      <c r="K15" s="758"/>
    </row>
    <row r="16" spans="1:17" ht="32.25" customHeight="1">
      <c r="B16" s="757" t="s">
        <v>982</v>
      </c>
      <c r="C16" s="757"/>
      <c r="D16" s="757"/>
      <c r="E16" s="757"/>
      <c r="F16" s="757"/>
      <c r="G16" s="757"/>
      <c r="H16" s="757"/>
      <c r="I16" s="757"/>
      <c r="J16" s="757"/>
      <c r="K16" s="757"/>
    </row>
    <row r="17" spans="1:11" ht="67.5" customHeight="1">
      <c r="B17" s="757" t="s">
        <v>983</v>
      </c>
      <c r="C17" s="758"/>
      <c r="D17" s="758"/>
      <c r="E17" s="758"/>
      <c r="F17" s="758"/>
      <c r="G17" s="758"/>
      <c r="H17" s="758"/>
      <c r="I17" s="758"/>
      <c r="J17" s="758"/>
      <c r="K17" s="758"/>
    </row>
    <row r="18" spans="1:11" ht="26.25" customHeight="1">
      <c r="B18" s="766" t="s">
        <v>984</v>
      </c>
      <c r="C18" s="767"/>
      <c r="D18" s="767"/>
      <c r="E18" s="767"/>
      <c r="F18" s="767"/>
      <c r="G18" s="767"/>
      <c r="H18" s="767"/>
      <c r="I18" s="767"/>
      <c r="J18" s="767"/>
      <c r="K18" s="767"/>
    </row>
    <row r="19" spans="1:11">
      <c r="C19" s="419"/>
      <c r="D19" s="419"/>
      <c r="E19" s="419"/>
      <c r="F19" s="419"/>
      <c r="G19" s="419"/>
      <c r="H19" s="419"/>
      <c r="I19" s="419"/>
      <c r="J19" s="419"/>
      <c r="K19" s="419"/>
    </row>
    <row r="20" spans="1:11" ht="13">
      <c r="A20" s="10" t="s">
        <v>934</v>
      </c>
      <c r="B20" s="742"/>
      <c r="C20" s="743"/>
      <c r="D20" s="743"/>
      <c r="E20" s="743"/>
      <c r="F20" s="743"/>
      <c r="G20" s="743"/>
      <c r="H20" s="744"/>
      <c r="I20" s="284" t="s">
        <v>105</v>
      </c>
      <c r="J20" s="284" t="s">
        <v>106</v>
      </c>
      <c r="K20" s="284" t="s">
        <v>193</v>
      </c>
    </row>
    <row r="21" spans="1:11" ht="13">
      <c r="A21" s="10"/>
      <c r="B21" s="296" t="s">
        <v>686</v>
      </c>
      <c r="C21" s="499" t="s">
        <v>107</v>
      </c>
      <c r="D21" s="499"/>
      <c r="E21" s="499"/>
      <c r="F21" s="499"/>
      <c r="G21" s="499"/>
      <c r="H21" s="500"/>
      <c r="I21" s="426">
        <v>992</v>
      </c>
      <c r="J21" s="426">
        <v>274</v>
      </c>
      <c r="K21" s="426">
        <f>I21+J21</f>
        <v>1266</v>
      </c>
    </row>
    <row r="22" spans="1:11" ht="13">
      <c r="A22" s="10"/>
      <c r="B22" s="296" t="s">
        <v>687</v>
      </c>
      <c r="C22" s="499" t="s">
        <v>108</v>
      </c>
      <c r="D22" s="499"/>
      <c r="E22" s="499"/>
      <c r="F22" s="499"/>
      <c r="G22" s="499"/>
      <c r="H22" s="500"/>
      <c r="I22" s="426">
        <v>388</v>
      </c>
      <c r="J22" s="426">
        <v>95</v>
      </c>
      <c r="K22" s="426">
        <f t="shared" ref="K22:K29" si="0">I22+J22</f>
        <v>483</v>
      </c>
    </row>
    <row r="23" spans="1:11" ht="13">
      <c r="A23" s="10"/>
      <c r="B23" s="296" t="s">
        <v>688</v>
      </c>
      <c r="C23" s="499" t="s">
        <v>109</v>
      </c>
      <c r="D23" s="499"/>
      <c r="E23" s="499"/>
      <c r="F23" s="499"/>
      <c r="G23" s="499"/>
      <c r="H23" s="500"/>
      <c r="I23" s="426">
        <v>410</v>
      </c>
      <c r="J23" s="426">
        <v>133</v>
      </c>
      <c r="K23" s="426">
        <f t="shared" si="0"/>
        <v>543</v>
      </c>
    </row>
    <row r="24" spans="1:11" ht="13">
      <c r="A24" s="10"/>
      <c r="B24" s="296" t="s">
        <v>689</v>
      </c>
      <c r="C24" s="499" t="s">
        <v>110</v>
      </c>
      <c r="D24" s="499"/>
      <c r="E24" s="499"/>
      <c r="F24" s="499"/>
      <c r="G24" s="499"/>
      <c r="H24" s="500"/>
      <c r="I24" s="426">
        <v>582</v>
      </c>
      <c r="J24" s="426">
        <v>141</v>
      </c>
      <c r="K24" s="426">
        <f t="shared" si="0"/>
        <v>723</v>
      </c>
    </row>
    <row r="25" spans="1:11" ht="14.25" customHeight="1">
      <c r="A25" s="10"/>
      <c r="B25" s="296" t="s">
        <v>690</v>
      </c>
      <c r="C25" s="499" t="s">
        <v>111</v>
      </c>
      <c r="D25" s="499"/>
      <c r="E25" s="499"/>
      <c r="F25" s="499"/>
      <c r="G25" s="499"/>
      <c r="H25" s="500"/>
      <c r="I25" s="426">
        <v>52</v>
      </c>
      <c r="J25" s="426">
        <v>7</v>
      </c>
      <c r="K25" s="426">
        <f t="shared" si="0"/>
        <v>59</v>
      </c>
    </row>
    <row r="26" spans="1:11" ht="12" customHeight="1">
      <c r="A26" s="10"/>
      <c r="B26" s="296" t="s">
        <v>691</v>
      </c>
      <c r="C26" s="768" t="s">
        <v>96</v>
      </c>
      <c r="D26" s="768"/>
      <c r="E26" s="768"/>
      <c r="F26" s="768"/>
      <c r="G26" s="768"/>
      <c r="H26" s="769"/>
      <c r="I26" s="426">
        <v>816</v>
      </c>
      <c r="J26" s="426">
        <v>139</v>
      </c>
      <c r="K26" s="426">
        <f t="shared" si="0"/>
        <v>955</v>
      </c>
    </row>
    <row r="27" spans="1:11" ht="26.25" customHeight="1">
      <c r="A27" s="10"/>
      <c r="B27" s="296" t="s">
        <v>692</v>
      </c>
      <c r="C27" s="499" t="s">
        <v>930</v>
      </c>
      <c r="D27" s="499"/>
      <c r="E27" s="499"/>
      <c r="F27" s="499"/>
      <c r="G27" s="499"/>
      <c r="H27" s="500"/>
      <c r="I27" s="426">
        <v>169</v>
      </c>
      <c r="J27" s="426">
        <v>127</v>
      </c>
      <c r="K27" s="426">
        <f t="shared" si="0"/>
        <v>296</v>
      </c>
    </row>
    <row r="28" spans="1:11" ht="13">
      <c r="A28" s="10"/>
      <c r="B28" s="296" t="s">
        <v>693</v>
      </c>
      <c r="C28" s="499" t="s">
        <v>931</v>
      </c>
      <c r="D28" s="499"/>
      <c r="E28" s="499"/>
      <c r="F28" s="499"/>
      <c r="G28" s="499"/>
      <c r="H28" s="500"/>
      <c r="I28" s="426">
        <v>4</v>
      </c>
      <c r="J28" s="426">
        <v>5</v>
      </c>
      <c r="K28" s="426">
        <f t="shared" si="0"/>
        <v>9</v>
      </c>
    </row>
    <row r="29" spans="1:11" ht="25.5" customHeight="1">
      <c r="A29" s="10"/>
      <c r="B29" s="296" t="s">
        <v>876</v>
      </c>
      <c r="C29" s="499" t="s">
        <v>933</v>
      </c>
      <c r="D29" s="499"/>
      <c r="E29" s="499"/>
      <c r="F29" s="499"/>
      <c r="G29" s="499"/>
      <c r="H29" s="500"/>
      <c r="I29" s="426">
        <v>3</v>
      </c>
      <c r="J29" s="426">
        <v>3</v>
      </c>
      <c r="K29" s="426">
        <f t="shared" si="0"/>
        <v>6</v>
      </c>
    </row>
    <row r="30" spans="1:11" ht="25.5" customHeight="1">
      <c r="A30" s="10"/>
      <c r="B30" s="296" t="s">
        <v>877</v>
      </c>
      <c r="C30" s="769" t="s">
        <v>932</v>
      </c>
      <c r="D30" s="637"/>
      <c r="E30" s="637"/>
      <c r="F30" s="637"/>
      <c r="G30" s="637"/>
      <c r="H30" s="637"/>
      <c r="I30" s="297"/>
      <c r="J30" s="297"/>
      <c r="K30" s="426"/>
    </row>
    <row r="31" spans="1:11" ht="10.5" customHeight="1"/>
    <row r="32" spans="1:11" ht="13">
      <c r="A32" s="10" t="s">
        <v>935</v>
      </c>
      <c r="B32" s="564" t="s">
        <v>122</v>
      </c>
      <c r="C32" s="565"/>
      <c r="D32" s="565"/>
      <c r="E32" s="565"/>
      <c r="F32" s="565"/>
      <c r="G32" s="565"/>
      <c r="H32" s="565"/>
      <c r="I32" s="565"/>
      <c r="J32" s="565"/>
      <c r="K32" s="565"/>
    </row>
    <row r="33" spans="1:11" ht="54.75" customHeight="1">
      <c r="B33" s="503" t="s">
        <v>936</v>
      </c>
      <c r="C33" s="503"/>
      <c r="D33" s="503"/>
      <c r="E33" s="503"/>
      <c r="F33" s="503"/>
      <c r="G33" s="503"/>
      <c r="H33" s="503"/>
      <c r="I33" s="503"/>
      <c r="J33" s="503"/>
      <c r="K33" s="503"/>
    </row>
    <row r="34" spans="1:11" ht="12.75" customHeight="1">
      <c r="B34" s="770" t="s">
        <v>985</v>
      </c>
      <c r="C34" s="770"/>
      <c r="D34" s="770"/>
      <c r="E34" s="770"/>
      <c r="F34" s="770"/>
      <c r="G34" s="770"/>
      <c r="H34" s="770"/>
      <c r="I34" s="770"/>
      <c r="J34" s="770"/>
      <c r="K34" s="770"/>
    </row>
    <row r="35" spans="1:11" ht="11.25" customHeight="1">
      <c r="B35" s="392"/>
      <c r="C35" s="392"/>
      <c r="D35" s="392"/>
      <c r="E35" s="392"/>
      <c r="F35" s="392"/>
      <c r="G35" s="392"/>
      <c r="H35" s="392"/>
      <c r="I35" s="392"/>
      <c r="J35" s="392"/>
      <c r="K35" s="392"/>
    </row>
    <row r="36" spans="1:11" s="411" customFormat="1" ht="13">
      <c r="A36" s="286"/>
      <c r="B36" s="771" t="s">
        <v>937</v>
      </c>
      <c r="C36" s="771"/>
      <c r="D36" s="771"/>
      <c r="E36" s="771"/>
      <c r="F36" s="771"/>
      <c r="G36" s="212">
        <v>26</v>
      </c>
      <c r="H36" s="298" t="s">
        <v>135</v>
      </c>
      <c r="I36" s="299" t="s">
        <v>584</v>
      </c>
      <c r="J36" s="300">
        <v>28416</v>
      </c>
      <c r="K36" s="299" t="s">
        <v>585</v>
      </c>
    </row>
    <row r="37" spans="1:11" s="411" customFormat="1">
      <c r="I37" s="301" t="s">
        <v>586</v>
      </c>
      <c r="J37" s="300">
        <v>1083</v>
      </c>
      <c r="K37" s="299" t="s">
        <v>136</v>
      </c>
    </row>
    <row r="38" spans="1:11" ht="16.5" customHeight="1">
      <c r="A38" s="286" t="s">
        <v>943</v>
      </c>
      <c r="B38" s="564" t="s">
        <v>112</v>
      </c>
      <c r="C38" s="565"/>
      <c r="D38" s="565"/>
      <c r="E38" s="565"/>
      <c r="F38" s="565"/>
      <c r="G38" s="565"/>
      <c r="H38" s="565"/>
      <c r="I38" s="565"/>
      <c r="J38" s="565"/>
      <c r="K38" s="565"/>
    </row>
    <row r="39" spans="1:11" ht="27" customHeight="1">
      <c r="A39" s="10"/>
      <c r="B39" s="503" t="s">
        <v>938</v>
      </c>
      <c r="C39" s="503"/>
      <c r="D39" s="503"/>
      <c r="E39" s="503"/>
      <c r="F39" s="503"/>
      <c r="G39" s="503"/>
      <c r="H39" s="503"/>
      <c r="I39" s="503"/>
      <c r="J39" s="503"/>
      <c r="K39" s="503"/>
    </row>
    <row r="40" spans="1:11" ht="27" customHeight="1">
      <c r="A40" s="10"/>
      <c r="B40" s="521" t="s">
        <v>939</v>
      </c>
      <c r="C40" s="503"/>
      <c r="D40" s="503"/>
      <c r="E40" s="503"/>
      <c r="F40" s="503"/>
      <c r="G40" s="503"/>
      <c r="H40" s="503"/>
      <c r="I40" s="503"/>
      <c r="J40" s="503"/>
      <c r="K40" s="503"/>
    </row>
    <row r="41" spans="1:11" ht="111.75" customHeight="1">
      <c r="A41" s="10"/>
      <c r="B41" s="772" t="s">
        <v>940</v>
      </c>
      <c r="C41" s="503"/>
      <c r="D41" s="503"/>
      <c r="E41" s="503"/>
      <c r="F41" s="503"/>
      <c r="G41" s="503"/>
      <c r="H41" s="503"/>
      <c r="I41" s="503"/>
      <c r="J41" s="503"/>
      <c r="K41" s="503"/>
    </row>
    <row r="42" spans="1:11" ht="90" customHeight="1">
      <c r="A42" s="10"/>
      <c r="B42" s="772" t="s">
        <v>941</v>
      </c>
      <c r="C42" s="503"/>
      <c r="D42" s="503"/>
      <c r="E42" s="503"/>
      <c r="F42" s="503"/>
      <c r="G42" s="503"/>
      <c r="H42" s="503"/>
      <c r="I42" s="503"/>
      <c r="J42" s="503"/>
      <c r="K42" s="503"/>
    </row>
    <row r="43" spans="1:11" ht="54" customHeight="1">
      <c r="A43" s="10"/>
      <c r="B43" s="503" t="s">
        <v>942</v>
      </c>
      <c r="C43" s="503"/>
      <c r="D43" s="503"/>
      <c r="E43" s="503"/>
      <c r="F43" s="503"/>
      <c r="G43" s="503"/>
      <c r="H43" s="503"/>
      <c r="I43" s="503"/>
      <c r="J43" s="503"/>
      <c r="K43" s="503"/>
    </row>
    <row r="44" spans="1:11" ht="13">
      <c r="A44" s="10"/>
      <c r="B44" s="302"/>
      <c r="C44" s="302"/>
      <c r="D44" s="302"/>
      <c r="E44" s="302"/>
      <c r="F44" s="302"/>
      <c r="G44" s="302"/>
      <c r="H44" s="302"/>
      <c r="I44" s="302"/>
      <c r="J44" s="302"/>
      <c r="K44" s="302"/>
    </row>
    <row r="45" spans="1:11" ht="13">
      <c r="A45" s="10"/>
      <c r="B45" s="775" t="s">
        <v>307</v>
      </c>
      <c r="C45" s="776"/>
      <c r="D45" s="776"/>
      <c r="E45" s="776"/>
      <c r="F45" s="776"/>
      <c r="G45" s="776"/>
      <c r="H45" s="776"/>
      <c r="I45" s="776"/>
      <c r="J45" s="776"/>
      <c r="K45" s="776"/>
    </row>
    <row r="46" spans="1:11"/>
    <row r="47" spans="1:11" ht="13">
      <c r="A47" s="10"/>
      <c r="B47" s="777" t="s">
        <v>308</v>
      </c>
      <c r="C47" s="777"/>
      <c r="D47" s="777"/>
      <c r="E47" s="777"/>
      <c r="F47" s="777"/>
      <c r="G47" s="777"/>
      <c r="H47" s="777"/>
      <c r="I47" s="777"/>
      <c r="J47" s="777"/>
      <c r="K47" s="777"/>
    </row>
    <row r="48" spans="1:11" ht="12.75" customHeight="1">
      <c r="A48" s="10"/>
      <c r="B48" s="773"/>
      <c r="C48" s="774"/>
      <c r="D48" s="303" t="s">
        <v>114</v>
      </c>
      <c r="E48" s="303" t="s">
        <v>115</v>
      </c>
      <c r="F48" s="303" t="s">
        <v>116</v>
      </c>
      <c r="G48" s="303" t="s">
        <v>117</v>
      </c>
      <c r="H48" s="303" t="s">
        <v>118</v>
      </c>
      <c r="I48" s="303" t="s">
        <v>119</v>
      </c>
      <c r="J48" s="303" t="s">
        <v>120</v>
      </c>
      <c r="K48" s="303" t="s">
        <v>193</v>
      </c>
    </row>
    <row r="49" spans="1:11" ht="26.25" customHeight="1">
      <c r="A49" s="10"/>
      <c r="B49" s="778" t="s">
        <v>113</v>
      </c>
      <c r="C49" s="779"/>
      <c r="D49" s="426">
        <v>79</v>
      </c>
      <c r="E49" s="426">
        <v>220</v>
      </c>
      <c r="F49" s="426">
        <v>412</v>
      </c>
      <c r="G49" s="426">
        <v>245</v>
      </c>
      <c r="H49" s="426">
        <v>307</v>
      </c>
      <c r="I49" s="426">
        <v>477</v>
      </c>
      <c r="J49" s="426">
        <v>313</v>
      </c>
      <c r="K49" s="426">
        <f>SUM(D49:J49)</f>
        <v>2053</v>
      </c>
    </row>
    <row r="50" spans="1:11">
      <c r="B50" s="780"/>
      <c r="C50" s="780"/>
    </row>
    <row r="51" spans="1:11" ht="12.75" customHeight="1">
      <c r="A51" s="10"/>
      <c r="B51" s="773"/>
      <c r="C51" s="774"/>
      <c r="D51" s="303" t="s">
        <v>114</v>
      </c>
      <c r="E51" s="303" t="s">
        <v>115</v>
      </c>
      <c r="F51" s="303" t="s">
        <v>116</v>
      </c>
      <c r="G51" s="303" t="s">
        <v>117</v>
      </c>
      <c r="H51" s="303" t="s">
        <v>118</v>
      </c>
      <c r="I51" s="303" t="s">
        <v>119</v>
      </c>
      <c r="J51" s="303" t="s">
        <v>120</v>
      </c>
      <c r="K51" s="303" t="s">
        <v>193</v>
      </c>
    </row>
    <row r="52" spans="1:11" ht="26.25" customHeight="1">
      <c r="A52" s="10"/>
      <c r="B52" s="773" t="s">
        <v>121</v>
      </c>
      <c r="C52" s="774"/>
      <c r="D52" s="426">
        <v>10</v>
      </c>
      <c r="E52" s="426">
        <v>87</v>
      </c>
      <c r="F52" s="426">
        <v>108</v>
      </c>
      <c r="G52" s="426">
        <v>53</v>
      </c>
      <c r="H52" s="426">
        <v>3</v>
      </c>
      <c r="I52" s="426">
        <v>1</v>
      </c>
      <c r="J52" s="426">
        <v>1</v>
      </c>
      <c r="K52" s="426">
        <f>SUM(D52:J52)</f>
        <v>263</v>
      </c>
    </row>
    <row r="53" spans="1:11"/>
    <row r="54" spans="1:11"/>
  </sheetData>
  <mergeCells count="43">
    <mergeCell ref="B52:C52"/>
    <mergeCell ref="B45:K45"/>
    <mergeCell ref="B47:K47"/>
    <mergeCell ref="B48:C48"/>
    <mergeCell ref="B49:C49"/>
    <mergeCell ref="B50:C50"/>
    <mergeCell ref="B51:C51"/>
    <mergeCell ref="B43:K43"/>
    <mergeCell ref="C29:H29"/>
    <mergeCell ref="C30:H30"/>
    <mergeCell ref="B32:K32"/>
    <mergeCell ref="B33:K33"/>
    <mergeCell ref="B34:K34"/>
    <mergeCell ref="B36:F36"/>
    <mergeCell ref="B38:K38"/>
    <mergeCell ref="B39:K39"/>
    <mergeCell ref="B40:K40"/>
    <mergeCell ref="B41:K41"/>
    <mergeCell ref="B42:K42"/>
    <mergeCell ref="C28:H28"/>
    <mergeCell ref="B16:K16"/>
    <mergeCell ref="B17:K17"/>
    <mergeCell ref="B18:K18"/>
    <mergeCell ref="B20:H20"/>
    <mergeCell ref="C21:H21"/>
    <mergeCell ref="C22:H22"/>
    <mergeCell ref="C23:H23"/>
    <mergeCell ref="C24:H24"/>
    <mergeCell ref="C25:H25"/>
    <mergeCell ref="C26:H26"/>
    <mergeCell ref="C27:H27"/>
    <mergeCell ref="B15:K15"/>
    <mergeCell ref="A1:K1"/>
    <mergeCell ref="B3:K3"/>
    <mergeCell ref="B4:K4"/>
    <mergeCell ref="C6:I6"/>
    <mergeCell ref="C7:I7"/>
    <mergeCell ref="C8:I8"/>
    <mergeCell ref="C9:I9"/>
    <mergeCell ref="C10:I10"/>
    <mergeCell ref="C11:I11"/>
    <mergeCell ref="C12:I12"/>
    <mergeCell ref="B14:K14"/>
  </mergeCells>
  <pageMargins left="0.75" right="0.75" top="1" bottom="1" header="0.5" footer="0.5"/>
  <pageSetup scale="75" orientation="portrait" r:id="rId1"/>
  <headerFooter alignWithMargins="0">
    <oddHeader>&amp;LCommon Data Set 2020-2021</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Jinny Case</cp:lastModifiedBy>
  <cp:lastPrinted>2016-01-14T13:17:04Z</cp:lastPrinted>
  <dcterms:created xsi:type="dcterms:W3CDTF">2001-06-11T17:38:48Z</dcterms:created>
  <dcterms:modified xsi:type="dcterms:W3CDTF">2021-05-07T17:30:36Z</dcterms:modified>
</cp:coreProperties>
</file>