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tables/table7.xml" ContentType="application/vnd.openxmlformats-officedocument.spreadsheetml.table+xml"/>
  <Override PartName="/xl/comments3.xml" ContentType="application/vnd.openxmlformats-officedocument.spreadsheetml.comments+xml"/>
  <Override PartName="/xl/tables/table8.xml" ContentType="application/vnd.openxmlformats-officedocument.spreadsheetml.table+xml"/>
  <Override PartName="/xl/comments4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50" windowWidth="14880" windowHeight="7545" activeTab="2"/>
  </bookViews>
  <sheets>
    <sheet name="DataTypes" sheetId="3" r:id="rId1"/>
    <sheet name="TelegramElements" sheetId="1" r:id="rId2"/>
    <sheet name="TelegramStructures" sheetId="6" r:id="rId3"/>
    <sheet name="SteelgradeCatalogue" sheetId="10" r:id="rId4"/>
    <sheet name="ProductCatalogue" sheetId="11" r:id="rId5"/>
    <sheet name="DelayCatalogue" sheetId="12" r:id="rId6"/>
    <sheet name="DefectCatalogue" sheetId="13" r:id="rId7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6" l="1"/>
  <c r="I6" i="6"/>
  <c r="H4" i="6"/>
  <c r="I4" i="6"/>
  <c r="H5" i="6"/>
  <c r="I5" i="6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H3" i="6"/>
  <c r="I3" i="6"/>
  <c r="H2" i="6"/>
  <c r="I2" i="6"/>
  <c r="H265" i="6" l="1"/>
  <c r="I265" i="6"/>
  <c r="H266" i="6"/>
  <c r="I266" i="6"/>
  <c r="H267" i="6"/>
  <c r="I267" i="6"/>
  <c r="H213" i="6"/>
  <c r="I213" i="6"/>
  <c r="H214" i="6"/>
  <c r="I214" i="6"/>
  <c r="H215" i="6"/>
  <c r="I215" i="6"/>
  <c r="H229" i="6"/>
  <c r="I229" i="6"/>
  <c r="H230" i="6"/>
  <c r="I230" i="6"/>
  <c r="H231" i="6"/>
  <c r="I231" i="6"/>
  <c r="H177" i="6"/>
  <c r="I177" i="6"/>
  <c r="H178" i="6"/>
  <c r="I178" i="6"/>
  <c r="H179" i="6"/>
  <c r="I179" i="6"/>
  <c r="H9" i="6"/>
  <c r="I9" i="6"/>
  <c r="H8" i="6"/>
  <c r="I8" i="6"/>
  <c r="H7" i="6"/>
  <c r="I7" i="6"/>
  <c r="E43" i="1" l="1"/>
  <c r="E57" i="1"/>
  <c r="E156" i="1"/>
  <c r="E142" i="1"/>
  <c r="E143" i="1"/>
  <c r="E62" i="1"/>
  <c r="E64" i="1"/>
  <c r="E63" i="1"/>
  <c r="E141" i="1"/>
  <c r="E226" i="1"/>
  <c r="E227" i="1"/>
  <c r="E145" i="1"/>
  <c r="E146" i="1"/>
  <c r="E147" i="1"/>
  <c r="E148" i="1"/>
  <c r="E204" i="1"/>
  <c r="E205" i="1"/>
  <c r="E206" i="1"/>
  <c r="E207" i="1"/>
  <c r="E136" i="1"/>
  <c r="E14" i="1"/>
  <c r="E7" i="1"/>
  <c r="E55" i="1"/>
  <c r="E51" i="1"/>
  <c r="E91" i="1"/>
  <c r="E95" i="1"/>
  <c r="E99" i="1"/>
  <c r="E83" i="1"/>
  <c r="E87" i="1"/>
  <c r="E103" i="1"/>
  <c r="E125" i="1"/>
  <c r="E218" i="1"/>
  <c r="E219" i="1"/>
  <c r="E220" i="1"/>
  <c r="E135" i="1"/>
  <c r="E3" i="1"/>
  <c r="E33" i="1"/>
  <c r="E45" i="1"/>
  <c r="E60" i="1"/>
  <c r="E114" i="1"/>
  <c r="E66" i="1"/>
  <c r="E70" i="1"/>
  <c r="E73" i="1"/>
  <c r="E201" i="1"/>
  <c r="E202" i="1"/>
  <c r="E203" i="1"/>
  <c r="E200" i="1"/>
  <c r="E133" i="1"/>
  <c r="E12" i="1"/>
  <c r="E123" i="1"/>
  <c r="E38" i="1"/>
  <c r="E77" i="1"/>
  <c r="E134" i="1"/>
  <c r="E13" i="1"/>
  <c r="E124" i="1"/>
  <c r="E39" i="1"/>
  <c r="E78" i="1"/>
  <c r="E157" i="1"/>
  <c r="E164" i="1"/>
  <c r="E166" i="1"/>
  <c r="E168" i="1"/>
  <c r="E158" i="1"/>
  <c r="E160" i="1"/>
  <c r="E162" i="1"/>
  <c r="E165" i="1"/>
  <c r="E167" i="1"/>
  <c r="E169" i="1"/>
  <c r="E159" i="1"/>
  <c r="E161" i="1"/>
  <c r="E163" i="1"/>
  <c r="E132" i="1"/>
  <c r="E11" i="1"/>
  <c r="E6" i="1"/>
  <c r="E54" i="1"/>
  <c r="E50" i="1"/>
  <c r="E90" i="1"/>
  <c r="E94" i="1"/>
  <c r="E98" i="1"/>
  <c r="E82" i="1"/>
  <c r="E86" i="1"/>
  <c r="E102" i="1"/>
  <c r="E122" i="1"/>
  <c r="E225" i="1"/>
  <c r="E216" i="1"/>
  <c r="E217" i="1"/>
  <c r="E232" i="1"/>
  <c r="E233" i="1"/>
  <c r="E131" i="1"/>
  <c r="E2" i="1"/>
  <c r="E32" i="1"/>
  <c r="E44" i="1"/>
  <c r="E59" i="1"/>
  <c r="E113" i="1"/>
  <c r="E65" i="1"/>
  <c r="E69" i="1"/>
  <c r="E72" i="1"/>
  <c r="E130" i="1"/>
  <c r="E10" i="1"/>
  <c r="E121" i="1"/>
  <c r="E37" i="1"/>
  <c r="E76" i="1"/>
  <c r="E155" i="1"/>
  <c r="E192" i="1"/>
  <c r="E194" i="1"/>
  <c r="E196" i="1"/>
  <c r="E198" i="1"/>
  <c r="E193" i="1"/>
  <c r="E195" i="1"/>
  <c r="E197" i="1"/>
  <c r="E199" i="1"/>
  <c r="E172" i="1"/>
  <c r="E174" i="1"/>
  <c r="E176" i="1"/>
  <c r="E178" i="1"/>
  <c r="E180" i="1"/>
  <c r="E182" i="1"/>
  <c r="E184" i="1"/>
  <c r="E186" i="1"/>
  <c r="E188" i="1"/>
  <c r="E190" i="1"/>
  <c r="E173" i="1"/>
  <c r="E175" i="1"/>
  <c r="E177" i="1"/>
  <c r="E179" i="1"/>
  <c r="E181" i="1"/>
  <c r="E183" i="1"/>
  <c r="E185" i="1"/>
  <c r="E187" i="1"/>
  <c r="E189" i="1"/>
  <c r="E191" i="1"/>
  <c r="E208" i="1"/>
  <c r="E210" i="1"/>
  <c r="E212" i="1"/>
  <c r="E214" i="1"/>
  <c r="E209" i="1"/>
  <c r="E211" i="1"/>
  <c r="E213" i="1"/>
  <c r="E215" i="1"/>
  <c r="E129" i="1"/>
  <c r="E9" i="1"/>
  <c r="E5" i="1"/>
  <c r="E53" i="1"/>
  <c r="E49" i="1"/>
  <c r="E89" i="1"/>
  <c r="E93" i="1"/>
  <c r="E97" i="1"/>
  <c r="E81" i="1"/>
  <c r="E85" i="1"/>
  <c r="E101" i="1"/>
  <c r="E120" i="1"/>
  <c r="E128" i="1"/>
  <c r="E8" i="1"/>
  <c r="E119" i="1"/>
  <c r="E36" i="1"/>
  <c r="E75" i="1"/>
  <c r="E138" i="1"/>
  <c r="E16" i="1"/>
  <c r="E56" i="1"/>
  <c r="E52" i="1"/>
  <c r="E41" i="1"/>
  <c r="E42" i="1"/>
  <c r="E92" i="1"/>
  <c r="E96" i="1"/>
  <c r="E100" i="1"/>
  <c r="E84" i="1"/>
  <c r="E88" i="1"/>
  <c r="E104" i="1"/>
  <c r="E48" i="1"/>
  <c r="E126" i="1"/>
  <c r="E58" i="1"/>
  <c r="E221" i="1"/>
  <c r="E222" i="1"/>
  <c r="E223" i="1"/>
  <c r="E224" i="1"/>
  <c r="E140" i="1"/>
  <c r="E4" i="1"/>
  <c r="E34" i="1"/>
  <c r="E46" i="1"/>
  <c r="E61" i="1"/>
  <c r="E115" i="1"/>
  <c r="E67" i="1"/>
  <c r="E71" i="1"/>
  <c r="E74" i="1"/>
  <c r="E139" i="1"/>
  <c r="E17" i="1"/>
  <c r="E127" i="1"/>
  <c r="E40" i="1"/>
  <c r="E80" i="1"/>
  <c r="E170" i="1"/>
  <c r="E171" i="1"/>
  <c r="E234" i="1"/>
  <c r="E137" i="1"/>
  <c r="E15" i="1"/>
  <c r="E35" i="1"/>
  <c r="E18" i="1"/>
  <c r="E19" i="1"/>
  <c r="E47" i="1"/>
  <c r="E79" i="1"/>
  <c r="E68" i="1"/>
  <c r="E118" i="1"/>
  <c r="E117" i="1"/>
  <c r="E116" i="1"/>
  <c r="E105" i="1"/>
  <c r="E106" i="1"/>
  <c r="E149" i="1"/>
  <c r="E150" i="1"/>
  <c r="E151" i="1"/>
  <c r="E108" i="1"/>
  <c r="E107" i="1"/>
  <c r="E20" i="1"/>
  <c r="E21" i="1"/>
  <c r="E22" i="1"/>
  <c r="E23" i="1"/>
  <c r="E235" i="1"/>
  <c r="E240" i="1"/>
  <c r="E242" i="1"/>
  <c r="E244" i="1"/>
  <c r="E246" i="1"/>
  <c r="E248" i="1"/>
  <c r="E250" i="1"/>
  <c r="E252" i="1"/>
  <c r="E254" i="1"/>
  <c r="E256" i="1"/>
  <c r="E236" i="1"/>
  <c r="E238" i="1"/>
  <c r="E241" i="1"/>
  <c r="E243" i="1"/>
  <c r="E245" i="1"/>
  <c r="E247" i="1"/>
  <c r="E249" i="1"/>
  <c r="E251" i="1"/>
  <c r="E253" i="1"/>
  <c r="E255" i="1"/>
  <c r="E257" i="1"/>
  <c r="E237" i="1"/>
  <c r="E239" i="1"/>
  <c r="E112" i="1"/>
  <c r="E111" i="1"/>
  <c r="E28" i="1"/>
  <c r="E29" i="1"/>
  <c r="E30" i="1"/>
  <c r="E31" i="1"/>
  <c r="E152" i="1"/>
  <c r="E153" i="1"/>
  <c r="E154" i="1"/>
  <c r="E110" i="1"/>
  <c r="E109" i="1"/>
  <c r="E24" i="1"/>
  <c r="E25" i="1"/>
  <c r="E26" i="1"/>
  <c r="E27" i="1"/>
  <c r="E144" i="1"/>
  <c r="E228" i="1"/>
  <c r="E230" i="1"/>
  <c r="E229" i="1"/>
  <c r="E231" i="1"/>
  <c r="H48" i="6" l="1"/>
  <c r="I48" i="6"/>
  <c r="H49" i="6"/>
  <c r="I49" i="6"/>
  <c r="H50" i="6"/>
  <c r="I50" i="6"/>
  <c r="H51" i="6"/>
  <c r="I51" i="6"/>
  <c r="H52" i="6"/>
  <c r="I52" i="6"/>
  <c r="H47" i="6"/>
  <c r="I47" i="6"/>
  <c r="I268" i="6" l="1"/>
  <c r="I269" i="6"/>
  <c r="I270" i="6"/>
  <c r="I271" i="6"/>
  <c r="I272" i="6"/>
  <c r="I273" i="6"/>
  <c r="I274" i="6"/>
  <c r="I275" i="6"/>
  <c r="I276" i="6"/>
  <c r="I277" i="6"/>
  <c r="I278" i="6"/>
  <c r="I279" i="6"/>
  <c r="I280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I216" i="6"/>
  <c r="H216" i="6"/>
  <c r="I264" i="6"/>
  <c r="H264" i="6"/>
  <c r="I263" i="6"/>
  <c r="H263" i="6"/>
  <c r="I262" i="6"/>
  <c r="H262" i="6"/>
  <c r="I261" i="6"/>
  <c r="H261" i="6"/>
  <c r="I260" i="6"/>
  <c r="H260" i="6"/>
  <c r="I259" i="6"/>
  <c r="H259" i="6"/>
  <c r="I258" i="6"/>
  <c r="H258" i="6"/>
  <c r="I257" i="6"/>
  <c r="H257" i="6"/>
  <c r="I256" i="6"/>
  <c r="H256" i="6"/>
  <c r="I255" i="6"/>
  <c r="H255" i="6"/>
  <c r="I254" i="6"/>
  <c r="H254" i="6"/>
  <c r="I253" i="6"/>
  <c r="H253" i="6"/>
  <c r="I252" i="6"/>
  <c r="H252" i="6"/>
  <c r="I251" i="6"/>
  <c r="H251" i="6"/>
  <c r="I250" i="6"/>
  <c r="H250" i="6"/>
  <c r="I249" i="6"/>
  <c r="H249" i="6"/>
  <c r="I248" i="6"/>
  <c r="H248" i="6"/>
  <c r="I247" i="6"/>
  <c r="H247" i="6"/>
  <c r="I246" i="6"/>
  <c r="H246" i="6"/>
  <c r="I245" i="6"/>
  <c r="H245" i="6"/>
  <c r="I244" i="6"/>
  <c r="H244" i="6"/>
  <c r="I243" i="6"/>
  <c r="H243" i="6"/>
  <c r="I242" i="6"/>
  <c r="H242" i="6"/>
  <c r="I241" i="6"/>
  <c r="H241" i="6"/>
  <c r="I240" i="6"/>
  <c r="H240" i="6"/>
  <c r="I239" i="6"/>
  <c r="H239" i="6"/>
  <c r="I238" i="6"/>
  <c r="H238" i="6"/>
  <c r="I237" i="6"/>
  <c r="H237" i="6"/>
  <c r="I236" i="6"/>
  <c r="H236" i="6"/>
  <c r="I235" i="6"/>
  <c r="H235" i="6"/>
  <c r="I234" i="6"/>
  <c r="H234" i="6"/>
  <c r="I233" i="6"/>
  <c r="H233" i="6"/>
  <c r="I232" i="6"/>
  <c r="H232" i="6"/>
  <c r="F233" i="1"/>
  <c r="F140" i="1"/>
  <c r="F4" i="1"/>
  <c r="F34" i="1"/>
  <c r="F46" i="1"/>
  <c r="F61" i="1"/>
  <c r="F115" i="1"/>
  <c r="F67" i="1"/>
  <c r="F71" i="1"/>
  <c r="F74" i="1"/>
  <c r="F139" i="1"/>
  <c r="F17" i="1"/>
  <c r="F127" i="1"/>
  <c r="F40" i="1"/>
  <c r="F80" i="1"/>
  <c r="F170" i="1"/>
  <c r="F171" i="1"/>
  <c r="F234" i="1"/>
  <c r="F137" i="1"/>
  <c r="F15" i="1"/>
  <c r="F35" i="1"/>
  <c r="F18" i="1"/>
  <c r="F19" i="1"/>
  <c r="F47" i="1"/>
  <c r="F79" i="1"/>
  <c r="F68" i="1"/>
  <c r="F118" i="1"/>
  <c r="F117" i="1"/>
  <c r="F116" i="1"/>
  <c r="F105" i="1"/>
  <c r="F106" i="1"/>
  <c r="F149" i="1"/>
  <c r="F150" i="1"/>
  <c r="F151" i="1"/>
  <c r="F108" i="1"/>
  <c r="F107" i="1"/>
  <c r="F20" i="1"/>
  <c r="F21" i="1"/>
  <c r="F22" i="1"/>
  <c r="F23" i="1"/>
  <c r="F235" i="1"/>
  <c r="F240" i="1"/>
  <c r="F242" i="1"/>
  <c r="F244" i="1"/>
  <c r="F246" i="1"/>
  <c r="F248" i="1"/>
  <c r="F250" i="1"/>
  <c r="F252" i="1"/>
  <c r="F254" i="1"/>
  <c r="F256" i="1"/>
  <c r="F236" i="1"/>
  <c r="F238" i="1"/>
  <c r="F241" i="1"/>
  <c r="F243" i="1"/>
  <c r="F245" i="1"/>
  <c r="F247" i="1"/>
  <c r="F249" i="1"/>
  <c r="F251" i="1"/>
  <c r="F253" i="1"/>
  <c r="F255" i="1"/>
  <c r="F257" i="1"/>
  <c r="F237" i="1"/>
  <c r="F239" i="1"/>
  <c r="F112" i="1"/>
  <c r="F111" i="1"/>
  <c r="F28" i="1"/>
  <c r="F29" i="1"/>
  <c r="F30" i="1"/>
  <c r="F31" i="1"/>
  <c r="F152" i="1"/>
  <c r="F153" i="1"/>
  <c r="F154" i="1"/>
  <c r="F110" i="1"/>
  <c r="F109" i="1"/>
  <c r="F24" i="1"/>
  <c r="F25" i="1"/>
  <c r="F26" i="1"/>
  <c r="F27" i="1"/>
  <c r="F144" i="1"/>
  <c r="F228" i="1"/>
  <c r="F230" i="1"/>
  <c r="F229" i="1"/>
  <c r="F231" i="1"/>
  <c r="G237" i="1" l="1"/>
  <c r="G243" i="1"/>
  <c r="G248" i="1"/>
  <c r="G240" i="1"/>
  <c r="G151" i="1"/>
  <c r="G234" i="1"/>
  <c r="G230" i="1"/>
  <c r="G257" i="1"/>
  <c r="G249" i="1"/>
  <c r="G241" i="1"/>
  <c r="G254" i="1"/>
  <c r="G246" i="1"/>
  <c r="G235" i="1"/>
  <c r="G150" i="1"/>
  <c r="G171" i="1"/>
  <c r="G233" i="1"/>
  <c r="G229" i="1"/>
  <c r="G251" i="1"/>
  <c r="G256" i="1"/>
  <c r="G228" i="1"/>
  <c r="G154" i="1"/>
  <c r="G255" i="1"/>
  <c r="G247" i="1"/>
  <c r="G238" i="1"/>
  <c r="G252" i="1"/>
  <c r="G244" i="1"/>
  <c r="G149" i="1"/>
  <c r="G170" i="1"/>
  <c r="G152" i="1"/>
  <c r="G231" i="1"/>
  <c r="G144" i="1"/>
  <c r="G153" i="1"/>
  <c r="G239" i="1"/>
  <c r="G253" i="1"/>
  <c r="G245" i="1"/>
  <c r="G236" i="1"/>
  <c r="G250" i="1"/>
  <c r="G242" i="1"/>
  <c r="H203" i="6"/>
  <c r="I203" i="6"/>
  <c r="H316" i="6"/>
  <c r="I316" i="6"/>
  <c r="I153" i="6" l="1"/>
  <c r="I155" i="6"/>
  <c r="I157" i="6"/>
  <c r="I154" i="6"/>
  <c r="I156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5" i="6"/>
  <c r="I16" i="6"/>
  <c r="I17" i="6"/>
  <c r="I18" i="6"/>
  <c r="I115" i="6"/>
  <c r="I116" i="6"/>
  <c r="I117" i="6"/>
  <c r="I118" i="6"/>
  <c r="I107" i="6"/>
  <c r="I108" i="6"/>
  <c r="I109" i="6"/>
  <c r="I110" i="6"/>
  <c r="I111" i="6"/>
  <c r="I129" i="6"/>
  <c r="I130" i="6"/>
  <c r="I131" i="6"/>
  <c r="I132" i="6"/>
  <c r="I133" i="6"/>
  <c r="I134" i="6"/>
  <c r="I135" i="6"/>
  <c r="I136" i="6"/>
  <c r="I137" i="6"/>
  <c r="I138" i="6"/>
  <c r="I139" i="6"/>
  <c r="I53" i="6"/>
  <c r="I54" i="6"/>
  <c r="I55" i="6"/>
  <c r="I56" i="6"/>
  <c r="I57" i="6"/>
  <c r="I58" i="6"/>
  <c r="I59" i="6"/>
  <c r="I60" i="6"/>
  <c r="I61" i="6"/>
  <c r="I62" i="6"/>
  <c r="I63" i="6"/>
  <c r="I64" i="6"/>
  <c r="I71" i="6"/>
  <c r="I73" i="6"/>
  <c r="I75" i="6"/>
  <c r="I65" i="6"/>
  <c r="I67" i="6"/>
  <c r="I69" i="6"/>
  <c r="I72" i="6"/>
  <c r="I74" i="6"/>
  <c r="I76" i="6"/>
  <c r="I66" i="6"/>
  <c r="I68" i="6"/>
  <c r="I70" i="6"/>
  <c r="I112" i="6"/>
  <c r="I113" i="6"/>
  <c r="I114" i="6"/>
  <c r="I144" i="6"/>
  <c r="I145" i="6"/>
  <c r="I146" i="6"/>
  <c r="I147" i="6"/>
  <c r="I148" i="6"/>
  <c r="I149" i="6"/>
  <c r="I150" i="6"/>
  <c r="I151" i="6"/>
  <c r="I152" i="6"/>
  <c r="I127" i="6"/>
  <c r="I128" i="6"/>
  <c r="I35" i="6"/>
  <c r="I36" i="6"/>
  <c r="I37" i="6"/>
  <c r="I38" i="6"/>
  <c r="I39" i="6"/>
  <c r="I40" i="6"/>
  <c r="I41" i="6"/>
  <c r="I42" i="6"/>
  <c r="I43" i="6"/>
  <c r="I44" i="6"/>
  <c r="I45" i="6"/>
  <c r="I46" i="6"/>
  <c r="I99" i="6"/>
  <c r="I101" i="6"/>
  <c r="I103" i="6"/>
  <c r="I105" i="6"/>
  <c r="I100" i="6"/>
  <c r="I102" i="6"/>
  <c r="I104" i="6"/>
  <c r="I106" i="6"/>
  <c r="I79" i="6"/>
  <c r="I81" i="6"/>
  <c r="I83" i="6"/>
  <c r="I85" i="6"/>
  <c r="I87" i="6"/>
  <c r="I89" i="6"/>
  <c r="I91" i="6"/>
  <c r="I93" i="6"/>
  <c r="I95" i="6"/>
  <c r="I97" i="6"/>
  <c r="I80" i="6"/>
  <c r="I82" i="6"/>
  <c r="I84" i="6"/>
  <c r="I86" i="6"/>
  <c r="I88" i="6"/>
  <c r="I90" i="6"/>
  <c r="I92" i="6"/>
  <c r="I94" i="6"/>
  <c r="I96" i="6"/>
  <c r="I98" i="6"/>
  <c r="I119" i="6"/>
  <c r="I121" i="6"/>
  <c r="I123" i="6"/>
  <c r="I125" i="6"/>
  <c r="I120" i="6"/>
  <c r="I122" i="6"/>
  <c r="I124" i="6"/>
  <c r="I126" i="6"/>
  <c r="I140" i="6"/>
  <c r="I141" i="6"/>
  <c r="I142" i="6"/>
  <c r="I143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77" i="6"/>
  <c r="I78" i="6"/>
  <c r="I296" i="6"/>
  <c r="I297" i="6"/>
  <c r="I298" i="6"/>
  <c r="I299" i="6"/>
  <c r="I300" i="6"/>
  <c r="I301" i="6"/>
  <c r="I306" i="6"/>
  <c r="I308" i="6"/>
  <c r="I310" i="6"/>
  <c r="I312" i="6"/>
  <c r="I314" i="6"/>
  <c r="I318" i="6"/>
  <c r="I320" i="6"/>
  <c r="I322" i="6"/>
  <c r="I302" i="6"/>
  <c r="I304" i="6"/>
  <c r="I307" i="6"/>
  <c r="I309" i="6"/>
  <c r="I311" i="6"/>
  <c r="I313" i="6"/>
  <c r="I315" i="6"/>
  <c r="I317" i="6"/>
  <c r="I319" i="6"/>
  <c r="I321" i="6"/>
  <c r="I323" i="6"/>
  <c r="I303" i="6"/>
  <c r="I305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281" i="6"/>
  <c r="I282" i="6"/>
  <c r="I10" i="6"/>
  <c r="I11" i="6"/>
  <c r="I12" i="6"/>
  <c r="I13" i="6"/>
  <c r="I14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4" i="6"/>
  <c r="I205" i="6"/>
  <c r="I206" i="6"/>
  <c r="I207" i="6"/>
  <c r="I208" i="6"/>
  <c r="I209" i="6"/>
  <c r="I210" i="6"/>
  <c r="I211" i="6"/>
  <c r="I212" i="6"/>
  <c r="F98" i="1"/>
  <c r="F224" i="1"/>
  <c r="H205" i="6"/>
  <c r="H206" i="6"/>
  <c r="H207" i="6"/>
  <c r="H208" i="6"/>
  <c r="H209" i="6"/>
  <c r="H210" i="6"/>
  <c r="H211" i="6"/>
  <c r="H212" i="6"/>
  <c r="H204" i="6"/>
  <c r="H322" i="6"/>
  <c r="H302" i="6"/>
  <c r="H304" i="6"/>
  <c r="H307" i="6"/>
  <c r="H309" i="6"/>
  <c r="H311" i="6"/>
  <c r="H313" i="6"/>
  <c r="H315" i="6"/>
  <c r="H317" i="6"/>
  <c r="H319" i="6"/>
  <c r="H321" i="6"/>
  <c r="H323" i="6"/>
  <c r="H303" i="6"/>
  <c r="H305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281" i="6"/>
  <c r="H282" i="6"/>
  <c r="H10" i="6"/>
  <c r="H11" i="6"/>
  <c r="H12" i="6"/>
  <c r="H13" i="6"/>
  <c r="H14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320" i="6"/>
  <c r="H318" i="6"/>
  <c r="H314" i="6"/>
  <c r="H312" i="6"/>
  <c r="H310" i="6"/>
  <c r="H308" i="6"/>
  <c r="H306" i="6"/>
  <c r="F138" i="1"/>
  <c r="F43" i="1"/>
  <c r="F57" i="1"/>
  <c r="F156" i="1"/>
  <c r="F142" i="1"/>
  <c r="F143" i="1"/>
  <c r="F62" i="1"/>
  <c r="F64" i="1"/>
  <c r="F63" i="1"/>
  <c r="F141" i="1"/>
  <c r="F226" i="1"/>
  <c r="F227" i="1"/>
  <c r="F145" i="1"/>
  <c r="F146" i="1"/>
  <c r="F147" i="1"/>
  <c r="F148" i="1"/>
  <c r="F204" i="1"/>
  <c r="F205" i="1"/>
  <c r="F206" i="1"/>
  <c r="F207" i="1"/>
  <c r="F136" i="1"/>
  <c r="F14" i="1"/>
  <c r="F7" i="1"/>
  <c r="F55" i="1"/>
  <c r="F51" i="1"/>
  <c r="F91" i="1"/>
  <c r="F95" i="1"/>
  <c r="F99" i="1"/>
  <c r="F83" i="1"/>
  <c r="F87" i="1"/>
  <c r="F103" i="1"/>
  <c r="F125" i="1"/>
  <c r="F218" i="1"/>
  <c r="F219" i="1"/>
  <c r="F220" i="1"/>
  <c r="F135" i="1"/>
  <c r="F3" i="1"/>
  <c r="F33" i="1"/>
  <c r="F45" i="1"/>
  <c r="F60" i="1"/>
  <c r="F114" i="1"/>
  <c r="F66" i="1"/>
  <c r="F70" i="1"/>
  <c r="F73" i="1"/>
  <c r="F201" i="1"/>
  <c r="F202" i="1"/>
  <c r="F203" i="1"/>
  <c r="F200" i="1"/>
  <c r="F133" i="1"/>
  <c r="F12" i="1"/>
  <c r="F123" i="1"/>
  <c r="F38" i="1"/>
  <c r="F77" i="1"/>
  <c r="F134" i="1"/>
  <c r="F13" i="1"/>
  <c r="F124" i="1"/>
  <c r="F39" i="1"/>
  <c r="F78" i="1"/>
  <c r="F157" i="1"/>
  <c r="F164" i="1"/>
  <c r="F166" i="1"/>
  <c r="F168" i="1"/>
  <c r="F158" i="1"/>
  <c r="F160" i="1"/>
  <c r="F162" i="1"/>
  <c r="F165" i="1"/>
  <c r="F167" i="1"/>
  <c r="F169" i="1"/>
  <c r="F159" i="1"/>
  <c r="F161" i="1"/>
  <c r="F163" i="1"/>
  <c r="F132" i="1"/>
  <c r="F11" i="1"/>
  <c r="F6" i="1"/>
  <c r="F54" i="1"/>
  <c r="F50" i="1"/>
  <c r="F90" i="1"/>
  <c r="F94" i="1"/>
  <c r="F82" i="1"/>
  <c r="F86" i="1"/>
  <c r="F102" i="1"/>
  <c r="F122" i="1"/>
  <c r="F225" i="1"/>
  <c r="F216" i="1"/>
  <c r="F217" i="1"/>
  <c r="F232" i="1"/>
  <c r="F131" i="1"/>
  <c r="F2" i="1"/>
  <c r="F32" i="1"/>
  <c r="F44" i="1"/>
  <c r="F59" i="1"/>
  <c r="F113" i="1"/>
  <c r="F65" i="1"/>
  <c r="F69" i="1"/>
  <c r="F72" i="1"/>
  <c r="F130" i="1"/>
  <c r="F10" i="1"/>
  <c r="F121" i="1"/>
  <c r="F37" i="1"/>
  <c r="F76" i="1"/>
  <c r="F155" i="1"/>
  <c r="F192" i="1"/>
  <c r="F194" i="1"/>
  <c r="F196" i="1"/>
  <c r="F198" i="1"/>
  <c r="F193" i="1"/>
  <c r="F195" i="1"/>
  <c r="F197" i="1"/>
  <c r="F199" i="1"/>
  <c r="F172" i="1"/>
  <c r="F174" i="1"/>
  <c r="F176" i="1"/>
  <c r="F178" i="1"/>
  <c r="F180" i="1"/>
  <c r="F182" i="1"/>
  <c r="F184" i="1"/>
  <c r="F186" i="1"/>
  <c r="F188" i="1"/>
  <c r="F190" i="1"/>
  <c r="F173" i="1"/>
  <c r="F175" i="1"/>
  <c r="F177" i="1"/>
  <c r="F179" i="1"/>
  <c r="F181" i="1"/>
  <c r="F183" i="1"/>
  <c r="F185" i="1"/>
  <c r="F187" i="1"/>
  <c r="F189" i="1"/>
  <c r="F191" i="1"/>
  <c r="F208" i="1"/>
  <c r="F210" i="1"/>
  <c r="F212" i="1"/>
  <c r="F214" i="1"/>
  <c r="F209" i="1"/>
  <c r="F211" i="1"/>
  <c r="F213" i="1"/>
  <c r="F215" i="1"/>
  <c r="F129" i="1"/>
  <c r="F9" i="1"/>
  <c r="F5" i="1"/>
  <c r="F53" i="1"/>
  <c r="F49" i="1"/>
  <c r="F89" i="1"/>
  <c r="F93" i="1"/>
  <c r="F97" i="1"/>
  <c r="F81" i="1"/>
  <c r="F85" i="1"/>
  <c r="F101" i="1"/>
  <c r="F120" i="1"/>
  <c r="F128" i="1"/>
  <c r="F8" i="1"/>
  <c r="F119" i="1"/>
  <c r="F36" i="1"/>
  <c r="F75" i="1"/>
  <c r="F16" i="1"/>
  <c r="F56" i="1"/>
  <c r="F52" i="1"/>
  <c r="F41" i="1"/>
  <c r="F42" i="1"/>
  <c r="F92" i="1"/>
  <c r="F96" i="1"/>
  <c r="F100" i="1"/>
  <c r="F84" i="1"/>
  <c r="F88" i="1"/>
  <c r="F104" i="1"/>
  <c r="F48" i="1"/>
  <c r="F126" i="1"/>
  <c r="F58" i="1"/>
  <c r="F221" i="1"/>
  <c r="F222" i="1"/>
  <c r="F223" i="1"/>
  <c r="H153" i="6"/>
  <c r="H155" i="6"/>
  <c r="H157" i="6"/>
  <c r="H154" i="6"/>
  <c r="H156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5" i="6"/>
  <c r="H16" i="6"/>
  <c r="H17" i="6"/>
  <c r="H18" i="6"/>
  <c r="H115" i="6"/>
  <c r="H116" i="6"/>
  <c r="H117" i="6"/>
  <c r="H118" i="6"/>
  <c r="H107" i="6"/>
  <c r="H108" i="6"/>
  <c r="H109" i="6"/>
  <c r="H110" i="6"/>
  <c r="H111" i="6"/>
  <c r="H129" i="6"/>
  <c r="H130" i="6"/>
  <c r="H131" i="6"/>
  <c r="H132" i="6"/>
  <c r="H133" i="6"/>
  <c r="H134" i="6"/>
  <c r="H135" i="6"/>
  <c r="H136" i="6"/>
  <c r="H137" i="6"/>
  <c r="H138" i="6"/>
  <c r="H139" i="6"/>
  <c r="H53" i="6"/>
  <c r="H54" i="6"/>
  <c r="H55" i="6"/>
  <c r="H56" i="6"/>
  <c r="H57" i="6"/>
  <c r="H58" i="6"/>
  <c r="H59" i="6"/>
  <c r="H60" i="6"/>
  <c r="H61" i="6"/>
  <c r="H62" i="6"/>
  <c r="H63" i="6"/>
  <c r="H64" i="6"/>
  <c r="H71" i="6"/>
  <c r="H73" i="6"/>
  <c r="H75" i="6"/>
  <c r="H65" i="6"/>
  <c r="H67" i="6"/>
  <c r="H69" i="6"/>
  <c r="H72" i="6"/>
  <c r="H74" i="6"/>
  <c r="H76" i="6"/>
  <c r="H66" i="6"/>
  <c r="H68" i="6"/>
  <c r="H70" i="6"/>
  <c r="H112" i="6"/>
  <c r="H113" i="6"/>
  <c r="H114" i="6"/>
  <c r="H144" i="6"/>
  <c r="H145" i="6"/>
  <c r="H146" i="6"/>
  <c r="H147" i="6"/>
  <c r="H148" i="6"/>
  <c r="H149" i="6"/>
  <c r="H150" i="6"/>
  <c r="H151" i="6"/>
  <c r="H152" i="6"/>
  <c r="H127" i="6"/>
  <c r="H128" i="6"/>
  <c r="H35" i="6"/>
  <c r="H36" i="6"/>
  <c r="H37" i="6"/>
  <c r="H38" i="6"/>
  <c r="H39" i="6"/>
  <c r="H40" i="6"/>
  <c r="H41" i="6"/>
  <c r="H42" i="6"/>
  <c r="H43" i="6"/>
  <c r="H44" i="6"/>
  <c r="H45" i="6"/>
  <c r="H46" i="6"/>
  <c r="H99" i="6"/>
  <c r="H101" i="6"/>
  <c r="H103" i="6"/>
  <c r="H105" i="6"/>
  <c r="H100" i="6"/>
  <c r="H102" i="6"/>
  <c r="H104" i="6"/>
  <c r="H106" i="6"/>
  <c r="H79" i="6"/>
  <c r="H81" i="6"/>
  <c r="H83" i="6"/>
  <c r="H85" i="6"/>
  <c r="H87" i="6"/>
  <c r="H89" i="6"/>
  <c r="H91" i="6"/>
  <c r="H93" i="6"/>
  <c r="H95" i="6"/>
  <c r="H97" i="6"/>
  <c r="H80" i="6"/>
  <c r="H82" i="6"/>
  <c r="H84" i="6"/>
  <c r="H86" i="6"/>
  <c r="H88" i="6"/>
  <c r="H90" i="6"/>
  <c r="H92" i="6"/>
  <c r="H94" i="6"/>
  <c r="H96" i="6"/>
  <c r="H98" i="6"/>
  <c r="H119" i="6"/>
  <c r="H121" i="6"/>
  <c r="H123" i="6"/>
  <c r="H125" i="6"/>
  <c r="H120" i="6"/>
  <c r="H122" i="6"/>
  <c r="H124" i="6"/>
  <c r="H126" i="6"/>
  <c r="H140" i="6"/>
  <c r="H141" i="6"/>
  <c r="H142" i="6"/>
  <c r="H143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77" i="6"/>
  <c r="H78" i="6"/>
  <c r="H296" i="6"/>
  <c r="H297" i="6"/>
  <c r="H298" i="6"/>
  <c r="H299" i="6"/>
  <c r="H300" i="6"/>
  <c r="H301" i="6"/>
  <c r="G211" i="1" l="1"/>
  <c r="G210" i="1"/>
  <c r="G179" i="1"/>
  <c r="G182" i="1"/>
  <c r="G195" i="1"/>
  <c r="G225" i="1"/>
  <c r="G163" i="1"/>
  <c r="G158" i="1"/>
  <c r="G203" i="1"/>
  <c r="G206" i="1"/>
  <c r="G223" i="1"/>
  <c r="G187" i="1"/>
  <c r="G190" i="1"/>
  <c r="G174" i="1"/>
  <c r="G194" i="1"/>
  <c r="G167" i="1"/>
  <c r="G157" i="1"/>
  <c r="G220" i="1"/>
  <c r="G147" i="1"/>
  <c r="G226" i="1"/>
  <c r="G222" i="1"/>
  <c r="G209" i="1"/>
  <c r="G208" i="1"/>
  <c r="G185" i="1"/>
  <c r="G177" i="1"/>
  <c r="G188" i="1"/>
  <c r="G180" i="1"/>
  <c r="G172" i="1"/>
  <c r="G193" i="1"/>
  <c r="G192" i="1"/>
  <c r="G232" i="1"/>
  <c r="G161" i="1"/>
  <c r="G165" i="1"/>
  <c r="G168" i="1"/>
  <c r="G202" i="1"/>
  <c r="G219" i="1"/>
  <c r="G205" i="1"/>
  <c r="G146" i="1"/>
  <c r="G221" i="1"/>
  <c r="G215" i="1"/>
  <c r="G214" i="1"/>
  <c r="G191" i="1"/>
  <c r="G183" i="1"/>
  <c r="G175" i="1"/>
  <c r="G186" i="1"/>
  <c r="G178" i="1"/>
  <c r="G199" i="1"/>
  <c r="G198" i="1"/>
  <c r="G155" i="1"/>
  <c r="G217" i="1"/>
  <c r="G159" i="1"/>
  <c r="G162" i="1"/>
  <c r="G166" i="1"/>
  <c r="G201" i="1"/>
  <c r="G218" i="1"/>
  <c r="G204" i="1"/>
  <c r="G145" i="1"/>
  <c r="G213" i="1"/>
  <c r="G212" i="1"/>
  <c r="G189" i="1"/>
  <c r="G181" i="1"/>
  <c r="G173" i="1"/>
  <c r="G184" i="1"/>
  <c r="G176" i="1"/>
  <c r="G197" i="1"/>
  <c r="G196" i="1"/>
  <c r="G216" i="1"/>
  <c r="G169" i="1"/>
  <c r="G160" i="1"/>
  <c r="G164" i="1"/>
  <c r="G200" i="1"/>
  <c r="G207" i="1"/>
  <c r="G148" i="1"/>
  <c r="G227" i="1"/>
  <c r="G156" i="1"/>
  <c r="G224" i="1"/>
</calcChain>
</file>

<file path=xl/comments1.xml><?xml version="1.0" encoding="utf-8"?>
<comments xmlns="http://schemas.openxmlformats.org/spreadsheetml/2006/main">
  <authors>
    <author>Klakla, Tomasz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Required, unique code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Required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When STRING then fill the length</t>
        </r>
      </text>
    </comment>
  </commentList>
</comments>
</file>

<file path=xl/comments2.xml><?xml version="1.0" encoding="utf-8"?>
<comments xmlns="http://schemas.openxmlformats.org/spreadsheetml/2006/main">
  <authors>
    <author>Klakla, Tomasz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0 for highest level
another unique one for every levels</t>
        </r>
      </text>
    </comment>
  </commentList>
</comments>
</file>

<file path=xl/comments3.xml><?xml version="1.0" encoding="utf-8"?>
<comments xmlns="http://schemas.openxmlformats.org/spreadsheetml/2006/main">
  <authors>
    <author>Klakla, Tomasz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Required</t>
        </r>
      </text>
    </comment>
  </commentList>
</comments>
</file>

<file path=xl/comments4.xml><?xml version="1.0" encoding="utf-8"?>
<comments xmlns="http://schemas.openxmlformats.org/spreadsheetml/2006/main">
  <authors>
    <author>Klakla, Tomasz</author>
  </authors>
  <commentList>
    <comment ref="R1" authorId="0">
      <text>
        <r>
          <rPr>
            <b/>
            <sz val="9"/>
            <color indexed="81"/>
            <rFont val="Tahoma"/>
            <family val="2"/>
          </rPr>
          <t>Required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Required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Required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Required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Required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Required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Required</t>
        </r>
      </text>
    </comment>
  </commentList>
</comments>
</file>

<file path=xl/sharedStrings.xml><?xml version="1.0" encoding="utf-8"?>
<sst xmlns="http://schemas.openxmlformats.org/spreadsheetml/2006/main" count="1572" uniqueCount="576">
  <si>
    <t>DINT</t>
  </si>
  <si>
    <t>INT</t>
  </si>
  <si>
    <t>REAL</t>
  </si>
  <si>
    <t>BOOL</t>
  </si>
  <si>
    <t>STRUCT</t>
  </si>
  <si>
    <t>ElementCode</t>
  </si>
  <si>
    <t>TEL_ID</t>
  </si>
  <si>
    <t>DataType</t>
  </si>
  <si>
    <t>Length</t>
  </si>
  <si>
    <t>BYTE</t>
  </si>
  <si>
    <t>STRING</t>
  </si>
  <si>
    <t>Description</t>
  </si>
  <si>
    <t>Prefix</t>
  </si>
  <si>
    <t>PROCESS</t>
  </si>
  <si>
    <t>WORCESTER</t>
  </si>
  <si>
    <t>WORKSHOP</t>
  </si>
  <si>
    <t>OPERATOR</t>
  </si>
  <si>
    <t>COMMISIONING</t>
  </si>
  <si>
    <t>PROCESS / COMMISIONING</t>
  </si>
  <si>
    <t>WORCESTER / WORKSHOP</t>
  </si>
  <si>
    <t>DBW</t>
  </si>
  <si>
    <t>DBD</t>
  </si>
  <si>
    <t>DBX</t>
  </si>
  <si>
    <t>IsDefined</t>
  </si>
  <si>
    <t>ElementDescription</t>
  </si>
  <si>
    <t>IfStructure</t>
  </si>
  <si>
    <t>IsStructure</t>
  </si>
  <si>
    <t>ParentElementCode</t>
  </si>
  <si>
    <t>SeqNo</t>
  </si>
  <si>
    <t>IsDefault</t>
  </si>
  <si>
    <t>SteelgradeCode</t>
  </si>
  <si>
    <t>SteelgradeName</t>
  </si>
  <si>
    <t>SteelgradeDescription</t>
  </si>
  <si>
    <t>Density</t>
  </si>
  <si>
    <t>OvenRecipeTemperature</t>
  </si>
  <si>
    <t>QualitySpecification</t>
  </si>
  <si>
    <t>CommercialGroup</t>
  </si>
  <si>
    <t>CustomerUseCode</t>
  </si>
  <si>
    <t>CustomerUseDescription</t>
  </si>
  <si>
    <t>SteelGroupCode</t>
  </si>
  <si>
    <t>SteelGroupName</t>
  </si>
  <si>
    <t>SteelGroupDescription</t>
  </si>
  <si>
    <t>FeMin</t>
  </si>
  <si>
    <t>FeMax</t>
  </si>
  <si>
    <t>CMin</t>
  </si>
  <si>
    <t>CMax</t>
  </si>
  <si>
    <t>MnMin</t>
  </si>
  <si>
    <t>MnMax</t>
  </si>
  <si>
    <t>CrMin</t>
  </si>
  <si>
    <t>CrMax</t>
  </si>
  <si>
    <t>MoMin</t>
  </si>
  <si>
    <t>MoMax</t>
  </si>
  <si>
    <t>VMin</t>
  </si>
  <si>
    <t>VMax</t>
  </si>
  <si>
    <t>NiMin</t>
  </si>
  <si>
    <t>NiMax</t>
  </si>
  <si>
    <t>CoMin</t>
  </si>
  <si>
    <t>CoMax</t>
  </si>
  <si>
    <t>SiMin</t>
  </si>
  <si>
    <t>SiMax</t>
  </si>
  <si>
    <t>PMin</t>
  </si>
  <si>
    <t>PMax</t>
  </si>
  <si>
    <t>SMin</t>
  </si>
  <si>
    <t>SMax</t>
  </si>
  <si>
    <t>CuMin</t>
  </si>
  <si>
    <t>CuMax</t>
  </si>
  <si>
    <t>NbMin</t>
  </si>
  <si>
    <t>NbMax</t>
  </si>
  <si>
    <t>AlMin</t>
  </si>
  <si>
    <t>AlMax</t>
  </si>
  <si>
    <t>NMin</t>
  </si>
  <si>
    <t>NMax</t>
  </si>
  <si>
    <t>CaMin</t>
  </si>
  <si>
    <t>CaMax</t>
  </si>
  <si>
    <t>BMin</t>
  </si>
  <si>
    <t>BMax</t>
  </si>
  <si>
    <t>TiMin</t>
  </si>
  <si>
    <t>TiMax</t>
  </si>
  <si>
    <t>SnMin</t>
  </si>
  <si>
    <t>SnMax</t>
  </si>
  <si>
    <t>OMin</t>
  </si>
  <si>
    <t>OMax</t>
  </si>
  <si>
    <t>HMin</t>
  </si>
  <si>
    <t>HMax</t>
  </si>
  <si>
    <t>WMin</t>
  </si>
  <si>
    <t>WMax</t>
  </si>
  <si>
    <t>PbMin</t>
  </si>
  <si>
    <t>PbMax</t>
  </si>
  <si>
    <t>ZnMin</t>
  </si>
  <si>
    <t>ZnMax</t>
  </si>
  <si>
    <t>AsMin</t>
  </si>
  <si>
    <t>AsMax</t>
  </si>
  <si>
    <t>MgMin</t>
  </si>
  <si>
    <t>MgMax</t>
  </si>
  <si>
    <t>SbMin</t>
  </si>
  <si>
    <t>SbMax</t>
  </si>
  <si>
    <t>BiMin</t>
  </si>
  <si>
    <t>BiMax</t>
  </si>
  <si>
    <t>TaMin</t>
  </si>
  <si>
    <t>TaMax</t>
  </si>
  <si>
    <t>ZrMin</t>
  </si>
  <si>
    <t>ZrMax</t>
  </si>
  <si>
    <t>CeMin</t>
  </si>
  <si>
    <t>CeMax</t>
  </si>
  <si>
    <t>TeMin</t>
  </si>
  <si>
    <t>TeMax</t>
  </si>
  <si>
    <t>SC</t>
  </si>
  <si>
    <t>SGC</t>
  </si>
  <si>
    <t>ParentSteelgradeCode</t>
  </si>
  <si>
    <t>ParentSteelGroupCode</t>
  </si>
  <si>
    <t>SteelGroupIsDefault</t>
  </si>
  <si>
    <t>SC2</t>
  </si>
  <si>
    <t>SC3</t>
  </si>
  <si>
    <t>TEST 1</t>
  </si>
  <si>
    <t>TEST 2</t>
  </si>
  <si>
    <t>DSG2</t>
  </si>
  <si>
    <t>DSGN</t>
  </si>
  <si>
    <t>IsActive</t>
  </si>
  <si>
    <t>ProductCatalogueName</t>
  </si>
  <si>
    <t>SAPNumber</t>
  </si>
  <si>
    <t>LengthMin</t>
  </si>
  <si>
    <t>LengthMax</t>
  </si>
  <si>
    <t>Thickness</t>
  </si>
  <si>
    <t>ThicknessMin</t>
  </si>
  <si>
    <t>ThicknessMax</t>
  </si>
  <si>
    <t>Width</t>
  </si>
  <si>
    <t>WidthMin</t>
  </si>
  <si>
    <t>WidthMax</t>
  </si>
  <si>
    <t>Weight</t>
  </si>
  <si>
    <t>WeightMin</t>
  </si>
  <si>
    <t>WeightMax</t>
  </si>
  <si>
    <t>Slitting</t>
  </si>
  <si>
    <t>ExitSpeed</t>
  </si>
  <si>
    <t>StdMetallicYield</t>
  </si>
  <si>
    <t>StdQualityYield</t>
  </si>
  <si>
    <t>StdGapTime</t>
  </si>
  <si>
    <t>StdRollingTime</t>
  </si>
  <si>
    <t>StdUtilizationTime</t>
  </si>
  <si>
    <t>StdProductionTime</t>
  </si>
  <si>
    <t>MaxTensile</t>
  </si>
  <si>
    <t>MaxYieldPoint</t>
  </si>
  <si>
    <t>Ovality</t>
  </si>
  <si>
    <t>MaxOvality</t>
  </si>
  <si>
    <t>ProfileToleranceMin</t>
  </si>
  <si>
    <t>ProfileToleranceMax</t>
  </si>
  <si>
    <t>ProductCatalogueTypeSymbol</t>
  </si>
  <si>
    <t>ShapeSymbol</t>
  </si>
  <si>
    <t>Default Product</t>
  </si>
  <si>
    <t>O</t>
  </si>
  <si>
    <t>Barbarbar</t>
  </si>
  <si>
    <t>B</t>
  </si>
  <si>
    <t>W</t>
  </si>
  <si>
    <t>StdDelayTime</t>
  </si>
  <si>
    <t>DelayCode</t>
  </si>
  <si>
    <t>DelayName</t>
  </si>
  <si>
    <t>DelayDescription</t>
  </si>
  <si>
    <t>DelayCatalogueCategoryCode</t>
  </si>
  <si>
    <t>DelayCatalogueCategoryName</t>
  </si>
  <si>
    <t>T</t>
  </si>
  <si>
    <t>Default Delay Key</t>
  </si>
  <si>
    <t>Test</t>
  </si>
  <si>
    <t>RM</t>
  </si>
  <si>
    <t>Rolling Mill</t>
  </si>
  <si>
    <t>DefectCatalogueName</t>
  </si>
  <si>
    <t>DefectCatalogueDescription</t>
  </si>
  <si>
    <t>Defaul Defect Catalogue Name</t>
  </si>
  <si>
    <t>CAT</t>
  </si>
  <si>
    <t>Test description 12456</t>
  </si>
  <si>
    <t>ParentDelayCatalogueCode</t>
  </si>
  <si>
    <t>ParentDefectCatalogueCode</t>
  </si>
  <si>
    <t>DefectCatalogueCategoryCode</t>
  </si>
  <si>
    <t>DefectCatalogueCode</t>
  </si>
  <si>
    <t>DCC</t>
  </si>
  <si>
    <t>ByteLength</t>
  </si>
  <si>
    <t>StructureDescription</t>
  </si>
  <si>
    <t>StructureSource</t>
  </si>
  <si>
    <t>Sufix</t>
  </si>
  <si>
    <t>LIFE_TEL_COUNTER</t>
  </si>
  <si>
    <t>Life Telegram Counter</t>
  </si>
  <si>
    <t>Telegram Id</t>
  </si>
  <si>
    <t>Schedule No</t>
  </si>
  <si>
    <t>HD_STEEL_GR</t>
  </si>
  <si>
    <t>Steel Grade</t>
  </si>
  <si>
    <t>Billet Diameter [mm]</t>
  </si>
  <si>
    <t>Billet Cross section [cm²]</t>
  </si>
  <si>
    <t>Billet Length   [m]</t>
  </si>
  <si>
    <t>Final Dimension</t>
  </si>
  <si>
    <t>HEADER</t>
  </si>
  <si>
    <t>HD_SCHED_NO</t>
  </si>
  <si>
    <t>HD_BILL_DIA</t>
  </si>
  <si>
    <t>HD_BILL_MAC</t>
  </si>
  <si>
    <t>HD_BILL_LEN</t>
  </si>
  <si>
    <t>HD_FIN_DIM</t>
  </si>
  <si>
    <t>BDM_CTR</t>
  </si>
  <si>
    <t>STRAND1_CTR</t>
  </si>
  <si>
    <t>STRAND1_ROD</t>
  </si>
  <si>
    <t>STRAND2_CTR</t>
  </si>
  <si>
    <t>STRAND2_ROD</t>
  </si>
  <si>
    <t>STAND_BDM</t>
  </si>
  <si>
    <t>STAND_RM</t>
  </si>
  <si>
    <t>BDM_STAND1</t>
  </si>
  <si>
    <t>BDM_STAND2</t>
  </si>
  <si>
    <t>BDM_STAND3</t>
  </si>
  <si>
    <t>BDM_STAND4</t>
  </si>
  <si>
    <t>RM_STAND5A</t>
  </si>
  <si>
    <t>RM_STAND5B</t>
  </si>
  <si>
    <t>RM_STAND6A</t>
  </si>
  <si>
    <t>RM_STAND6B</t>
  </si>
  <si>
    <t>DES_RM_ST</t>
  </si>
  <si>
    <t>SEL_RM_ST</t>
  </si>
  <si>
    <t>H_V_RM_ST</t>
  </si>
  <si>
    <t>SW_ML_RM_ST</t>
  </si>
  <si>
    <t>SW_ADP_RM_ST</t>
  </si>
  <si>
    <t>MSI_RM_ST</t>
  </si>
  <si>
    <t>NRS_RM_ST</t>
  </si>
  <si>
    <t>RED_RM_ST</t>
  </si>
  <si>
    <t>LHR_OP_RM_ST</t>
  </si>
  <si>
    <t>MACROS_RM_ST</t>
  </si>
  <si>
    <t>SIGMAR_RM_ST</t>
  </si>
  <si>
    <t>WORKDIA_RM_ST</t>
  </si>
  <si>
    <t>SHEAR_6V</t>
  </si>
  <si>
    <t>SHEAR_6V_A</t>
  </si>
  <si>
    <t>SHEAR_6V_B</t>
  </si>
  <si>
    <t>DES_RM_SH1</t>
  </si>
  <si>
    <t>H_CROPE_RM_SH1</t>
  </si>
  <si>
    <t>T_CROPE_RM_SH1</t>
  </si>
  <si>
    <t>MODE_RM_SH1</t>
  </si>
  <si>
    <t>H_CROPL_RM_SH1</t>
  </si>
  <si>
    <t>T_CROPL_RM_SH1</t>
  </si>
  <si>
    <t>HEIGHTM_RM_SH1</t>
  </si>
  <si>
    <t>KV_HEAD_RM_SH1</t>
  </si>
  <si>
    <t>KV_TAIL_RM_SH1</t>
  </si>
  <si>
    <t>RM_PINCH1</t>
  </si>
  <si>
    <t>RM_PINCH2_A</t>
  </si>
  <si>
    <t>RM_PINCH2_B</t>
  </si>
  <si>
    <t>PINCH_ROLL</t>
  </si>
  <si>
    <t>DES_RM_PR1</t>
  </si>
  <si>
    <t>SEL_RM_PR1</t>
  </si>
  <si>
    <t>WORKDIA_RM_PR1</t>
  </si>
  <si>
    <t>TRQ_LIV_RM_PR1</t>
  </si>
  <si>
    <t>LE_FA_RM_PR1</t>
  </si>
  <si>
    <t>DES_RM_RT</t>
  </si>
  <si>
    <t>SEL_RM_RT</t>
  </si>
  <si>
    <t>WORKDIA_RM_RT</t>
  </si>
  <si>
    <t>TRQ_LIV_RM_RT</t>
  </si>
  <si>
    <t>LE_FA_RM_RT</t>
  </si>
  <si>
    <t>IM_STAND</t>
  </si>
  <si>
    <t>IM_STAND7_A</t>
  </si>
  <si>
    <t>IM_STAND8_A</t>
  </si>
  <si>
    <t>IM_STAND9_A</t>
  </si>
  <si>
    <t>IM_STAND10_A</t>
  </si>
  <si>
    <t>IM_STAND11_A</t>
  </si>
  <si>
    <t>IM_STAND12_A</t>
  </si>
  <si>
    <t>IM_STAND7_B</t>
  </si>
  <si>
    <t>IM_STAND8_B</t>
  </si>
  <si>
    <t>IM_STAND9_B</t>
  </si>
  <si>
    <t>IM_STAND10_B</t>
  </si>
  <si>
    <t>IM_STAND11_B</t>
  </si>
  <si>
    <t>IM_STAND12_B</t>
  </si>
  <si>
    <t>DES_IM_ST</t>
  </si>
  <si>
    <t>SEL_IM_ST</t>
  </si>
  <si>
    <t>H_V_IM_ST</t>
  </si>
  <si>
    <t>SW_ML_IM_ST</t>
  </si>
  <si>
    <t>SW_ADP_IM_ST</t>
  </si>
  <si>
    <t>MSI_IM_ST</t>
  </si>
  <si>
    <t>NRS_IM_ST</t>
  </si>
  <si>
    <t>RED_IM_ST</t>
  </si>
  <si>
    <t>LHR_OP_IM_ST</t>
  </si>
  <si>
    <t>MACROS_IM_ST</t>
  </si>
  <si>
    <t>SIGMAR_IM_ST</t>
  </si>
  <si>
    <t>WORKDIA_IM_ST</t>
  </si>
  <si>
    <t>SHEAR-12V</t>
  </si>
  <si>
    <t>SHEAR_12V_A</t>
  </si>
  <si>
    <t>SHEAR_12V_B</t>
  </si>
  <si>
    <t>DES_IM_SH1</t>
  </si>
  <si>
    <t>H_CROPE_IM_SH1</t>
  </si>
  <si>
    <t>T_CROPE_IM_SH1</t>
  </si>
  <si>
    <t>MODE_IM_SH1</t>
  </si>
  <si>
    <t>H_CROPL_IM_SH1</t>
  </si>
  <si>
    <t>T_CROPL_IM_SH1</t>
  </si>
  <si>
    <t>HEIGHTM_IM_SH1</t>
  </si>
  <si>
    <t>KV_HEAD_IM_SH1</t>
  </si>
  <si>
    <t>KV_TAIL_IM_SH1</t>
  </si>
  <si>
    <t>DES_IM_RT</t>
  </si>
  <si>
    <t>SEL_IM_RT</t>
  </si>
  <si>
    <t>WORKDIA_IM_RT</t>
  </si>
  <si>
    <t>TRQ_LIV_IM_RT</t>
  </si>
  <si>
    <t>LE_FA_IM_RT</t>
  </si>
  <si>
    <t>FM_STAND</t>
  </si>
  <si>
    <t>PFM_STAND13_A</t>
  </si>
  <si>
    <t>PFM_STAND14_A</t>
  </si>
  <si>
    <t>PFM_STAND15_A</t>
  </si>
  <si>
    <t>PFM_STAND16_A</t>
  </si>
  <si>
    <t>PFM_STAND13_B</t>
  </si>
  <si>
    <t>PFM_STAND14_B</t>
  </si>
  <si>
    <t>PFM_STAND15_B</t>
  </si>
  <si>
    <t>PFM_STAND16_B</t>
  </si>
  <si>
    <t>NTM_STAND17_A</t>
  </si>
  <si>
    <t>NTM_STAND18_A</t>
  </si>
  <si>
    <t>NTM_STAND19_A</t>
  </si>
  <si>
    <t>NTM_STAND20_A</t>
  </si>
  <si>
    <t>NTM_STAND21_A</t>
  </si>
  <si>
    <t>NTM_STAND22_A</t>
  </si>
  <si>
    <t>NTM_STAND23_A</t>
  </si>
  <si>
    <t>NTM_STAND24_A</t>
  </si>
  <si>
    <t>NTM_STAND25_A</t>
  </si>
  <si>
    <t>NTM_STAND26_A</t>
  </si>
  <si>
    <t>NTM_STAND17_B</t>
  </si>
  <si>
    <t>NTM_STAND18_B</t>
  </si>
  <si>
    <t>NTM_STAND19_B</t>
  </si>
  <si>
    <t>NTM_STAND20_B</t>
  </si>
  <si>
    <t>NTM_STAND21_B</t>
  </si>
  <si>
    <t>NTM_STAND22_B</t>
  </si>
  <si>
    <t>NTM_STAND23_B</t>
  </si>
  <si>
    <t>NTM_STAND24_B</t>
  </si>
  <si>
    <t>NTM_STAND25_B</t>
  </si>
  <si>
    <t>NTM_STAND26_B</t>
  </si>
  <si>
    <t>RSM_STAND27_A</t>
  </si>
  <si>
    <t>RSM_STAND28_A</t>
  </si>
  <si>
    <t>RSM_STAND29_A</t>
  </si>
  <si>
    <t>RSM_STAND30_A</t>
  </si>
  <si>
    <t>RSM_STAND27_B</t>
  </si>
  <si>
    <t>RSM_STAND28_B</t>
  </si>
  <si>
    <t>RSM_STAND29_B</t>
  </si>
  <si>
    <t>RSM_STAND30_B</t>
  </si>
  <si>
    <t>SHEAR_NTM_A</t>
  </si>
  <si>
    <t>SHEAR_NTM_B</t>
  </si>
  <si>
    <t>SHEAR_RSM_A</t>
  </si>
  <si>
    <t>SHEAR_RSM_B</t>
  </si>
  <si>
    <t>DES_FM_ST</t>
  </si>
  <si>
    <t>SEL_FM_ST</t>
  </si>
  <si>
    <t>H_V_FM_ST</t>
  </si>
  <si>
    <t>SW_ML_FM_ST</t>
  </si>
  <si>
    <t>SW_ADP_FM_ST</t>
  </si>
  <si>
    <t>MSI_FM_ST</t>
  </si>
  <si>
    <t>NRS_FM_ST</t>
  </si>
  <si>
    <t>RED_FM_ST</t>
  </si>
  <si>
    <t>LHR_OP_FM_ST</t>
  </si>
  <si>
    <t>MACROS_FM_ST</t>
  </si>
  <si>
    <t>SIGMAR_FM_ST</t>
  </si>
  <si>
    <t>WORKDIA_FM_ST</t>
  </si>
  <si>
    <t>DES_FM_RT1</t>
  </si>
  <si>
    <t>SEL_FM_RT1</t>
  </si>
  <si>
    <t>WORKDIA_FM_RT1</t>
  </si>
  <si>
    <t>TRQ_LIV_FM_RT1</t>
  </si>
  <si>
    <t>LE_FA_FM_RT1</t>
  </si>
  <si>
    <t>DES_WR_MB</t>
  </si>
  <si>
    <t>SEL_WR_MB</t>
  </si>
  <si>
    <t>SW_ML_WR_MB</t>
  </si>
  <si>
    <t>SW_ADP_WR_MB</t>
  </si>
  <si>
    <t>ENTSTD_WR_MB</t>
  </si>
  <si>
    <t>EXITSTD_WR_MB</t>
  </si>
  <si>
    <t>MSI_WR_MB</t>
  </si>
  <si>
    <t>NRS_WR_MB</t>
  </si>
  <si>
    <t>RED_WR_MB</t>
  </si>
  <si>
    <t>LHR_OP_WR_MB</t>
  </si>
  <si>
    <t>MACROS_WR_MB</t>
  </si>
  <si>
    <t>SIGMAR_WR_MB</t>
  </si>
  <si>
    <t>STD_NO_WR_MB</t>
  </si>
  <si>
    <t>WORKDIA_WR_MB</t>
  </si>
  <si>
    <t>GEARLST_WR_MB</t>
  </si>
  <si>
    <t>DES_WR_SH</t>
  </si>
  <si>
    <t>H_CROPE_WR_SH</t>
  </si>
  <si>
    <t>T_CROPE_WR_SH</t>
  </si>
  <si>
    <t>MODE_WR_SH</t>
  </si>
  <si>
    <t>H_CROPL_WR_SH</t>
  </si>
  <si>
    <t>T_CROPL_WR_SH</t>
  </si>
  <si>
    <t>HEIGHTM_WR_SH</t>
  </si>
  <si>
    <t>KV_HEAD_WR_SH</t>
  </si>
  <si>
    <t>KV_TAIL_WR_SH</t>
  </si>
  <si>
    <t>DES_WR_PR</t>
  </si>
  <si>
    <t>SEL_WR_PR</t>
  </si>
  <si>
    <t>WORKDIA_WR_PR</t>
  </si>
  <si>
    <t>TRQ_LIV_WR_PR</t>
  </si>
  <si>
    <t>LE_FA_WR_PR</t>
  </si>
  <si>
    <t>LAYHEAD_A</t>
  </si>
  <si>
    <t>LAYHEAD_B</t>
  </si>
  <si>
    <t>WR_LAYHEAD</t>
  </si>
  <si>
    <t>DES_WR_LH</t>
  </si>
  <si>
    <t>SEL_WR_LH</t>
  </si>
  <si>
    <t>WOB_ON_WR_LH</t>
  </si>
  <si>
    <t>SP_UP_S_WR_LH</t>
  </si>
  <si>
    <t>ST_DO_S_WR_LH</t>
  </si>
  <si>
    <t>OP_MOD_WR_LH</t>
  </si>
  <si>
    <t>LE_FA_WR_LH</t>
  </si>
  <si>
    <t>HEPO_FB_WR_LH</t>
  </si>
  <si>
    <t>WOB_T_WR_LH</t>
  </si>
  <si>
    <t>WOB_P_WR_LH</t>
  </si>
  <si>
    <t>WOB_M_WR_LH</t>
  </si>
  <si>
    <t>SP_UP_V_WR_LH</t>
  </si>
  <si>
    <t>ST_DO_V_WR_LH</t>
  </si>
  <si>
    <t>ENTRY</t>
  </si>
  <si>
    <t>ENTRY_ZONE_A</t>
  </si>
  <si>
    <t>ENTRY_ZONE_B</t>
  </si>
  <si>
    <t>STLENT_MSI</t>
  </si>
  <si>
    <t>STLENT_LF</t>
  </si>
  <si>
    <t>STLENT_SEL_COV_A</t>
  </si>
  <si>
    <t>STLENT_SEL_COV_B</t>
  </si>
  <si>
    <t>STLENT_SEL_FAN_A</t>
  </si>
  <si>
    <t>STLENT_SEL_FAN_B</t>
  </si>
  <si>
    <t>ZONE</t>
  </si>
  <si>
    <t>ZONE1A</t>
  </si>
  <si>
    <t>ZONE2A</t>
  </si>
  <si>
    <t>ZONE3A</t>
  </si>
  <si>
    <t>ZONE4A</t>
  </si>
  <si>
    <t>ZONE5A</t>
  </si>
  <si>
    <t>ZONE6A</t>
  </si>
  <si>
    <t>ZONE7A</t>
  </si>
  <si>
    <t>ZONE8A</t>
  </si>
  <si>
    <t>ZONE9A</t>
  </si>
  <si>
    <t>ZONE10A</t>
  </si>
  <si>
    <t>ZONE11A</t>
  </si>
  <si>
    <t>ZONE1B</t>
  </si>
  <si>
    <t>ZONE2B</t>
  </si>
  <si>
    <t>ZONE3B</t>
  </si>
  <si>
    <t>ZONE4B</t>
  </si>
  <si>
    <t>ZONE5B</t>
  </si>
  <si>
    <t>ZONE6B</t>
  </si>
  <si>
    <t>ZONE7B</t>
  </si>
  <si>
    <t>ZONE8B</t>
  </si>
  <si>
    <t>ZONE9B</t>
  </si>
  <si>
    <t>ZONE10B</t>
  </si>
  <si>
    <t>ZONE11B</t>
  </si>
  <si>
    <t>STLZ01_MSI</t>
  </si>
  <si>
    <t>STLZ01_LF</t>
  </si>
  <si>
    <t>STLZ01_SEL_COV_A</t>
  </si>
  <si>
    <t>STLZ01_SEL_COV_B</t>
  </si>
  <si>
    <t>STLZ01_SEL_FAN_A</t>
  </si>
  <si>
    <t>STLZ01_SEL_FAN_B</t>
  </si>
  <si>
    <t>EXIT</t>
  </si>
  <si>
    <t>EXIT_ZONE_A</t>
  </si>
  <si>
    <t>EXIT_ZONE_B</t>
  </si>
  <si>
    <t>STLEXT_MSI</t>
  </si>
  <si>
    <t>STLEXT_LF</t>
  </si>
  <si>
    <t>STLEXT_SEL_COV_A</t>
  </si>
  <si>
    <t>STLEXT_SEL_COV_B</t>
  </si>
  <si>
    <t>STLEXT_SEL_FAN_A</t>
  </si>
  <si>
    <t>STLEXT_SEL_FAN_B</t>
  </si>
  <si>
    <t>// RM_Stand : Stand selected</t>
  </si>
  <si>
    <t>// RM_Stand : Convertible Stand 0=H</t>
  </si>
  <si>
    <t>// RM_Stand : Switch between MTC and LOOP active</t>
  </si>
  <si>
    <t>// RM_Stand : Adaption preselection (0=off</t>
  </si>
  <si>
    <t>// RM_Stand : Material speed [m/s]</t>
  </si>
  <si>
    <t>// RM_Stand : Speed reference [rpm]</t>
  </si>
  <si>
    <t>// RM_Stand : Reduction factor [%]</t>
  </si>
  <si>
    <t>// RM_Stand : Loop height reference value [m]</t>
  </si>
  <si>
    <t>// RM_Stand : Material cross section [cm²]</t>
  </si>
  <si>
    <t>// RM_Stand : Specific tension reference value [N/mm²]</t>
  </si>
  <si>
    <t>// RM_Stand : Working Diameter      [mm]</t>
  </si>
  <si>
    <t>// RM_Shear 1 : Shear designation</t>
  </si>
  <si>
    <t>// RM_Shear 1 : Head Crop enabled</t>
  </si>
  <si>
    <t>// RM_Shear 1 : Tail Crop enabled</t>
  </si>
  <si>
    <t>// RM_Shear 1 : Cut mode 0=max.Angle/max.a 1=var. acceleration</t>
  </si>
  <si>
    <t>// RM_Shear 1 : Head crop length [cm]</t>
  </si>
  <si>
    <t>// RM_Shear 1 : Tail crop length [cm]</t>
  </si>
  <si>
    <t>// RM_Shear 1 : Billet height    [mm]</t>
  </si>
  <si>
    <t>// RM_Shear 1 : Head crop lead speed [%]</t>
  </si>
  <si>
    <t>// RM_Shear 1 : Tail crop lead speed [%]</t>
  </si>
  <si>
    <t>// RM_Pinch 1 : Pinch roll designation</t>
  </si>
  <si>
    <t>// RM_Pinch 1 : Pinch roll selected</t>
  </si>
  <si>
    <t>// RM_Pinch 1 : Working roll diameter [mm]</t>
  </si>
  <si>
    <t>// RM_Pinch 1 : Torque limit value [%]</t>
  </si>
  <si>
    <t>// RM_Pinch 1 : Leading factor [%]</t>
  </si>
  <si>
    <t>// RM_Roll  1 : Roller table designation</t>
  </si>
  <si>
    <t>// RM_Roll  1 : Roller table selected</t>
  </si>
  <si>
    <t>// RM_Roll  1 : Working roll diameter [mm]</t>
  </si>
  <si>
    <t>// RM_Roll  1 : Torque limit value [%]</t>
  </si>
  <si>
    <t>// RM_Roll  1 : Leading factor [%]</t>
  </si>
  <si>
    <t>// IM_Stand 1 : Stand designation</t>
  </si>
  <si>
    <t>// IM_Stand 1 : Stand selected</t>
  </si>
  <si>
    <t>// IM_Stand 1 : Convertible Stand 0=H</t>
  </si>
  <si>
    <t>// IM_Stand 1 : Switch between MTC and LOOP active</t>
  </si>
  <si>
    <t>// IM_Stand 1 : Adaption preselection (0=off</t>
  </si>
  <si>
    <t>// IM_Stand 1 : Material speed [m/s]</t>
  </si>
  <si>
    <t>// IM_Stand 1 : Speed reference [rpm]</t>
  </si>
  <si>
    <t>// IM_Stand 1 : Reduction factor [%]</t>
  </si>
  <si>
    <t>// IM_Stand 1 : Loop height reference value [m]</t>
  </si>
  <si>
    <t>// IM_Stand 1 : Material cross section [cm²]</t>
  </si>
  <si>
    <t>// IM_Stand 1 : Specific tension reference value [N/mm²]</t>
  </si>
  <si>
    <t>// IM_Stand 1 : Working Diameter      [mm]</t>
  </si>
  <si>
    <t>// IM_Shear 1 : Shear designation</t>
  </si>
  <si>
    <t>// IM_Shear 1 : Head Crop enabled</t>
  </si>
  <si>
    <t>// IM_Shear 1 : Tail Crop enabled</t>
  </si>
  <si>
    <t>// IM_Shear 1 : Cut mode 0=max.Angle/max.a 1=var. acceleration</t>
  </si>
  <si>
    <t>// IM_Shear 1 : Head crop length [cm]</t>
  </si>
  <si>
    <t>// IM_Shear 1 : Tail crop length [cm]</t>
  </si>
  <si>
    <t>// IM_Shear 1 : Billet height    [mm]</t>
  </si>
  <si>
    <t>// IM_Shear 1 : Head crop lead speed [%]</t>
  </si>
  <si>
    <t>// IM_Shear 1 : Tail crop lead speed [%]</t>
  </si>
  <si>
    <t>// IM_Roll  1 : Roller table designation</t>
  </si>
  <si>
    <t>// IM_Roll  1 : Roller table selected</t>
  </si>
  <si>
    <t>// IM_Roll  1 : Working roll diameter [mm]</t>
  </si>
  <si>
    <t>// IM_Roll  1 : Torque limit value [%]</t>
  </si>
  <si>
    <t>// IM_Roll  1 : Leading factor [%]</t>
  </si>
  <si>
    <t>// FM_Stand 1 : Stand designation</t>
  </si>
  <si>
    <t>// FM_Stand 1 : Stand selected</t>
  </si>
  <si>
    <t>// FM_Stand 1 : Convertible Stand 0=H</t>
  </si>
  <si>
    <t>// FM_Stand 1 : Switch between MTC and LOOP active</t>
  </si>
  <si>
    <t>// FM_Stand 1 : Adaption preselection (0=off</t>
  </si>
  <si>
    <t>// FM_Stand 1 : Material speed [m/s]</t>
  </si>
  <si>
    <t>// FM_Stand 1 : Speed reference [rpm]</t>
  </si>
  <si>
    <t>// FM_Stand 1 : Reduction factor [%]</t>
  </si>
  <si>
    <t>// FM_Stand 1 : Loop height reference value [m]</t>
  </si>
  <si>
    <t>// FM_Stand 1 : Material cross section [cm²]</t>
  </si>
  <si>
    <t>// FM_Stand 1 : Specific tension reference value [N/mm²]</t>
  </si>
  <si>
    <t>// FM_Stand 1 : Working Diameter      [mm]</t>
  </si>
  <si>
    <t>// FM_Roll  1 : Roller table designation</t>
  </si>
  <si>
    <t>// FM_Roll  1 : Roller table selected</t>
  </si>
  <si>
    <t>// FM_Roll  1 : Working roll diameter [mm]</t>
  </si>
  <si>
    <t>// FM_Roll  1 : Torque limit value [%]</t>
  </si>
  <si>
    <t>// FM_Roll  1 : Leading factor [%]</t>
  </si>
  <si>
    <t>// WR_Monob 1 : Monoblock designation</t>
  </si>
  <si>
    <t>// WR_Monob 1 : Monoblock selected</t>
  </si>
  <si>
    <t>// WR_Monob 1 : Switch between MTC and LOOP active</t>
  </si>
  <si>
    <t>// WR_Monob 1 : Adaption preselection (0=off</t>
  </si>
  <si>
    <t>// WR_Monob 1 : Number of entry stand monoblock</t>
  </si>
  <si>
    <t>// WR_Monob 1 : Number of exit stand monoblock</t>
  </si>
  <si>
    <t>// WR_Monob 1 : Material speed [m/s]</t>
  </si>
  <si>
    <t>// WR_Monob 1 : Speed reference [rpm]</t>
  </si>
  <si>
    <t>// WR_Monob 1 : Reduction factor [%]</t>
  </si>
  <si>
    <t>// WR_Monob 1 : Loop height reference value [mm]</t>
  </si>
  <si>
    <t>// WR_Monob 1 : Material cross section [mm²]</t>
  </si>
  <si>
    <t>// WR_Monob 1 : Specific tension reference value [N/mm²]</t>
  </si>
  <si>
    <t>// WR_Monob 1 : Number of Stand in Monoblock</t>
  </si>
  <si>
    <t>// WR_Monob 1 : Working Diameter exit stand     [mm]</t>
  </si>
  <si>
    <t>// WR_Monob 1 : Gear ratio of last stand</t>
  </si>
  <si>
    <t>// WR_Shear 1 : Shear designation</t>
  </si>
  <si>
    <t>// WR_Shear 1 : Head Crop enabled</t>
  </si>
  <si>
    <t>// WR_Shear 1 : Tail Crop enabled</t>
  </si>
  <si>
    <t>// WR_Shear 1 : Cut mode 0=max.Angle/max.a 1=var. acceleration</t>
  </si>
  <si>
    <t>// WR_Shear 1 : Head crop length [cm]</t>
  </si>
  <si>
    <t>// WR_Shear 1 : Tail crop length [cm]</t>
  </si>
  <si>
    <t>// WR_Shear 1 : Billet height    [mm]</t>
  </si>
  <si>
    <t>// WR_Shear 1 : Head crop lead speed [%]</t>
  </si>
  <si>
    <t>// WR_Shear 1 : Tail crop lead speed [%]</t>
  </si>
  <si>
    <t>// WR_Pinch 1 : Pinch roll designation</t>
  </si>
  <si>
    <t>// WR_Pinch 1 : Pinch roll selected</t>
  </si>
  <si>
    <t>// WR_Pinch 1 : Working roll diameter [mm]</t>
  </si>
  <si>
    <t>// WR_Pinch 1 : Torque limit value [%]</t>
  </si>
  <si>
    <t>// WR_Pinch 1 : Leading factor [%]</t>
  </si>
  <si>
    <t>// WR_Layhead : Laying head designation</t>
  </si>
  <si>
    <t>// WR_Layhead : Laying head selected</t>
  </si>
  <si>
    <t>// WR_Layhead : Wobble Mode on / Active preselection</t>
  </si>
  <si>
    <t xml:space="preserve">// WR_Layhead : Pinch rolls and laying head speed up preselected      </t>
  </si>
  <si>
    <t>// WR_Layhead : Pinch rolls step down preselected</t>
  </si>
  <si>
    <t>// WR_Layhead : Operation Mode 0=Off</t>
  </si>
  <si>
    <t>// WR_Layhead : Leading factor [%]</t>
  </si>
  <si>
    <t>// WR_Layhead : Position at finnishing block reference value [Deg]</t>
  </si>
  <si>
    <t>// WR_Layhead : Wobble rate / period time  [s]</t>
  </si>
  <si>
    <t>// WR_Layhead : Wobble amplitude plus  [%]</t>
  </si>
  <si>
    <t>// WR_Layhead : Wobble amplitude minus [%]</t>
  </si>
  <si>
    <t>// WR_Layhead : Speed up value [% | m/s]</t>
  </si>
  <si>
    <t>// WR_Layhead : Step down value [%]</t>
  </si>
  <si>
    <t>//ENTRY : Material speed [m/min]</t>
  </si>
  <si>
    <t>//ENTRY : Roller table leading factor</t>
  </si>
  <si>
    <t>//ENTRY : Select Cover A</t>
  </si>
  <si>
    <t>//ENTRY : Select Cover B</t>
  </si>
  <si>
    <t>//ENTRY : Select Fan A</t>
  </si>
  <si>
    <t>//ENTRY : Select Fan B</t>
  </si>
  <si>
    <t>//ZONE01 : Material speed [m/min]</t>
  </si>
  <si>
    <t>//ZONE01 : Roller table leading factor</t>
  </si>
  <si>
    <t>//ZONE01 : Select Cover A</t>
  </si>
  <si>
    <t>//ZONE01 : Select Cover B</t>
  </si>
  <si>
    <t>//ZONE01 : Select Fan A</t>
  </si>
  <si>
    <t>//ZONE01 : Select Fan B</t>
  </si>
  <si>
    <t>//EXIT : Material speed [m/min]</t>
  </si>
  <si>
    <t>//EXIT : Roller table leading factor</t>
  </si>
  <si>
    <t>//EXIT : Select Cover A</t>
  </si>
  <si>
    <t>//EXIT : Select Cover B</t>
  </si>
  <si>
    <t>//EXIT : Select Fan A</t>
  </si>
  <si>
    <t>//EXIT : Select Fan B</t>
  </si>
  <si>
    <t>TOGGLE_SHEAR_A</t>
  </si>
  <si>
    <t>TOGGLE_SHEAR_B</t>
  </si>
  <si>
    <t>RM_Stand : Stand designation</t>
  </si>
  <si>
    <t>EverUsed</t>
  </si>
  <si>
    <t>StdProductivity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</si>
</sst>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;\-0\ "/>
  </numFmts>
  <fonts count="8" x14ac:knownFonts="1">
    <font>
      <sz val="10"/>
      <color theme="1"/>
      <name val="Arial"/>
      <family val="2"/>
      <charset val="238"/>
    </font>
    <font>
      <i/>
      <sz val="10"/>
      <color rgb="FF7F7F7F"/>
      <name val="Arial"/>
      <family val="2"/>
      <charset val="238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10"/>
      <color indexed="10"/>
      <name val="Arial"/>
    </font>
    <font>
      <sz val="10"/>
      <color indexed="10"/>
      <name val="Arial"/>
      <family val="2"/>
    </font>
    <font>
      <sz val="10"/>
      <color indexed="12"/>
      <name val="Arial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7">
    <xf numFmtId="0" fontId="0" fillId="0" borderId="0" xfId="0"/>
    <xf numFmtId="0" fontId="0" fillId="0" borderId="0" xfId="0" applyNumberFormat="1"/>
    <xf numFmtId="0" fontId="2" fillId="0" borderId="0" xfId="0" applyFont="1"/>
    <xf numFmtId="0" fontId="1" fillId="0" borderId="0" xfId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1" fillId="0" borderId="0" xfId="1" applyNumberFormat="1"/>
    <xf numFmtId="0" fontId="1" fillId="0" borderId="0" xfId="1" applyNumberForma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49" fontId="5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1" fillId="0" borderId="0" xfId="1" applyNumberFormat="1"/>
  </cellXfs>
  <cellStyles count="3">
    <cellStyle name="Explanatory Text" xfId="1" builtinId="53"/>
    <cellStyle name="Normal" xfId="0" builtinId="0"/>
    <cellStyle name="Normal 2" xfId="2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4" formatCode="0_ ;\-0\ 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DataTypes" displayName="DataTypes" ref="B2:B13" totalsRowShown="0">
  <autoFilter ref="B2:B13"/>
  <tableColumns count="1">
    <tableColumn id="1" name="DataTyp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A1:G2" totalsRowShown="0">
  <autoFilter ref="A1:G2"/>
  <tableColumns count="7">
    <tableColumn id="1" name="DefectCatalogueCode"/>
    <tableColumn id="2" name="DefectCatalogueName"/>
    <tableColumn id="4" name="DefectCatalogueDescription"/>
    <tableColumn id="3" name="DefectCatalogueCategoryCode"/>
    <tableColumn id="5" name="ParentDefectCatalogueCode"/>
    <tableColumn id="6" name="IsDefault"/>
    <tableColumn id="7" name="IsActiv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6" name="Sources" displayName="Sources" ref="D2:D13" totalsRowShown="0">
  <autoFilter ref="D2:D13"/>
  <tableColumns count="1">
    <tableColumn id="1" name="StructureSour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Prefixes" displayName="Prefixes" ref="F2:F13" totalsRowShown="0">
  <autoFilter ref="F2:F13"/>
  <tableColumns count="1">
    <tableColumn id="1" name="Prefi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2:H13" totalsRowShown="0">
  <autoFilter ref="H2:H13"/>
  <tableColumns count="1">
    <tableColumn id="1" name="Sufix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elegramElements" displayName="TelegramElements" ref="A1:H257" totalsRowShown="0">
  <autoFilter ref="A1:H257"/>
  <sortState ref="A2:G257">
    <sortCondition ref="B2:B257"/>
    <sortCondition ref="A2:A257"/>
  </sortState>
  <tableColumns count="8">
    <tableColumn id="1" name="ElementCode" dataDxfId="12"/>
    <tableColumn id="3" name="DataType"/>
    <tableColumn id="14" name="ByteLength" dataDxfId="11"/>
    <tableColumn id="4" name="ElementDescription" dataDxfId="10"/>
    <tableColumn id="12" name="IsStructure" dataDxfId="9" dataCellStyle="Explanatory Text">
      <calculatedColumnFormula>IF(TelegramElements[[#This Row],[DataType]]="STRUCT",TRUE,FALSE)</calculatedColumnFormula>
    </tableColumn>
    <tableColumn id="10" name="IfStructure" dataDxfId="8" dataCellStyle="Explanatory Text">
      <calculatedColumnFormula>IF(TelegramElements[[#This Row],[DataType]]="STRUCT",TelegramElements[[#This Row],[ElementCode]],"")</calculatedColumnFormula>
    </tableColumn>
    <tableColumn id="11" name="IsDefined" dataDxfId="7" dataCellStyle="Explanatory Text">
      <calculatedColumnFormula>IF(TelegramElements[[#This Row],[DataType]]="STRUCT",IF(IFERROR(VLOOKUP(TelegramElements[[#This Row],[IfStructure]],TelegramStructures!A:A,1,FALSE),FALSE)=FALSE,FALSE,TRUE),"")</calculatedColumnFormula>
    </tableColumn>
    <tableColumn id="5" name="EverUsed" dataDxfId="6" dataCellStyle="Explanatory Text">
      <calculatedColumnFormula>IF(IFERROR(VLOOKUP(TelegramElements[[#This Row],[ElementCode]],TelegramStructures!B:B,1,FALSE),FALSE)=FALSE,FALSE,TRUE)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:I323" totalsRowShown="0">
  <autoFilter ref="A1:I323"/>
  <sortState ref="A2:I318">
    <sortCondition ref="A2:A318"/>
    <sortCondition ref="D2:D318"/>
  </sortState>
  <tableColumns count="9">
    <tableColumn id="1" name="ParentElementCode"/>
    <tableColumn id="2" name="ElementCode"/>
    <tableColumn id="10" name="StructureDescription" dataDxfId="3"/>
    <tableColumn id="9" name="SeqNo"/>
    <tableColumn id="7" name="StructureSource" dataDxfId="2" dataCellStyle="Explanatory Text"/>
    <tableColumn id="5" name="Prefix"/>
    <tableColumn id="3" name="Sufix"/>
    <tableColumn id="6" name="DataType" dataDxfId="1" dataCellStyle="Explanatory Text">
      <calculatedColumnFormula>VLOOKUP(Table7[[#This Row],[ElementCode]],TelegramElements!A:B,2,FALSE)</calculatedColumnFormula>
    </tableColumn>
    <tableColumn id="8" name="ElementDescription" dataDxfId="0" dataCellStyle="Explanatory Text">
      <calculatedColumnFormula>VLOOKUP(Table7[[#This Row],[ElementCode]],TelegramElements!A:D,4,FALSE)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A1:CB3" totalsRowShown="0">
  <autoFilter ref="A1:CB3"/>
  <tableColumns count="80">
    <tableColumn id="1" name="SteelgradeCode"/>
    <tableColumn id="2" name="ParentSteelgradeCode"/>
    <tableColumn id="3" name="IsDefault"/>
    <tableColumn id="4" name="SteelgradeName"/>
    <tableColumn id="5" name="SteelgradeDescription"/>
    <tableColumn id="6" name="Density"/>
    <tableColumn id="7" name="OvenRecipeTemperature"/>
    <tableColumn id="8" name="QualitySpecification"/>
    <tableColumn id="9" name="CommercialGroup"/>
    <tableColumn id="10" name="CustomerUseCode"/>
    <tableColumn id="11" name="CustomerUseDescription"/>
    <tableColumn id="12" name="SteelGroupCode"/>
    <tableColumn id="13" name="SteelGroupName"/>
    <tableColumn id="14" name="SteelGroupDescription"/>
    <tableColumn id="16" name="SteelGroupIsDefault"/>
    <tableColumn id="15" name="ParentSteelGroupCode"/>
    <tableColumn id="17" name="FeMin"/>
    <tableColumn id="18" name="FeMax"/>
    <tableColumn id="19" name="CMin"/>
    <tableColumn id="20" name="CMax"/>
    <tableColumn id="21" name="MnMin"/>
    <tableColumn id="22" name="MnMax"/>
    <tableColumn id="23" name="CrMin"/>
    <tableColumn id="24" name="CrMax"/>
    <tableColumn id="25" name="MoMin"/>
    <tableColumn id="26" name="MoMax"/>
    <tableColumn id="27" name="VMin"/>
    <tableColumn id="28" name="VMax"/>
    <tableColumn id="29" name="NiMin"/>
    <tableColumn id="30" name="NiMax"/>
    <tableColumn id="31" name="CoMin"/>
    <tableColumn id="32" name="CoMax"/>
    <tableColumn id="33" name="SiMin"/>
    <tableColumn id="34" name="SiMax"/>
    <tableColumn id="35" name="PMin"/>
    <tableColumn id="36" name="PMax"/>
    <tableColumn id="37" name="SMin"/>
    <tableColumn id="38" name="SMax"/>
    <tableColumn id="39" name="CuMin"/>
    <tableColumn id="40" name="CuMax"/>
    <tableColumn id="41" name="NbMin"/>
    <tableColumn id="42" name="NbMax"/>
    <tableColumn id="43" name="AlMin"/>
    <tableColumn id="44" name="AlMax"/>
    <tableColumn id="45" name="NMin"/>
    <tableColumn id="46" name="NMax"/>
    <tableColumn id="47" name="CaMin"/>
    <tableColumn id="48" name="CaMax"/>
    <tableColumn id="49" name="BMin"/>
    <tableColumn id="50" name="BMax"/>
    <tableColumn id="51" name="TiMin"/>
    <tableColumn id="52" name="TiMax"/>
    <tableColumn id="53" name="SnMin"/>
    <tableColumn id="54" name="SnMax"/>
    <tableColumn id="55" name="OMin"/>
    <tableColumn id="56" name="OMax"/>
    <tableColumn id="57" name="HMin"/>
    <tableColumn id="58" name="HMax"/>
    <tableColumn id="59" name="WMin"/>
    <tableColumn id="60" name="WMax"/>
    <tableColumn id="61" name="PbMin"/>
    <tableColumn id="62" name="PbMax"/>
    <tableColumn id="63" name="ZnMin"/>
    <tableColumn id="64" name="ZnMax"/>
    <tableColumn id="65" name="AsMin"/>
    <tableColumn id="66" name="AsMax"/>
    <tableColumn id="67" name="MgMin"/>
    <tableColumn id="68" name="MgMax"/>
    <tableColumn id="69" name="SbMin"/>
    <tableColumn id="70" name="SbMax"/>
    <tableColumn id="71" name="BiMin"/>
    <tableColumn id="72" name="BiMax"/>
    <tableColumn id="73" name="TaMin"/>
    <tableColumn id="74" name="TaMax"/>
    <tableColumn id="75" name="ZrMin"/>
    <tableColumn id="76" name="ZrMax"/>
    <tableColumn id="77" name="CeMin"/>
    <tableColumn id="78" name="CeMax"/>
    <tableColumn id="79" name="TeMin"/>
    <tableColumn id="80" name="TeMax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A1:AI3" totalsRowShown="0">
  <autoFilter ref="A1:AI3"/>
  <tableColumns count="35">
    <tableColumn id="1" name="ProductCatalogueName"/>
    <tableColumn id="2" name="IsActive"/>
    <tableColumn id="3" name="IsDefault"/>
    <tableColumn id="7" name="Description"/>
    <tableColumn id="8" name="SAPNumber"/>
    <tableColumn id="9" name="Length"/>
    <tableColumn id="10" name="LengthMin"/>
    <tableColumn id="11" name="LengthMax"/>
    <tableColumn id="12" name="Thickness"/>
    <tableColumn id="13" name="ThicknessMin"/>
    <tableColumn id="14" name="ThicknessMax"/>
    <tableColumn id="15" name="Width"/>
    <tableColumn id="16" name="WidthMin"/>
    <tableColumn id="17" name="WidthMax"/>
    <tableColumn id="18" name="Weight"/>
    <tableColumn id="19" name="WeightMin"/>
    <tableColumn id="20" name="WeightMax"/>
    <tableColumn id="21" name="Slitting"/>
    <tableColumn id="22" name="ExitSpeed"/>
    <tableColumn id="23" name="StdMetallicYield"/>
    <tableColumn id="24" name="StdQualityYield"/>
    <tableColumn id="25" name="StdGapTime"/>
    <tableColumn id="26" name="StdRollingTime"/>
    <tableColumn id="27" name="StdUtilizationTime"/>
    <tableColumn id="28" name="StdProductionTime"/>
    <tableColumn id="29" name="StdProductivity"/>
    <tableColumn id="30" name="MaxTensile"/>
    <tableColumn id="31" name="MaxYieldPoint"/>
    <tableColumn id="32" name="Ovality"/>
    <tableColumn id="33" name="MaxOvality"/>
    <tableColumn id="34" name="ProfileToleranceMin"/>
    <tableColumn id="35" name="ProfileToleranceMax"/>
    <tableColumn id="36" name="ShapeSymbol"/>
    <tableColumn id="37" name="SteelgradeCode"/>
    <tableColumn id="38" name="ProductCatalogueTypeSymbol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3" name="Table3" displayName="Table3" ref="A1:I2" totalsRowShown="0">
  <autoFilter ref="A1:I2"/>
  <tableColumns count="9">
    <tableColumn id="8" name="DelayCode"/>
    <tableColumn id="9" name="DelayName"/>
    <tableColumn id="10" name="DelayDescription"/>
    <tableColumn id="4" name="IsActive"/>
    <tableColumn id="5" name="IsDefault"/>
    <tableColumn id="7" name="StdDelayTime"/>
    <tableColumn id="11" name="ParentDelayCatalogueCode"/>
    <tableColumn id="14" name="DelayCatalogueCategoryCode"/>
    <tableColumn id="15" name="DelayCatalogueCategoryNam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H9"/>
  <sheetViews>
    <sheetView workbookViewId="0">
      <selection activeCell="D41" sqref="D41"/>
    </sheetView>
  </sheetViews>
  <sheetFormatPr defaultRowHeight="12.75" x14ac:dyDescent="0.2"/>
  <cols>
    <col min="2" max="2" width="11.85546875" bestFit="1" customWidth="1"/>
    <col min="3" max="3" width="9.140625" customWidth="1"/>
    <col min="4" max="4" width="26.42578125" bestFit="1" customWidth="1"/>
    <col min="5" max="5" width="8.7109375" bestFit="1" customWidth="1"/>
    <col min="6" max="6" width="14.140625" customWidth="1"/>
    <col min="8" max="8" width="13.42578125" customWidth="1"/>
  </cols>
  <sheetData>
    <row r="2" spans="2:8" x14ac:dyDescent="0.2">
      <c r="B2" t="s">
        <v>7</v>
      </c>
      <c r="D2" t="s">
        <v>175</v>
      </c>
      <c r="F2" t="s">
        <v>12</v>
      </c>
      <c r="H2" t="s">
        <v>176</v>
      </c>
    </row>
    <row r="3" spans="2:8" x14ac:dyDescent="0.2">
      <c r="B3" t="s">
        <v>3</v>
      </c>
      <c r="D3" t="s">
        <v>17</v>
      </c>
      <c r="F3" t="s">
        <v>22</v>
      </c>
    </row>
    <row r="4" spans="2:8" x14ac:dyDescent="0.2">
      <c r="B4" t="s">
        <v>9</v>
      </c>
      <c r="D4" t="s">
        <v>16</v>
      </c>
      <c r="F4" t="s">
        <v>20</v>
      </c>
    </row>
    <row r="5" spans="2:8" x14ac:dyDescent="0.2">
      <c r="B5" t="s">
        <v>1</v>
      </c>
      <c r="D5" t="s">
        <v>13</v>
      </c>
      <c r="F5" t="s">
        <v>21</v>
      </c>
    </row>
    <row r="6" spans="2:8" x14ac:dyDescent="0.2">
      <c r="B6" t="s">
        <v>0</v>
      </c>
      <c r="D6" t="s">
        <v>18</v>
      </c>
    </row>
    <row r="7" spans="2:8" x14ac:dyDescent="0.2">
      <c r="B7" t="s">
        <v>2</v>
      </c>
      <c r="D7" t="s">
        <v>14</v>
      </c>
    </row>
    <row r="8" spans="2:8" x14ac:dyDescent="0.2">
      <c r="B8" t="s">
        <v>10</v>
      </c>
      <c r="D8" t="s">
        <v>19</v>
      </c>
    </row>
    <row r="9" spans="2:8" x14ac:dyDescent="0.2">
      <c r="B9" t="s">
        <v>4</v>
      </c>
      <c r="D9" t="s">
        <v>15</v>
      </c>
    </row>
  </sheetData>
  <sortState ref="D1:D165">
    <sortCondition ref="D1:D165"/>
  </sortState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257"/>
  <sheetViews>
    <sheetView topLeftCell="A115" workbookViewId="0">
      <selection activeCell="H2" sqref="H2:H257"/>
    </sheetView>
  </sheetViews>
  <sheetFormatPr defaultRowHeight="12.75" x14ac:dyDescent="0.2"/>
  <cols>
    <col min="1" max="1" width="26.140625" style="2" bestFit="1" customWidth="1"/>
    <col min="2" max="2" width="11.85546875" bestFit="1" customWidth="1"/>
    <col min="3" max="3" width="13.5703125" style="3" bestFit="1" customWidth="1"/>
    <col min="4" max="4" width="74.85546875" style="4" bestFit="1" customWidth="1"/>
    <col min="5" max="5" width="13" style="6" bestFit="1" customWidth="1"/>
    <col min="6" max="6" width="19.28515625" style="3" bestFit="1" customWidth="1"/>
    <col min="7" max="7" width="11.85546875" style="3" bestFit="1" customWidth="1"/>
    <col min="8" max="8" width="12.140625" style="3" bestFit="1" customWidth="1"/>
  </cols>
  <sheetData>
    <row r="1" spans="1:8" x14ac:dyDescent="0.2">
      <c r="A1" s="2" t="s">
        <v>5</v>
      </c>
      <c r="B1" t="s">
        <v>7</v>
      </c>
      <c r="C1" t="s">
        <v>173</v>
      </c>
      <c r="D1" s="4" t="s">
        <v>24</v>
      </c>
      <c r="E1" s="6" t="s">
        <v>26</v>
      </c>
      <c r="F1" s="3" t="s">
        <v>25</v>
      </c>
      <c r="G1" s="3" t="s">
        <v>23</v>
      </c>
      <c r="H1" s="3" t="s">
        <v>574</v>
      </c>
    </row>
    <row r="2" spans="1:8" x14ac:dyDescent="0.2">
      <c r="A2" s="11" t="s">
        <v>275</v>
      </c>
      <c r="B2" t="s">
        <v>3</v>
      </c>
      <c r="C2">
        <v>1</v>
      </c>
      <c r="D2" s="10" t="s">
        <v>481</v>
      </c>
      <c r="E2" s="7" t="b">
        <f>IF(TelegramElements[[#This Row],[DataType]]="STRUCT",TRUE,FALSE)</f>
        <v>0</v>
      </c>
      <c r="F2" s="3" t="str">
        <f>IF(TelegramElements[[#This Row],[DataType]]="STRUCT",TelegramElements[[#This Row],[ElementCode]],"")</f>
        <v/>
      </c>
      <c r="G2" s="16" t="str">
        <f>IF(TelegramElements[[#This Row],[DataType]]="STRUCT",IF(IFERROR(VLOOKUP(TelegramElements[[#This Row],[IfStructure]],TelegramStructures!A:A,1,FALSE),FALSE)=FALSE,FALSE,TRUE),"")</f>
        <v/>
      </c>
      <c r="H2" s="3" t="b">
        <f>IF(IFERROR(VLOOKUP(TelegramElements[[#This Row],[ElementCode]],TelegramStructures!B:B,1,FALSE),FALSE)=FALSE,FALSE,TRUE)</f>
        <v>1</v>
      </c>
    </row>
    <row r="3" spans="1:8" x14ac:dyDescent="0.2">
      <c r="A3" s="9" t="s">
        <v>224</v>
      </c>
      <c r="B3" t="s">
        <v>3</v>
      </c>
      <c r="C3">
        <v>1</v>
      </c>
      <c r="D3" s="8" t="s">
        <v>450</v>
      </c>
      <c r="E3" s="7" t="b">
        <f>IF(TelegramElements[[#This Row],[DataType]]="STRUCT",TRUE,FALSE)</f>
        <v>0</v>
      </c>
      <c r="F3" s="3" t="str">
        <f>IF(TelegramElements[[#This Row],[DataType]]="STRUCT",TelegramElements[[#This Row],[ElementCode]],"")</f>
        <v/>
      </c>
      <c r="G3" s="16" t="str">
        <f>IF(TelegramElements[[#This Row],[DataType]]="STRUCT",IF(IFERROR(VLOOKUP(TelegramElements[[#This Row],[IfStructure]],TelegramStructures!A:A,1,FALSE),FALSE)=FALSE,FALSE,TRUE),"")</f>
        <v/>
      </c>
      <c r="H3" s="3" t="b">
        <f>IF(IFERROR(VLOOKUP(TelegramElements[[#This Row],[ElementCode]],TelegramStructures!B:B,1,FALSE),FALSE)=FALSE,FALSE,TRUE)</f>
        <v>1</v>
      </c>
    </row>
    <row r="4" spans="1:8" x14ac:dyDescent="0.2">
      <c r="A4" s="11" t="s">
        <v>362</v>
      </c>
      <c r="B4" t="s">
        <v>3</v>
      </c>
      <c r="C4" s="1">
        <v>1</v>
      </c>
      <c r="D4" s="10" t="s">
        <v>527</v>
      </c>
      <c r="E4" s="7" t="b">
        <f>IF(TelegramElements[[#This Row],[DataType]]="STRUCT",TRUE,FALSE)</f>
        <v>0</v>
      </c>
      <c r="F4" s="6" t="str">
        <f>IF(TelegramElements[[#This Row],[DataType]]="STRUCT",TelegramElements[[#This Row],[ElementCode]],"")</f>
        <v/>
      </c>
      <c r="G4" s="16" t="str">
        <f>IF(TelegramElements[[#This Row],[DataType]]="STRUCT",IF(IFERROR(VLOOKUP(TelegramElements[[#This Row],[IfStructure]],TelegramStructures!A:A,1,FALSE),FALSE)=FALSE,FALSE,TRUE),"")</f>
        <v/>
      </c>
      <c r="H4" s="3" t="b">
        <f>IF(IFERROR(VLOOKUP(TelegramElements[[#This Row],[ElementCode]],TelegramStructures!B:B,1,FALSE),FALSE)=FALSE,FALSE,TRUE)</f>
        <v>0</v>
      </c>
    </row>
    <row r="5" spans="1:8" x14ac:dyDescent="0.2">
      <c r="A5" s="9" t="s">
        <v>331</v>
      </c>
      <c r="B5" t="s">
        <v>3</v>
      </c>
      <c r="C5">
        <v>1</v>
      </c>
      <c r="D5" s="8" t="s">
        <v>496</v>
      </c>
      <c r="E5" s="7" t="b">
        <f>IF(TelegramElements[[#This Row],[DataType]]="STRUCT",TRUE,FALSE)</f>
        <v>0</v>
      </c>
      <c r="F5" s="3" t="str">
        <f>IF(TelegramElements[[#This Row],[DataType]]="STRUCT",TelegramElements[[#This Row],[ElementCode]],"")</f>
        <v/>
      </c>
      <c r="G5" s="16" t="str">
        <f>IF(TelegramElements[[#This Row],[DataType]]="STRUCT",IF(IFERROR(VLOOKUP(TelegramElements[[#This Row],[IfStructure]],TelegramStructures!A:A,1,FALSE),FALSE)=FALSE,FALSE,TRUE),"")</f>
        <v/>
      </c>
      <c r="H5" s="3" t="b">
        <f>IF(IFERROR(VLOOKUP(TelegramElements[[#This Row],[ElementCode]],TelegramStructures!B:B,1,FALSE),FALSE)=FALSE,FALSE,TRUE)</f>
        <v>1</v>
      </c>
    </row>
    <row r="6" spans="1:8" x14ac:dyDescent="0.2">
      <c r="A6" s="11" t="s">
        <v>261</v>
      </c>
      <c r="B6" t="s">
        <v>3</v>
      </c>
      <c r="C6">
        <v>1</v>
      </c>
      <c r="D6" s="10" t="s">
        <v>470</v>
      </c>
      <c r="E6" s="7" t="b">
        <f>IF(TelegramElements[[#This Row],[DataType]]="STRUCT",TRUE,FALSE)</f>
        <v>0</v>
      </c>
      <c r="F6" s="3" t="str">
        <f>IF(TelegramElements[[#This Row],[DataType]]="STRUCT",TelegramElements[[#This Row],[ElementCode]],"")</f>
        <v/>
      </c>
      <c r="G6" s="16" t="str">
        <f>IF(TelegramElements[[#This Row],[DataType]]="STRUCT",IF(IFERROR(VLOOKUP(TelegramElements[[#This Row],[IfStructure]],TelegramStructures!A:A,1,FALSE),FALSE)=FALSE,FALSE,TRUE),"")</f>
        <v/>
      </c>
      <c r="H6" s="3" t="b">
        <f>IF(IFERROR(VLOOKUP(TelegramElements[[#This Row],[ElementCode]],TelegramStructures!B:B,1,FALSE),FALSE)=FALSE,FALSE,TRUE)</f>
        <v>1</v>
      </c>
    </row>
    <row r="7" spans="1:8" x14ac:dyDescent="0.2">
      <c r="A7" s="9" t="s">
        <v>210</v>
      </c>
      <c r="B7" t="s">
        <v>3</v>
      </c>
      <c r="C7">
        <v>1</v>
      </c>
      <c r="D7" s="9" t="s">
        <v>439</v>
      </c>
      <c r="E7" s="7" t="b">
        <f>IF(TelegramElements[[#This Row],[DataType]]="STRUCT",TRUE,FALSE)</f>
        <v>0</v>
      </c>
      <c r="F7" s="3" t="str">
        <f>IF(TelegramElements[[#This Row],[DataType]]="STRUCT",TelegramElements[[#This Row],[ElementCode]],"")</f>
        <v/>
      </c>
      <c r="G7" s="16" t="str">
        <f>IF(TelegramElements[[#This Row],[DataType]]="STRUCT",IF(IFERROR(VLOOKUP(TelegramElements[[#This Row],[IfStructure]],TelegramStructures!A:A,1,FALSE),FALSE)=FALSE,FALSE,TRUE),"")</f>
        <v/>
      </c>
      <c r="H7" s="3" t="b">
        <f>IF(IFERROR(VLOOKUP(TelegramElements[[#This Row],[ElementCode]],TelegramStructures!B:B,1,FALSE),FALSE)=FALSE,FALSE,TRUE)</f>
        <v>1</v>
      </c>
    </row>
    <row r="8" spans="1:8" x14ac:dyDescent="0.2">
      <c r="A8" s="9" t="s">
        <v>342</v>
      </c>
      <c r="B8" t="s">
        <v>3</v>
      </c>
      <c r="C8">
        <v>1</v>
      </c>
      <c r="D8" s="8" t="s">
        <v>507</v>
      </c>
      <c r="E8" s="7" t="b">
        <f>IF(TelegramElements[[#This Row],[DataType]]="STRUCT",TRUE,FALSE)</f>
        <v>0</v>
      </c>
      <c r="F8" s="3" t="str">
        <f>IF(TelegramElements[[#This Row],[DataType]]="STRUCT",TelegramElements[[#This Row],[ElementCode]],"")</f>
        <v/>
      </c>
      <c r="G8" s="16" t="str">
        <f>IF(TelegramElements[[#This Row],[DataType]]="STRUCT",IF(IFERROR(VLOOKUP(TelegramElements[[#This Row],[IfStructure]],TelegramStructures!A:A,1,FALSE),FALSE)=FALSE,FALSE,TRUE),"")</f>
        <v/>
      </c>
      <c r="H8" s="3" t="b">
        <f>IF(IFERROR(VLOOKUP(TelegramElements[[#This Row],[ElementCode]],TelegramStructures!B:B,1,FALSE),FALSE)=FALSE,FALSE,TRUE)</f>
        <v>0</v>
      </c>
    </row>
    <row r="9" spans="1:8" x14ac:dyDescent="0.2">
      <c r="A9" s="9" t="s">
        <v>330</v>
      </c>
      <c r="B9" t="s">
        <v>3</v>
      </c>
      <c r="C9">
        <v>1</v>
      </c>
      <c r="D9" s="8" t="s">
        <v>495</v>
      </c>
      <c r="E9" s="7" t="b">
        <f>IF(TelegramElements[[#This Row],[DataType]]="STRUCT",TRUE,FALSE)</f>
        <v>0</v>
      </c>
      <c r="F9" s="3" t="str">
        <f>IF(TelegramElements[[#This Row],[DataType]]="STRUCT",TelegramElements[[#This Row],[ElementCode]],"")</f>
        <v/>
      </c>
      <c r="G9" s="16" t="str">
        <f>IF(TelegramElements[[#This Row],[DataType]]="STRUCT",IF(IFERROR(VLOOKUP(TelegramElements[[#This Row],[IfStructure]],TelegramStructures!A:A,1,FALSE),FALSE)=FALSE,FALSE,TRUE),"")</f>
        <v/>
      </c>
      <c r="H9" s="3" t="b">
        <f>IF(IFERROR(VLOOKUP(TelegramElements[[#This Row],[ElementCode]],TelegramStructures!B:B,1,FALSE),FALSE)=FALSE,FALSE,TRUE)</f>
        <v>1</v>
      </c>
    </row>
    <row r="10" spans="1:8" x14ac:dyDescent="0.2">
      <c r="A10" s="9" t="s">
        <v>284</v>
      </c>
      <c r="B10" t="s">
        <v>3</v>
      </c>
      <c r="C10">
        <v>1</v>
      </c>
      <c r="D10" s="8" t="s">
        <v>490</v>
      </c>
      <c r="E10" s="7" t="b">
        <f>IF(TelegramElements[[#This Row],[DataType]]="STRUCT",TRUE,FALSE)</f>
        <v>0</v>
      </c>
      <c r="F10" s="3" t="str">
        <f>IF(TelegramElements[[#This Row],[DataType]]="STRUCT",TelegramElements[[#This Row],[ElementCode]],"")</f>
        <v/>
      </c>
      <c r="G10" s="16" t="str">
        <f>IF(TelegramElements[[#This Row],[DataType]]="STRUCT",IF(IFERROR(VLOOKUP(TelegramElements[[#This Row],[IfStructure]],TelegramStructures!A:A,1,FALSE),FALSE)=FALSE,FALSE,TRUE),"")</f>
        <v/>
      </c>
      <c r="H10" s="3" t="b">
        <f>IF(IFERROR(VLOOKUP(TelegramElements[[#This Row],[ElementCode]],TelegramStructures!B:B,1,FALSE),FALSE)=FALSE,FALSE,TRUE)</f>
        <v>0</v>
      </c>
    </row>
    <row r="11" spans="1:8" x14ac:dyDescent="0.2">
      <c r="A11" s="11" t="s">
        <v>260</v>
      </c>
      <c r="B11" t="s">
        <v>3</v>
      </c>
      <c r="C11">
        <v>1</v>
      </c>
      <c r="D11" s="10" t="s">
        <v>469</v>
      </c>
      <c r="E11" s="7" t="b">
        <f>IF(TelegramElements[[#This Row],[DataType]]="STRUCT",TRUE,FALSE)</f>
        <v>0</v>
      </c>
      <c r="F11" s="3" t="str">
        <f>IF(TelegramElements[[#This Row],[DataType]]="STRUCT",TelegramElements[[#This Row],[ElementCode]],"")</f>
        <v/>
      </c>
      <c r="G11" s="16" t="str">
        <f>IF(TelegramElements[[#This Row],[DataType]]="STRUCT",IF(IFERROR(VLOOKUP(TelegramElements[[#This Row],[IfStructure]],TelegramStructures!A:A,1,FALSE),FALSE)=FALSE,FALSE,TRUE),"")</f>
        <v/>
      </c>
      <c r="H11" s="3" t="b">
        <f>IF(IFERROR(VLOOKUP(TelegramElements[[#This Row],[ElementCode]],TelegramStructures!B:B,1,FALSE),FALSE)=FALSE,FALSE,TRUE)</f>
        <v>1</v>
      </c>
    </row>
    <row r="12" spans="1:8" x14ac:dyDescent="0.2">
      <c r="A12" s="11" t="s">
        <v>237</v>
      </c>
      <c r="B12" t="s">
        <v>3</v>
      </c>
      <c r="C12">
        <v>1</v>
      </c>
      <c r="D12" s="10" t="s">
        <v>459</v>
      </c>
      <c r="E12" s="7" t="b">
        <f>IF(TelegramElements[[#This Row],[DataType]]="STRUCT",TRUE,FALSE)</f>
        <v>0</v>
      </c>
      <c r="F12" s="3" t="str">
        <f>IF(TelegramElements[[#This Row],[DataType]]="STRUCT",TelegramElements[[#This Row],[ElementCode]],"")</f>
        <v/>
      </c>
      <c r="G12" s="16" t="str">
        <f>IF(TelegramElements[[#This Row],[DataType]]="STRUCT",IF(IFERROR(VLOOKUP(TelegramElements[[#This Row],[IfStructure]],TelegramStructures!A:A,1,FALSE),FALSE)=FALSE,FALSE,TRUE),"")</f>
        <v/>
      </c>
      <c r="H12" s="3" t="b">
        <f>IF(IFERROR(VLOOKUP(TelegramElements[[#This Row],[ElementCode]],TelegramStructures!B:B,1,FALSE),FALSE)=FALSE,FALSE,TRUE)</f>
        <v>1</v>
      </c>
    </row>
    <row r="13" spans="1:8" x14ac:dyDescent="0.2">
      <c r="A13" s="11" t="s">
        <v>242</v>
      </c>
      <c r="B13" t="s">
        <v>3</v>
      </c>
      <c r="C13">
        <v>1</v>
      </c>
      <c r="D13" s="10" t="s">
        <v>464</v>
      </c>
      <c r="E13" s="7" t="b">
        <f>IF(TelegramElements[[#This Row],[DataType]]="STRUCT",TRUE,FALSE)</f>
        <v>0</v>
      </c>
      <c r="F13" s="3" t="str">
        <f>IF(TelegramElements[[#This Row],[DataType]]="STRUCT",TelegramElements[[#This Row],[ElementCode]],"")</f>
        <v/>
      </c>
      <c r="G13" s="16" t="str">
        <f>IF(TelegramElements[[#This Row],[DataType]]="STRUCT",IF(IFERROR(VLOOKUP(TelegramElements[[#This Row],[IfStructure]],TelegramStructures!A:A,1,FALSE),FALSE)=FALSE,FALSE,TRUE),"")</f>
        <v/>
      </c>
      <c r="H13" s="3" t="b">
        <f>IF(IFERROR(VLOOKUP(TelegramElements[[#This Row],[ElementCode]],TelegramStructures!B:B,1,FALSE),FALSE)=FALSE,FALSE,TRUE)</f>
        <v>0</v>
      </c>
    </row>
    <row r="14" spans="1:8" x14ac:dyDescent="0.2">
      <c r="A14" s="9" t="s">
        <v>209</v>
      </c>
      <c r="B14" t="s">
        <v>3</v>
      </c>
      <c r="C14">
        <v>1</v>
      </c>
      <c r="D14" s="9" t="s">
        <v>438</v>
      </c>
      <c r="E14" s="7" t="b">
        <f>IF(TelegramElements[[#This Row],[DataType]]="STRUCT",TRUE,FALSE)</f>
        <v>0</v>
      </c>
      <c r="F14" s="3" t="str">
        <f>IF(TelegramElements[[#This Row],[DataType]]="STRUCT",TelegramElements[[#This Row],[ElementCode]],"")</f>
        <v/>
      </c>
      <c r="G14" s="16" t="str">
        <f>IF(TelegramElements[[#This Row],[DataType]]="STRUCT",IF(IFERROR(VLOOKUP(TelegramElements[[#This Row],[IfStructure]],TelegramStructures!A:A,1,FALSE),FALSE)=FALSE,FALSE,TRUE),"")</f>
        <v/>
      </c>
      <c r="H14" s="3" t="b">
        <f>IF(IFERROR(VLOOKUP(TelegramElements[[#This Row],[ElementCode]],TelegramStructures!B:B,1,FALSE),FALSE)=FALSE,FALSE,TRUE)</f>
        <v>1</v>
      </c>
    </row>
    <row r="15" spans="1:8" x14ac:dyDescent="0.2">
      <c r="A15" s="11" t="s">
        <v>379</v>
      </c>
      <c r="B15" t="s">
        <v>3</v>
      </c>
      <c r="C15" s="1">
        <v>1</v>
      </c>
      <c r="D15" s="10" t="s">
        <v>541</v>
      </c>
      <c r="E15" s="7" t="b">
        <f>IF(TelegramElements[[#This Row],[DataType]]="STRUCT",TRUE,FALSE)</f>
        <v>0</v>
      </c>
      <c r="F15" s="6" t="str">
        <f>IF(TelegramElements[[#This Row],[DataType]]="STRUCT",TelegramElements[[#This Row],[ElementCode]],"")</f>
        <v/>
      </c>
      <c r="G15" s="16" t="str">
        <f>IF(TelegramElements[[#This Row],[DataType]]="STRUCT",IF(IFERROR(VLOOKUP(TelegramElements[[#This Row],[IfStructure]],TelegramStructures!A:A,1,FALSE),FALSE)=FALSE,FALSE,TRUE),"")</f>
        <v/>
      </c>
      <c r="H15" s="3" t="b">
        <f>IF(IFERROR(VLOOKUP(TelegramElements[[#This Row],[ElementCode]],TelegramStructures!B:B,1,FALSE),FALSE)=FALSE,FALSE,TRUE)</f>
        <v>1</v>
      </c>
    </row>
    <row r="16" spans="1:8" x14ac:dyDescent="0.2">
      <c r="A16" s="11" t="s">
        <v>347</v>
      </c>
      <c r="B16" t="s">
        <v>3</v>
      </c>
      <c r="C16">
        <v>1</v>
      </c>
      <c r="D16" s="10" t="s">
        <v>512</v>
      </c>
      <c r="E16" s="7" t="b">
        <f>IF(TelegramElements[[#This Row],[DataType]]="STRUCT",TRUE,FALSE)</f>
        <v>0</v>
      </c>
      <c r="F16" s="3" t="str">
        <f>IF(TelegramElements[[#This Row],[DataType]]="STRUCT",TelegramElements[[#This Row],[ElementCode]],"")</f>
        <v/>
      </c>
      <c r="G16" s="16" t="str">
        <f>IF(TelegramElements[[#This Row],[DataType]]="STRUCT",IF(IFERROR(VLOOKUP(TelegramElements[[#This Row],[IfStructure]],TelegramStructures!A:A,1,FALSE),FALSE)=FALSE,FALSE,TRUE),"")</f>
        <v/>
      </c>
      <c r="H16" s="3" t="b">
        <f>IF(IFERROR(VLOOKUP(TelegramElements[[#This Row],[ElementCode]],TelegramStructures!B:B,1,FALSE),FALSE)=FALSE,FALSE,TRUE)</f>
        <v>0</v>
      </c>
    </row>
    <row r="17" spans="1:8" x14ac:dyDescent="0.2">
      <c r="A17" s="11" t="s">
        <v>371</v>
      </c>
      <c r="B17" t="s">
        <v>3</v>
      </c>
      <c r="C17" s="1">
        <v>1</v>
      </c>
      <c r="D17" s="10" t="s">
        <v>536</v>
      </c>
      <c r="E17" s="7" t="b">
        <f>IF(TelegramElements[[#This Row],[DataType]]="STRUCT",TRUE,FALSE)</f>
        <v>0</v>
      </c>
      <c r="F17" s="6" t="str">
        <f>IF(TelegramElements[[#This Row],[DataType]]="STRUCT",TelegramElements[[#This Row],[ElementCode]],"")</f>
        <v/>
      </c>
      <c r="G17" s="16" t="str">
        <f>IF(TelegramElements[[#This Row],[DataType]]="STRUCT",IF(IFERROR(VLOOKUP(TelegramElements[[#This Row],[IfStructure]],TelegramStructures!A:A,1,FALSE),FALSE)=FALSE,FALSE,TRUE),"")</f>
        <v/>
      </c>
      <c r="H17" s="3" t="b">
        <f>IF(IFERROR(VLOOKUP(TelegramElements[[#This Row],[ElementCode]],TelegramStructures!B:B,1,FALSE),FALSE)=FALSE,FALSE,TRUE)</f>
        <v>0</v>
      </c>
    </row>
    <row r="18" spans="1:8" x14ac:dyDescent="0.2">
      <c r="A18" s="11" t="s">
        <v>381</v>
      </c>
      <c r="B18" t="s">
        <v>3</v>
      </c>
      <c r="C18" s="1">
        <v>1</v>
      </c>
      <c r="D18" s="10" t="s">
        <v>543</v>
      </c>
      <c r="E18" s="7" t="b">
        <f>IF(TelegramElements[[#This Row],[DataType]]="STRUCT",TRUE,FALSE)</f>
        <v>0</v>
      </c>
      <c r="F18" s="6" t="str">
        <f>IF(TelegramElements[[#This Row],[DataType]]="STRUCT",TelegramElements[[#This Row],[ElementCode]],"")</f>
        <v/>
      </c>
      <c r="G18" s="16" t="str">
        <f>IF(TelegramElements[[#This Row],[DataType]]="STRUCT",IF(IFERROR(VLOOKUP(TelegramElements[[#This Row],[IfStructure]],TelegramStructures!A:A,1,FALSE),FALSE)=FALSE,FALSE,TRUE),"")</f>
        <v/>
      </c>
      <c r="H18" s="3" t="b">
        <f>IF(IFERROR(VLOOKUP(TelegramElements[[#This Row],[ElementCode]],TelegramStructures!B:B,1,FALSE),FALSE)=FALSE,FALSE,TRUE)</f>
        <v>1</v>
      </c>
    </row>
    <row r="19" spans="1:8" x14ac:dyDescent="0.2">
      <c r="A19" s="11" t="s">
        <v>382</v>
      </c>
      <c r="B19" t="s">
        <v>3</v>
      </c>
      <c r="C19" s="1">
        <v>1</v>
      </c>
      <c r="D19" s="10" t="s">
        <v>544</v>
      </c>
      <c r="E19" s="7" t="b">
        <f>IF(TelegramElements[[#This Row],[DataType]]="STRUCT",TRUE,FALSE)</f>
        <v>0</v>
      </c>
      <c r="F19" s="6" t="str">
        <f>IF(TelegramElements[[#This Row],[DataType]]="STRUCT",TelegramElements[[#This Row],[ElementCode]],"")</f>
        <v/>
      </c>
      <c r="G19" s="16" t="str">
        <f>IF(TelegramElements[[#This Row],[DataType]]="STRUCT",IF(IFERROR(VLOOKUP(TelegramElements[[#This Row],[IfStructure]],TelegramStructures!A:A,1,FALSE),FALSE)=FALSE,FALSE,TRUE),"")</f>
        <v/>
      </c>
      <c r="H19" s="3" t="b">
        <f>IF(IFERROR(VLOOKUP(TelegramElements[[#This Row],[ElementCode]],TelegramStructures!B:B,1,FALSE),FALSE)=FALSE,FALSE,TRUE)</f>
        <v>1</v>
      </c>
    </row>
    <row r="20" spans="1:8" x14ac:dyDescent="0.2">
      <c r="A20" t="s">
        <v>396</v>
      </c>
      <c r="B20" t="s">
        <v>3</v>
      </c>
      <c r="C20" s="1">
        <v>1</v>
      </c>
      <c r="D20" t="s">
        <v>555</v>
      </c>
      <c r="E20" s="7" t="b">
        <f>IF(TelegramElements[[#This Row],[DataType]]="STRUCT",TRUE,FALSE)</f>
        <v>0</v>
      </c>
      <c r="F20" s="6" t="str">
        <f>IF(TelegramElements[[#This Row],[DataType]]="STRUCT",TelegramElements[[#This Row],[ElementCode]],"")</f>
        <v/>
      </c>
      <c r="G20" s="16" t="str">
        <f>IF(TelegramElements[[#This Row],[DataType]]="STRUCT",IF(IFERROR(VLOOKUP(TelegramElements[[#This Row],[IfStructure]],TelegramStructures!A:A,1,FALSE),FALSE)=FALSE,FALSE,TRUE),"")</f>
        <v/>
      </c>
      <c r="H20" s="3" t="b">
        <f>IF(IFERROR(VLOOKUP(TelegramElements[[#This Row],[ElementCode]],TelegramStructures!B:B,1,FALSE),FALSE)=FALSE,FALSE,TRUE)</f>
        <v>1</v>
      </c>
    </row>
    <row r="21" spans="1:8" x14ac:dyDescent="0.2">
      <c r="A21" t="s">
        <v>397</v>
      </c>
      <c r="B21" t="s">
        <v>3</v>
      </c>
      <c r="C21" s="1">
        <v>1</v>
      </c>
      <c r="D21" t="s">
        <v>556</v>
      </c>
      <c r="E21" s="7" t="b">
        <f>IF(TelegramElements[[#This Row],[DataType]]="STRUCT",TRUE,FALSE)</f>
        <v>0</v>
      </c>
      <c r="F21" s="6" t="str">
        <f>IF(TelegramElements[[#This Row],[DataType]]="STRUCT",TelegramElements[[#This Row],[ElementCode]],"")</f>
        <v/>
      </c>
      <c r="G21" s="16" t="str">
        <f>IF(TelegramElements[[#This Row],[DataType]]="STRUCT",IF(IFERROR(VLOOKUP(TelegramElements[[#This Row],[IfStructure]],TelegramStructures!A:A,1,FALSE),FALSE)=FALSE,FALSE,TRUE),"")</f>
        <v/>
      </c>
      <c r="H21" s="3" t="b">
        <f>IF(IFERROR(VLOOKUP(TelegramElements[[#This Row],[ElementCode]],TelegramStructures!B:B,1,FALSE),FALSE)=FALSE,FALSE,TRUE)</f>
        <v>1</v>
      </c>
    </row>
    <row r="22" spans="1:8" x14ac:dyDescent="0.2">
      <c r="A22" t="s">
        <v>398</v>
      </c>
      <c r="B22" t="s">
        <v>3</v>
      </c>
      <c r="C22" s="1">
        <v>1</v>
      </c>
      <c r="D22" t="s">
        <v>557</v>
      </c>
      <c r="E22" s="7" t="b">
        <f>IF(TelegramElements[[#This Row],[DataType]]="STRUCT",TRUE,FALSE)</f>
        <v>0</v>
      </c>
      <c r="F22" s="6" t="str">
        <f>IF(TelegramElements[[#This Row],[DataType]]="STRUCT",TelegramElements[[#This Row],[ElementCode]],"")</f>
        <v/>
      </c>
      <c r="G22" s="16" t="str">
        <f>IF(TelegramElements[[#This Row],[DataType]]="STRUCT",IF(IFERROR(VLOOKUP(TelegramElements[[#This Row],[IfStructure]],TelegramStructures!A:A,1,FALSE),FALSE)=FALSE,FALSE,TRUE),"")</f>
        <v/>
      </c>
      <c r="H22" s="3" t="b">
        <f>IF(IFERROR(VLOOKUP(TelegramElements[[#This Row],[ElementCode]],TelegramStructures!B:B,1,FALSE),FALSE)=FALSE,FALSE,TRUE)</f>
        <v>1</v>
      </c>
    </row>
    <row r="23" spans="1:8" x14ac:dyDescent="0.2">
      <c r="A23" t="s">
        <v>399</v>
      </c>
      <c r="B23" t="s">
        <v>3</v>
      </c>
      <c r="C23" s="1">
        <v>1</v>
      </c>
      <c r="D23" t="s">
        <v>558</v>
      </c>
      <c r="E23" s="7" t="b">
        <f>IF(TelegramElements[[#This Row],[DataType]]="STRUCT",TRUE,FALSE)</f>
        <v>0</v>
      </c>
      <c r="F23" s="6" t="str">
        <f>IF(TelegramElements[[#This Row],[DataType]]="STRUCT",TelegramElements[[#This Row],[ElementCode]],"")</f>
        <v/>
      </c>
      <c r="G23" s="16" t="str">
        <f>IF(TelegramElements[[#This Row],[DataType]]="STRUCT",IF(IFERROR(VLOOKUP(TelegramElements[[#This Row],[IfStructure]],TelegramStructures!A:A,1,FALSE),FALSE)=FALSE,FALSE,TRUE),"")</f>
        <v/>
      </c>
      <c r="H23" s="3" t="b">
        <f>IF(IFERROR(VLOOKUP(TelegramElements[[#This Row],[ElementCode]],TelegramStructures!B:B,1,FALSE),FALSE)=FALSE,FALSE,TRUE)</f>
        <v>1</v>
      </c>
    </row>
    <row r="24" spans="1:8" x14ac:dyDescent="0.2">
      <c r="A24" t="s">
        <v>434</v>
      </c>
      <c r="B24" t="s">
        <v>3</v>
      </c>
      <c r="C24" s="1">
        <v>1</v>
      </c>
      <c r="D24" t="s">
        <v>567</v>
      </c>
      <c r="E24" s="7" t="b">
        <f>IF(TelegramElements[[#This Row],[DataType]]="STRUCT",TRUE,FALSE)</f>
        <v>0</v>
      </c>
      <c r="F24" s="6" t="str">
        <f>IF(TelegramElements[[#This Row],[DataType]]="STRUCT",TelegramElements[[#This Row],[ElementCode]],"")</f>
        <v/>
      </c>
      <c r="G24" s="16" t="str">
        <f>IF(TelegramElements[[#This Row],[DataType]]="STRUCT",IF(IFERROR(VLOOKUP(TelegramElements[[#This Row],[IfStructure]],TelegramStructures!A:A,1,FALSE),FALSE)=FALSE,FALSE,TRUE),"")</f>
        <v/>
      </c>
      <c r="H24" s="3" t="b">
        <f>IF(IFERROR(VLOOKUP(TelegramElements[[#This Row],[ElementCode]],TelegramStructures!B:B,1,FALSE),FALSE)=FALSE,FALSE,TRUE)</f>
        <v>1</v>
      </c>
    </row>
    <row r="25" spans="1:8" x14ac:dyDescent="0.2">
      <c r="A25" t="s">
        <v>435</v>
      </c>
      <c r="B25" t="s">
        <v>3</v>
      </c>
      <c r="C25" s="1">
        <v>1</v>
      </c>
      <c r="D25" t="s">
        <v>568</v>
      </c>
      <c r="E25" s="7" t="b">
        <f>IF(TelegramElements[[#This Row],[DataType]]="STRUCT",TRUE,FALSE)</f>
        <v>0</v>
      </c>
      <c r="F25" s="6" t="str">
        <f>IF(TelegramElements[[#This Row],[DataType]]="STRUCT",TelegramElements[[#This Row],[ElementCode]],"")</f>
        <v/>
      </c>
      <c r="G25" s="16" t="str">
        <f>IF(TelegramElements[[#This Row],[DataType]]="STRUCT",IF(IFERROR(VLOOKUP(TelegramElements[[#This Row],[IfStructure]],TelegramStructures!A:A,1,FALSE),FALSE)=FALSE,FALSE,TRUE),"")</f>
        <v/>
      </c>
      <c r="H25" s="3" t="b">
        <f>IF(IFERROR(VLOOKUP(TelegramElements[[#This Row],[ElementCode]],TelegramStructures!B:B,1,FALSE),FALSE)=FALSE,FALSE,TRUE)</f>
        <v>1</v>
      </c>
    </row>
    <row r="26" spans="1:8" x14ac:dyDescent="0.2">
      <c r="A26" t="s">
        <v>436</v>
      </c>
      <c r="B26" t="s">
        <v>3</v>
      </c>
      <c r="C26" s="1">
        <v>1</v>
      </c>
      <c r="D26" t="s">
        <v>569</v>
      </c>
      <c r="E26" s="7" t="b">
        <f>IF(TelegramElements[[#This Row],[DataType]]="STRUCT",TRUE,FALSE)</f>
        <v>0</v>
      </c>
      <c r="F26" s="6" t="str">
        <f>IF(TelegramElements[[#This Row],[DataType]]="STRUCT",TelegramElements[[#This Row],[ElementCode]],"")</f>
        <v/>
      </c>
      <c r="G26" s="16" t="str">
        <f>IF(TelegramElements[[#This Row],[DataType]]="STRUCT",IF(IFERROR(VLOOKUP(TelegramElements[[#This Row],[IfStructure]],TelegramStructures!A:A,1,FALSE),FALSE)=FALSE,FALSE,TRUE),"")</f>
        <v/>
      </c>
      <c r="H26" s="3" t="b">
        <f>IF(IFERROR(VLOOKUP(TelegramElements[[#This Row],[ElementCode]],TelegramStructures!B:B,1,FALSE),FALSE)=FALSE,FALSE,TRUE)</f>
        <v>1</v>
      </c>
    </row>
    <row r="27" spans="1:8" x14ac:dyDescent="0.2">
      <c r="A27" t="s">
        <v>437</v>
      </c>
      <c r="B27" t="s">
        <v>3</v>
      </c>
      <c r="C27" s="1">
        <v>1</v>
      </c>
      <c r="D27" t="s">
        <v>570</v>
      </c>
      <c r="E27" s="7" t="b">
        <f>IF(TelegramElements[[#This Row],[DataType]]="STRUCT",TRUE,FALSE)</f>
        <v>0</v>
      </c>
      <c r="F27" s="6" t="str">
        <f>IF(TelegramElements[[#This Row],[DataType]]="STRUCT",TelegramElements[[#This Row],[ElementCode]],"")</f>
        <v/>
      </c>
      <c r="G27" s="16" t="str">
        <f>IF(TelegramElements[[#This Row],[DataType]]="STRUCT",IF(IFERROR(VLOOKUP(TelegramElements[[#This Row],[IfStructure]],TelegramStructures!A:A,1,FALSE),FALSE)=FALSE,FALSE,TRUE),"")</f>
        <v/>
      </c>
      <c r="H27" s="3" t="b">
        <f>IF(IFERROR(VLOOKUP(TelegramElements[[#This Row],[ElementCode]],TelegramStructures!B:B,1,FALSE),FALSE)=FALSE,FALSE,TRUE)</f>
        <v>1</v>
      </c>
    </row>
    <row r="28" spans="1:8" x14ac:dyDescent="0.2">
      <c r="A28" t="s">
        <v>425</v>
      </c>
      <c r="B28" t="s">
        <v>3</v>
      </c>
      <c r="C28" s="1">
        <v>1</v>
      </c>
      <c r="D28" t="s">
        <v>561</v>
      </c>
      <c r="E28" s="7" t="b">
        <f>IF(TelegramElements[[#This Row],[DataType]]="STRUCT",TRUE,FALSE)</f>
        <v>0</v>
      </c>
      <c r="F28" s="6" t="str">
        <f>IF(TelegramElements[[#This Row],[DataType]]="STRUCT",TelegramElements[[#This Row],[ElementCode]],"")</f>
        <v/>
      </c>
      <c r="G28" s="16" t="str">
        <f>IF(TelegramElements[[#This Row],[DataType]]="STRUCT",IF(IFERROR(VLOOKUP(TelegramElements[[#This Row],[IfStructure]],TelegramStructures!A:A,1,FALSE),FALSE)=FALSE,FALSE,TRUE),"")</f>
        <v/>
      </c>
      <c r="H28" s="3" t="b">
        <f>IF(IFERROR(VLOOKUP(TelegramElements[[#This Row],[ElementCode]],TelegramStructures!B:B,1,FALSE),FALSE)=FALSE,FALSE,TRUE)</f>
        <v>1</v>
      </c>
    </row>
    <row r="29" spans="1:8" x14ac:dyDescent="0.2">
      <c r="A29" t="s">
        <v>426</v>
      </c>
      <c r="B29" t="s">
        <v>3</v>
      </c>
      <c r="C29" s="1">
        <v>1</v>
      </c>
      <c r="D29" t="s">
        <v>562</v>
      </c>
      <c r="E29" s="7" t="b">
        <f>IF(TelegramElements[[#This Row],[DataType]]="STRUCT",TRUE,FALSE)</f>
        <v>0</v>
      </c>
      <c r="F29" s="6" t="str">
        <f>IF(TelegramElements[[#This Row],[DataType]]="STRUCT",TelegramElements[[#This Row],[ElementCode]],"")</f>
        <v/>
      </c>
      <c r="G29" s="16" t="str">
        <f>IF(TelegramElements[[#This Row],[DataType]]="STRUCT",IF(IFERROR(VLOOKUP(TelegramElements[[#This Row],[IfStructure]],TelegramStructures!A:A,1,FALSE),FALSE)=FALSE,FALSE,TRUE),"")</f>
        <v/>
      </c>
      <c r="H29" s="3" t="b">
        <f>IF(IFERROR(VLOOKUP(TelegramElements[[#This Row],[ElementCode]],TelegramStructures!B:B,1,FALSE),FALSE)=FALSE,FALSE,TRUE)</f>
        <v>1</v>
      </c>
    </row>
    <row r="30" spans="1:8" x14ac:dyDescent="0.2">
      <c r="A30" t="s">
        <v>427</v>
      </c>
      <c r="B30" t="s">
        <v>3</v>
      </c>
      <c r="C30" s="1">
        <v>1</v>
      </c>
      <c r="D30" t="s">
        <v>563</v>
      </c>
      <c r="E30" s="7" t="b">
        <f>IF(TelegramElements[[#This Row],[DataType]]="STRUCT",TRUE,FALSE)</f>
        <v>0</v>
      </c>
      <c r="F30" s="6" t="str">
        <f>IF(TelegramElements[[#This Row],[DataType]]="STRUCT",TelegramElements[[#This Row],[ElementCode]],"")</f>
        <v/>
      </c>
      <c r="G30" s="16" t="str">
        <f>IF(TelegramElements[[#This Row],[DataType]]="STRUCT",IF(IFERROR(VLOOKUP(TelegramElements[[#This Row],[IfStructure]],TelegramStructures!A:A,1,FALSE),FALSE)=FALSE,FALSE,TRUE),"")</f>
        <v/>
      </c>
      <c r="H30" s="3" t="b">
        <f>IF(IFERROR(VLOOKUP(TelegramElements[[#This Row],[ElementCode]],TelegramStructures!B:B,1,FALSE),FALSE)=FALSE,FALSE,TRUE)</f>
        <v>1</v>
      </c>
    </row>
    <row r="31" spans="1:8" x14ac:dyDescent="0.2">
      <c r="A31" t="s">
        <v>428</v>
      </c>
      <c r="B31" t="s">
        <v>3</v>
      </c>
      <c r="C31" s="1">
        <v>1</v>
      </c>
      <c r="D31" t="s">
        <v>564</v>
      </c>
      <c r="E31" s="7" t="b">
        <f>IF(TelegramElements[[#This Row],[DataType]]="STRUCT",TRUE,FALSE)</f>
        <v>0</v>
      </c>
      <c r="F31" s="6" t="str">
        <f>IF(TelegramElements[[#This Row],[DataType]]="STRUCT",TelegramElements[[#This Row],[ElementCode]],"")</f>
        <v/>
      </c>
      <c r="G31" s="16" t="str">
        <f>IF(TelegramElements[[#This Row],[DataType]]="STRUCT",IF(IFERROR(VLOOKUP(TelegramElements[[#This Row],[IfStructure]],TelegramStructures!A:A,1,FALSE),FALSE)=FALSE,FALSE,TRUE),"")</f>
        <v/>
      </c>
      <c r="H31" s="3" t="b">
        <f>IF(IFERROR(VLOOKUP(TelegramElements[[#This Row],[ElementCode]],TelegramStructures!B:B,1,FALSE),FALSE)=FALSE,FALSE,TRUE)</f>
        <v>1</v>
      </c>
    </row>
    <row r="32" spans="1:8" x14ac:dyDescent="0.2">
      <c r="A32" s="11" t="s">
        <v>276</v>
      </c>
      <c r="B32" t="s">
        <v>3</v>
      </c>
      <c r="C32">
        <v>1</v>
      </c>
      <c r="D32" s="10" t="s">
        <v>482</v>
      </c>
      <c r="E32" s="7" t="b">
        <f>IF(TelegramElements[[#This Row],[DataType]]="STRUCT",TRUE,FALSE)</f>
        <v>0</v>
      </c>
      <c r="F32" s="3" t="str">
        <f>IF(TelegramElements[[#This Row],[DataType]]="STRUCT",TelegramElements[[#This Row],[ElementCode]],"")</f>
        <v/>
      </c>
      <c r="G32" s="16" t="str">
        <f>IF(TelegramElements[[#This Row],[DataType]]="STRUCT",IF(IFERROR(VLOOKUP(TelegramElements[[#This Row],[IfStructure]],TelegramStructures!A:A,1,FALSE),FALSE)=FALSE,FALSE,TRUE),"")</f>
        <v/>
      </c>
      <c r="H32" s="3" t="b">
        <f>IF(IFERROR(VLOOKUP(TelegramElements[[#This Row],[ElementCode]],TelegramStructures!B:B,1,FALSE),FALSE)=FALSE,FALSE,TRUE)</f>
        <v>1</v>
      </c>
    </row>
    <row r="33" spans="1:8" x14ac:dyDescent="0.2">
      <c r="A33" s="9" t="s">
        <v>225</v>
      </c>
      <c r="B33" t="s">
        <v>3</v>
      </c>
      <c r="C33">
        <v>1</v>
      </c>
      <c r="D33" s="8" t="s">
        <v>451</v>
      </c>
      <c r="E33" s="7" t="b">
        <f>IF(TelegramElements[[#This Row],[DataType]]="STRUCT",TRUE,FALSE)</f>
        <v>0</v>
      </c>
      <c r="F33" s="3" t="str">
        <f>IF(TelegramElements[[#This Row],[DataType]]="STRUCT",TelegramElements[[#This Row],[ElementCode]],"")</f>
        <v/>
      </c>
      <c r="G33" s="16" t="str">
        <f>IF(TelegramElements[[#This Row],[DataType]]="STRUCT",IF(IFERROR(VLOOKUP(TelegramElements[[#This Row],[IfStructure]],TelegramStructures!A:A,1,FALSE),FALSE)=FALSE,FALSE,TRUE),"")</f>
        <v/>
      </c>
      <c r="H33" s="3" t="b">
        <f>IF(IFERROR(VLOOKUP(TelegramElements[[#This Row],[ElementCode]],TelegramStructures!B:B,1,FALSE),FALSE)=FALSE,FALSE,TRUE)</f>
        <v>1</v>
      </c>
    </row>
    <row r="34" spans="1:8" x14ac:dyDescent="0.2">
      <c r="A34" s="11" t="s">
        <v>363</v>
      </c>
      <c r="B34" t="s">
        <v>3</v>
      </c>
      <c r="C34" s="1">
        <v>1</v>
      </c>
      <c r="D34" s="10" t="s">
        <v>528</v>
      </c>
      <c r="E34" s="7" t="b">
        <f>IF(TelegramElements[[#This Row],[DataType]]="STRUCT",TRUE,FALSE)</f>
        <v>0</v>
      </c>
      <c r="F34" s="6" t="str">
        <f>IF(TelegramElements[[#This Row],[DataType]]="STRUCT",TelegramElements[[#This Row],[ElementCode]],"")</f>
        <v/>
      </c>
      <c r="G34" s="16" t="str">
        <f>IF(TelegramElements[[#This Row],[DataType]]="STRUCT",IF(IFERROR(VLOOKUP(TelegramElements[[#This Row],[IfStructure]],TelegramStructures!A:A,1,FALSE),FALSE)=FALSE,FALSE,TRUE),"")</f>
        <v/>
      </c>
      <c r="H34" s="3" t="b">
        <f>IF(IFERROR(VLOOKUP(TelegramElements[[#This Row],[ElementCode]],TelegramStructures!B:B,1,FALSE),FALSE)=FALSE,FALSE,TRUE)</f>
        <v>0</v>
      </c>
    </row>
    <row r="35" spans="1:8" x14ac:dyDescent="0.2">
      <c r="A35" s="11" t="s">
        <v>380</v>
      </c>
      <c r="B35" t="s">
        <v>3</v>
      </c>
      <c r="C35" s="1">
        <v>1</v>
      </c>
      <c r="D35" s="10" t="s">
        <v>542</v>
      </c>
      <c r="E35" s="7" t="b">
        <f>IF(TelegramElements[[#This Row],[DataType]]="STRUCT",TRUE,FALSE)</f>
        <v>0</v>
      </c>
      <c r="F35" s="6" t="str">
        <f>IF(TelegramElements[[#This Row],[DataType]]="STRUCT",TelegramElements[[#This Row],[ElementCode]],"")</f>
        <v/>
      </c>
      <c r="G35" s="16" t="str">
        <f>IF(TelegramElements[[#This Row],[DataType]]="STRUCT",IF(IFERROR(VLOOKUP(TelegramElements[[#This Row],[IfStructure]],TelegramStructures!A:A,1,FALSE),FALSE)=FALSE,FALSE,TRUE),"")</f>
        <v/>
      </c>
      <c r="H35" s="3" t="b">
        <f>IF(IFERROR(VLOOKUP(TelegramElements[[#This Row],[ElementCode]],TelegramStructures!B:B,1,FALSE),FALSE)=FALSE,FALSE,TRUE)</f>
        <v>1</v>
      </c>
    </row>
    <row r="36" spans="1:8" x14ac:dyDescent="0.2">
      <c r="A36" s="9" t="s">
        <v>344</v>
      </c>
      <c r="B36" t="s">
        <v>0</v>
      </c>
      <c r="C36">
        <v>4</v>
      </c>
      <c r="D36" s="8" t="s">
        <v>509</v>
      </c>
      <c r="E36" s="7" t="b">
        <f>IF(TelegramElements[[#This Row],[DataType]]="STRUCT",TRUE,FALSE)</f>
        <v>0</v>
      </c>
      <c r="F36" s="3" t="str">
        <f>IF(TelegramElements[[#This Row],[DataType]]="STRUCT",TelegramElements[[#This Row],[ElementCode]],"")</f>
        <v/>
      </c>
      <c r="G36" s="16" t="str">
        <f>IF(TelegramElements[[#This Row],[DataType]]="STRUCT",IF(IFERROR(VLOOKUP(TelegramElements[[#This Row],[IfStructure]],TelegramStructures!A:A,1,FALSE),FALSE)=FALSE,FALSE,TRUE),"")</f>
        <v/>
      </c>
      <c r="H36" s="3" t="b">
        <f>IF(IFERROR(VLOOKUP(TelegramElements[[#This Row],[ElementCode]],TelegramStructures!B:B,1,FALSE),FALSE)=FALSE,FALSE,TRUE)</f>
        <v>0</v>
      </c>
    </row>
    <row r="37" spans="1:8" x14ac:dyDescent="0.2">
      <c r="A37" s="9" t="s">
        <v>286</v>
      </c>
      <c r="B37" t="s">
        <v>0</v>
      </c>
      <c r="C37">
        <v>4</v>
      </c>
      <c r="D37" s="8" t="s">
        <v>492</v>
      </c>
      <c r="E37" s="7" t="b">
        <f>IF(TelegramElements[[#This Row],[DataType]]="STRUCT",TRUE,FALSE)</f>
        <v>0</v>
      </c>
      <c r="F37" s="3" t="str">
        <f>IF(TelegramElements[[#This Row],[DataType]]="STRUCT",TelegramElements[[#This Row],[ElementCode]],"")</f>
        <v/>
      </c>
      <c r="G37" s="16" t="str">
        <f>IF(TelegramElements[[#This Row],[DataType]]="STRUCT",IF(IFERROR(VLOOKUP(TelegramElements[[#This Row],[IfStructure]],TelegramStructures!A:A,1,FALSE),FALSE)=FALSE,FALSE,TRUE),"")</f>
        <v/>
      </c>
      <c r="H37" s="3" t="b">
        <f>IF(IFERROR(VLOOKUP(TelegramElements[[#This Row],[ElementCode]],TelegramStructures!B:B,1,FALSE),FALSE)=FALSE,FALSE,TRUE)</f>
        <v>0</v>
      </c>
    </row>
    <row r="38" spans="1:8" x14ac:dyDescent="0.2">
      <c r="A38" s="11" t="s">
        <v>239</v>
      </c>
      <c r="B38" t="s">
        <v>0</v>
      </c>
      <c r="C38">
        <v>4</v>
      </c>
      <c r="D38" s="10" t="s">
        <v>461</v>
      </c>
      <c r="E38" s="7" t="b">
        <f>IF(TelegramElements[[#This Row],[DataType]]="STRUCT",TRUE,FALSE)</f>
        <v>0</v>
      </c>
      <c r="F38" s="3" t="str">
        <f>IF(TelegramElements[[#This Row],[DataType]]="STRUCT",TelegramElements[[#This Row],[ElementCode]],"")</f>
        <v/>
      </c>
      <c r="G38" s="16" t="str">
        <f>IF(TelegramElements[[#This Row],[DataType]]="STRUCT",IF(IFERROR(VLOOKUP(TelegramElements[[#This Row],[IfStructure]],TelegramStructures!A:A,1,FALSE),FALSE)=FALSE,FALSE,TRUE),"")</f>
        <v/>
      </c>
      <c r="H38" s="3" t="b">
        <f>IF(IFERROR(VLOOKUP(TelegramElements[[#This Row],[ElementCode]],TelegramStructures!B:B,1,FALSE),FALSE)=FALSE,FALSE,TRUE)</f>
        <v>1</v>
      </c>
    </row>
    <row r="39" spans="1:8" x14ac:dyDescent="0.2">
      <c r="A39" s="11" t="s">
        <v>244</v>
      </c>
      <c r="B39" t="s">
        <v>0</v>
      </c>
      <c r="C39">
        <v>4</v>
      </c>
      <c r="D39" s="10" t="s">
        <v>466</v>
      </c>
      <c r="E39" s="7" t="b">
        <f>IF(TelegramElements[[#This Row],[DataType]]="STRUCT",TRUE,FALSE)</f>
        <v>0</v>
      </c>
      <c r="F39" s="3" t="str">
        <f>IF(TelegramElements[[#This Row],[DataType]]="STRUCT",TelegramElements[[#This Row],[ElementCode]],"")</f>
        <v/>
      </c>
      <c r="G39" s="16" t="str">
        <f>IF(TelegramElements[[#This Row],[DataType]]="STRUCT",IF(IFERROR(VLOOKUP(TelegramElements[[#This Row],[IfStructure]],TelegramStructures!A:A,1,FALSE),FALSE)=FALSE,FALSE,TRUE),"")</f>
        <v/>
      </c>
      <c r="H39" s="3" t="b">
        <f>IF(IFERROR(VLOOKUP(TelegramElements[[#This Row],[ElementCode]],TelegramStructures!B:B,1,FALSE),FALSE)=FALSE,FALSE,TRUE)</f>
        <v>0</v>
      </c>
    </row>
    <row r="40" spans="1:8" x14ac:dyDescent="0.2">
      <c r="A40" s="11" t="s">
        <v>373</v>
      </c>
      <c r="B40" t="s">
        <v>0</v>
      </c>
      <c r="C40" s="1">
        <v>4</v>
      </c>
      <c r="D40" s="10" t="s">
        <v>538</v>
      </c>
      <c r="E40" s="7" t="b">
        <f>IF(TelegramElements[[#This Row],[DataType]]="STRUCT",TRUE,FALSE)</f>
        <v>0</v>
      </c>
      <c r="F40" s="6" t="str">
        <f>IF(TelegramElements[[#This Row],[DataType]]="STRUCT",TelegramElements[[#This Row],[ElementCode]],"")</f>
        <v/>
      </c>
      <c r="G40" s="16" t="str">
        <f>IF(TelegramElements[[#This Row],[DataType]]="STRUCT",IF(IFERROR(VLOOKUP(TelegramElements[[#This Row],[IfStructure]],TelegramStructures!A:A,1,FALSE),FALSE)=FALSE,FALSE,TRUE),"")</f>
        <v/>
      </c>
      <c r="H40" s="3" t="b">
        <f>IF(IFERROR(VLOOKUP(TelegramElements[[#This Row],[ElementCode]],TelegramStructures!B:B,1,FALSE),FALSE)=FALSE,FALSE,TRUE)</f>
        <v>0</v>
      </c>
    </row>
    <row r="41" spans="1:8" x14ac:dyDescent="0.2">
      <c r="A41" s="11" t="s">
        <v>350</v>
      </c>
      <c r="B41" t="s">
        <v>1</v>
      </c>
      <c r="C41">
        <v>2</v>
      </c>
      <c r="D41" s="10" t="s">
        <v>515</v>
      </c>
      <c r="E41" s="7" t="b">
        <f>IF(TelegramElements[[#This Row],[DataType]]="STRUCT",TRUE,FALSE)</f>
        <v>0</v>
      </c>
      <c r="F41" s="3" t="str">
        <f>IF(TelegramElements[[#This Row],[DataType]]="STRUCT",TelegramElements[[#This Row],[ElementCode]],"")</f>
        <v/>
      </c>
      <c r="G41" s="16" t="str">
        <f>IF(TelegramElements[[#This Row],[DataType]]="STRUCT",IF(IFERROR(VLOOKUP(TelegramElements[[#This Row],[IfStructure]],TelegramStructures!A:A,1,FALSE),FALSE)=FALSE,FALSE,TRUE),"")</f>
        <v/>
      </c>
      <c r="H41" s="3" t="b">
        <f>IF(IFERROR(VLOOKUP(TelegramElements[[#This Row],[ElementCode]],TelegramStructures!B:B,1,FALSE),FALSE)=FALSE,FALSE,TRUE)</f>
        <v>0</v>
      </c>
    </row>
    <row r="42" spans="1:8" x14ac:dyDescent="0.2">
      <c r="A42" s="11" t="s">
        <v>351</v>
      </c>
      <c r="B42" t="s">
        <v>1</v>
      </c>
      <c r="C42">
        <v>2</v>
      </c>
      <c r="D42" s="10" t="s">
        <v>516</v>
      </c>
      <c r="E42" s="7" t="b">
        <f>IF(TelegramElements[[#This Row],[DataType]]="STRUCT",TRUE,FALSE)</f>
        <v>0</v>
      </c>
      <c r="F42" s="3" t="str">
        <f>IF(TelegramElements[[#This Row],[DataType]]="STRUCT",TelegramElements[[#This Row],[ElementCode]],"")</f>
        <v/>
      </c>
      <c r="G42" s="16" t="str">
        <f>IF(TelegramElements[[#This Row],[DataType]]="STRUCT",IF(IFERROR(VLOOKUP(TelegramElements[[#This Row],[IfStructure]],TelegramStructures!A:A,1,FALSE),FALSE)=FALSE,FALSE,TRUE),"")</f>
        <v/>
      </c>
      <c r="H42" s="3" t="b">
        <f>IF(IFERROR(VLOOKUP(TelegramElements[[#This Row],[ElementCode]],TelegramStructures!B:B,1,FALSE),FALSE)=FALSE,FALSE,TRUE)</f>
        <v>0</v>
      </c>
    </row>
    <row r="43" spans="1:8" x14ac:dyDescent="0.2">
      <c r="A43" s="2" t="s">
        <v>177</v>
      </c>
      <c r="B43" t="s">
        <v>1</v>
      </c>
      <c r="C43">
        <v>2</v>
      </c>
      <c r="D43" s="5" t="s">
        <v>178</v>
      </c>
      <c r="E43" s="7" t="b">
        <f>IF(TelegramElements[[#This Row],[DataType]]="STRUCT",TRUE,FALSE)</f>
        <v>0</v>
      </c>
      <c r="F43" s="3" t="str">
        <f>IF(TelegramElements[[#This Row],[DataType]]="STRUCT",TelegramElements[[#This Row],[ElementCode]],"")</f>
        <v/>
      </c>
      <c r="G43" s="16" t="str">
        <f>IF(TelegramElements[[#This Row],[DataType]]="STRUCT",IF(IFERROR(VLOOKUP(TelegramElements[[#This Row],[IfStructure]],TelegramStructures!A:A,1,FALSE),FALSE)=FALSE,FALSE,TRUE),"")</f>
        <v/>
      </c>
      <c r="H43" s="3" t="b">
        <f>IF(IFERROR(VLOOKUP(TelegramElements[[#This Row],[ElementCode]],TelegramStructures!B:B,1,FALSE),FALSE)=FALSE,FALSE,TRUE)</f>
        <v>1</v>
      </c>
    </row>
    <row r="44" spans="1:8" x14ac:dyDescent="0.2">
      <c r="A44" s="11" t="s">
        <v>277</v>
      </c>
      <c r="B44" t="s">
        <v>1</v>
      </c>
      <c r="C44">
        <v>2</v>
      </c>
      <c r="D44" s="10" t="s">
        <v>483</v>
      </c>
      <c r="E44" s="7" t="b">
        <f>IF(TelegramElements[[#This Row],[DataType]]="STRUCT",TRUE,FALSE)</f>
        <v>0</v>
      </c>
      <c r="F44" s="3" t="str">
        <f>IF(TelegramElements[[#This Row],[DataType]]="STRUCT",TelegramElements[[#This Row],[ElementCode]],"")</f>
        <v/>
      </c>
      <c r="G44" s="16" t="str">
        <f>IF(TelegramElements[[#This Row],[DataType]]="STRUCT",IF(IFERROR(VLOOKUP(TelegramElements[[#This Row],[IfStructure]],TelegramStructures!A:A,1,FALSE),FALSE)=FALSE,FALSE,TRUE),"")</f>
        <v/>
      </c>
      <c r="H44" s="3" t="b">
        <f>IF(IFERROR(VLOOKUP(TelegramElements[[#This Row],[ElementCode]],TelegramStructures!B:B,1,FALSE),FALSE)=FALSE,FALSE,TRUE)</f>
        <v>1</v>
      </c>
    </row>
    <row r="45" spans="1:8" x14ac:dyDescent="0.2">
      <c r="A45" s="9" t="s">
        <v>226</v>
      </c>
      <c r="B45" t="s">
        <v>1</v>
      </c>
      <c r="C45">
        <v>2</v>
      </c>
      <c r="D45" s="8" t="s">
        <v>452</v>
      </c>
      <c r="E45" s="7" t="b">
        <f>IF(TelegramElements[[#This Row],[DataType]]="STRUCT",TRUE,FALSE)</f>
        <v>0</v>
      </c>
      <c r="F45" s="3" t="str">
        <f>IF(TelegramElements[[#This Row],[DataType]]="STRUCT",TelegramElements[[#This Row],[ElementCode]],"")</f>
        <v/>
      </c>
      <c r="G45" s="16" t="str">
        <f>IF(TelegramElements[[#This Row],[DataType]]="STRUCT",IF(IFERROR(VLOOKUP(TelegramElements[[#This Row],[IfStructure]],TelegramStructures!A:A,1,FALSE),FALSE)=FALSE,FALSE,TRUE),"")</f>
        <v/>
      </c>
      <c r="H45" s="3" t="b">
        <f>IF(IFERROR(VLOOKUP(TelegramElements[[#This Row],[ElementCode]],TelegramStructures!B:B,1,FALSE),FALSE)=FALSE,FALSE,TRUE)</f>
        <v>1</v>
      </c>
    </row>
    <row r="46" spans="1:8" x14ac:dyDescent="0.2">
      <c r="A46" s="11" t="s">
        <v>364</v>
      </c>
      <c r="B46" t="s">
        <v>1</v>
      </c>
      <c r="C46" s="1">
        <v>2</v>
      </c>
      <c r="D46" s="10" t="s">
        <v>529</v>
      </c>
      <c r="E46" s="7" t="b">
        <f>IF(TelegramElements[[#This Row],[DataType]]="STRUCT",TRUE,FALSE)</f>
        <v>0</v>
      </c>
      <c r="F46" s="6" t="str">
        <f>IF(TelegramElements[[#This Row],[DataType]]="STRUCT",TelegramElements[[#This Row],[ElementCode]],"")</f>
        <v/>
      </c>
      <c r="G46" s="16" t="str">
        <f>IF(TelegramElements[[#This Row],[DataType]]="STRUCT",IF(IFERROR(VLOOKUP(TelegramElements[[#This Row],[IfStructure]],TelegramStructures!A:A,1,FALSE),FALSE)=FALSE,FALSE,TRUE),"")</f>
        <v/>
      </c>
      <c r="H46" s="3" t="b">
        <f>IF(IFERROR(VLOOKUP(TelegramElements[[#This Row],[ElementCode]],TelegramStructures!B:B,1,FALSE),FALSE)=FALSE,FALSE,TRUE)</f>
        <v>0</v>
      </c>
    </row>
    <row r="47" spans="1:8" x14ac:dyDescent="0.2">
      <c r="A47" s="11" t="s">
        <v>383</v>
      </c>
      <c r="B47" t="s">
        <v>1</v>
      </c>
      <c r="C47" s="1">
        <v>5</v>
      </c>
      <c r="D47" s="10" t="s">
        <v>545</v>
      </c>
      <c r="E47" s="7" t="b">
        <f>IF(TelegramElements[[#This Row],[DataType]]="STRUCT",TRUE,FALSE)</f>
        <v>0</v>
      </c>
      <c r="F47" s="6" t="str">
        <f>IF(TelegramElements[[#This Row],[DataType]]="STRUCT",TelegramElements[[#This Row],[ElementCode]],"")</f>
        <v/>
      </c>
      <c r="G47" s="16" t="str">
        <f>IF(TelegramElements[[#This Row],[DataType]]="STRUCT",IF(IFERROR(VLOOKUP(TelegramElements[[#This Row],[IfStructure]],TelegramStructures!A:A,1,FALSE),FALSE)=FALSE,FALSE,TRUE),"")</f>
        <v/>
      </c>
      <c r="H47" s="3" t="b">
        <f>IF(IFERROR(VLOOKUP(TelegramElements[[#This Row],[ElementCode]],TelegramStructures!B:B,1,FALSE),FALSE)=FALSE,FALSE,TRUE)</f>
        <v>1</v>
      </c>
    </row>
    <row r="48" spans="1:8" x14ac:dyDescent="0.2">
      <c r="A48" s="11" t="s">
        <v>358</v>
      </c>
      <c r="B48" t="s">
        <v>1</v>
      </c>
      <c r="C48">
        <v>2</v>
      </c>
      <c r="D48" s="10" t="s">
        <v>523</v>
      </c>
      <c r="E48" s="7" t="b">
        <f>IF(TelegramElements[[#This Row],[DataType]]="STRUCT",TRUE,FALSE)</f>
        <v>0</v>
      </c>
      <c r="F48" s="3" t="str">
        <f>IF(TelegramElements[[#This Row],[DataType]]="STRUCT",TelegramElements[[#This Row],[ElementCode]],"")</f>
        <v/>
      </c>
      <c r="G48" s="16" t="str">
        <f>IF(TelegramElements[[#This Row],[DataType]]="STRUCT",IF(IFERROR(VLOOKUP(TelegramElements[[#This Row],[IfStructure]],TelegramStructures!A:A,1,FALSE),FALSE)=FALSE,FALSE,TRUE),"")</f>
        <v/>
      </c>
      <c r="H48" s="3" t="b">
        <f>IF(IFERROR(VLOOKUP(TelegramElements[[#This Row],[ElementCode]],TelegramStructures!B:B,1,FALSE),FALSE)=FALSE,FALSE,TRUE)</f>
        <v>0</v>
      </c>
    </row>
    <row r="49" spans="1:8" x14ac:dyDescent="0.2">
      <c r="A49" s="9" t="s">
        <v>333</v>
      </c>
      <c r="B49" t="s">
        <v>1</v>
      </c>
      <c r="C49">
        <v>2</v>
      </c>
      <c r="D49" s="8" t="s">
        <v>498</v>
      </c>
      <c r="E49" s="7" t="b">
        <f>IF(TelegramElements[[#This Row],[DataType]]="STRUCT",TRUE,FALSE)</f>
        <v>0</v>
      </c>
      <c r="F49" s="3" t="str">
        <f>IF(TelegramElements[[#This Row],[DataType]]="STRUCT",TelegramElements[[#This Row],[ElementCode]],"")</f>
        <v/>
      </c>
      <c r="G49" s="16" t="str">
        <f>IF(TelegramElements[[#This Row],[DataType]]="STRUCT",IF(IFERROR(VLOOKUP(TelegramElements[[#This Row],[IfStructure]],TelegramStructures!A:A,1,FALSE),FALSE)=FALSE,FALSE,TRUE),"")</f>
        <v/>
      </c>
      <c r="H49" s="3" t="b">
        <f>IF(IFERROR(VLOOKUP(TelegramElements[[#This Row],[ElementCode]],TelegramStructures!B:B,1,FALSE),FALSE)=FALSE,FALSE,TRUE)</f>
        <v>1</v>
      </c>
    </row>
    <row r="50" spans="1:8" x14ac:dyDescent="0.2">
      <c r="A50" s="11" t="s">
        <v>263</v>
      </c>
      <c r="B50" t="s">
        <v>1</v>
      </c>
      <c r="C50">
        <v>2</v>
      </c>
      <c r="D50" s="10" t="s">
        <v>472</v>
      </c>
      <c r="E50" s="7" t="b">
        <f>IF(TelegramElements[[#This Row],[DataType]]="STRUCT",TRUE,FALSE)</f>
        <v>0</v>
      </c>
      <c r="F50" s="3" t="str">
        <f>IF(TelegramElements[[#This Row],[DataType]]="STRUCT",TelegramElements[[#This Row],[ElementCode]],"")</f>
        <v/>
      </c>
      <c r="G50" s="16" t="str">
        <f>IF(TelegramElements[[#This Row],[DataType]]="STRUCT",IF(IFERROR(VLOOKUP(TelegramElements[[#This Row],[IfStructure]],TelegramStructures!A:A,1,FALSE),FALSE)=FALSE,FALSE,TRUE),"")</f>
        <v/>
      </c>
      <c r="H50" s="3" t="b">
        <f>IF(IFERROR(VLOOKUP(TelegramElements[[#This Row],[ElementCode]],TelegramStructures!B:B,1,FALSE),FALSE)=FALSE,FALSE,TRUE)</f>
        <v>1</v>
      </c>
    </row>
    <row r="51" spans="1:8" x14ac:dyDescent="0.2">
      <c r="A51" s="9" t="s">
        <v>212</v>
      </c>
      <c r="B51" t="s">
        <v>1</v>
      </c>
      <c r="C51">
        <v>2</v>
      </c>
      <c r="D51" s="9" t="s">
        <v>441</v>
      </c>
      <c r="E51" s="7" t="b">
        <f>IF(TelegramElements[[#This Row],[DataType]]="STRUCT",TRUE,FALSE)</f>
        <v>0</v>
      </c>
      <c r="F51" s="3" t="str">
        <f>IF(TelegramElements[[#This Row],[DataType]]="STRUCT",TelegramElements[[#This Row],[ElementCode]],"")</f>
        <v/>
      </c>
      <c r="G51" s="16" t="str">
        <f>IF(TelegramElements[[#This Row],[DataType]]="STRUCT",IF(IFERROR(VLOOKUP(TelegramElements[[#This Row],[IfStructure]],TelegramStructures!A:A,1,FALSE),FALSE)=FALSE,FALSE,TRUE),"")</f>
        <v/>
      </c>
      <c r="H51" s="3" t="b">
        <f>IF(IFERROR(VLOOKUP(TelegramElements[[#This Row],[ElementCode]],TelegramStructures!B:B,1,FALSE),FALSE)=FALSE,FALSE,TRUE)</f>
        <v>1</v>
      </c>
    </row>
    <row r="52" spans="1:8" x14ac:dyDescent="0.2">
      <c r="A52" s="11" t="s">
        <v>349</v>
      </c>
      <c r="B52" t="s">
        <v>1</v>
      </c>
      <c r="C52">
        <v>2</v>
      </c>
      <c r="D52" s="10" t="s">
        <v>514</v>
      </c>
      <c r="E52" s="7" t="b">
        <f>IF(TelegramElements[[#This Row],[DataType]]="STRUCT",TRUE,FALSE)</f>
        <v>0</v>
      </c>
      <c r="F52" s="3" t="str">
        <f>IF(TelegramElements[[#This Row],[DataType]]="STRUCT",TelegramElements[[#This Row],[ElementCode]],"")</f>
        <v/>
      </c>
      <c r="G52" s="16" t="str">
        <f>IF(TelegramElements[[#This Row],[DataType]]="STRUCT",IF(IFERROR(VLOOKUP(TelegramElements[[#This Row],[IfStructure]],TelegramStructures!A:A,1,FALSE),FALSE)=FALSE,FALSE,TRUE),"")</f>
        <v/>
      </c>
      <c r="H52" s="3" t="b">
        <f>IF(IFERROR(VLOOKUP(TelegramElements[[#This Row],[ElementCode]],TelegramStructures!B:B,1,FALSE),FALSE)=FALSE,FALSE,TRUE)</f>
        <v>0</v>
      </c>
    </row>
    <row r="53" spans="1:8" x14ac:dyDescent="0.2">
      <c r="A53" s="9" t="s">
        <v>332</v>
      </c>
      <c r="B53" t="s">
        <v>1</v>
      </c>
      <c r="C53">
        <v>2</v>
      </c>
      <c r="D53" s="8" t="s">
        <v>497</v>
      </c>
      <c r="E53" s="7" t="b">
        <f>IF(TelegramElements[[#This Row],[DataType]]="STRUCT",TRUE,FALSE)</f>
        <v>0</v>
      </c>
      <c r="F53" s="3" t="str">
        <f>IF(TelegramElements[[#This Row],[DataType]]="STRUCT",TelegramElements[[#This Row],[ElementCode]],"")</f>
        <v/>
      </c>
      <c r="G53" s="16" t="str">
        <f>IF(TelegramElements[[#This Row],[DataType]]="STRUCT",IF(IFERROR(VLOOKUP(TelegramElements[[#This Row],[IfStructure]],TelegramStructures!A:A,1,FALSE),FALSE)=FALSE,FALSE,TRUE),"")</f>
        <v/>
      </c>
      <c r="H53" s="3" t="b">
        <f>IF(IFERROR(VLOOKUP(TelegramElements[[#This Row],[ElementCode]],TelegramStructures!B:B,1,FALSE),FALSE)=FALSE,FALSE,TRUE)</f>
        <v>1</v>
      </c>
    </row>
    <row r="54" spans="1:8" x14ac:dyDescent="0.2">
      <c r="A54" s="11" t="s">
        <v>262</v>
      </c>
      <c r="B54" t="s">
        <v>1</v>
      </c>
      <c r="C54">
        <v>2</v>
      </c>
      <c r="D54" s="10" t="s">
        <v>471</v>
      </c>
      <c r="E54" s="7" t="b">
        <f>IF(TelegramElements[[#This Row],[DataType]]="STRUCT",TRUE,FALSE)</f>
        <v>0</v>
      </c>
      <c r="F54" s="3" t="str">
        <f>IF(TelegramElements[[#This Row],[DataType]]="STRUCT",TelegramElements[[#This Row],[ElementCode]],"")</f>
        <v/>
      </c>
      <c r="G54" s="16" t="str">
        <f>IF(TelegramElements[[#This Row],[DataType]]="STRUCT",IF(IFERROR(VLOOKUP(TelegramElements[[#This Row],[IfStructure]],TelegramStructures!A:A,1,FALSE),FALSE)=FALSE,FALSE,TRUE),"")</f>
        <v/>
      </c>
      <c r="H54" s="3" t="b">
        <f>IF(IFERROR(VLOOKUP(TelegramElements[[#This Row],[ElementCode]],TelegramStructures!B:B,1,FALSE),FALSE)=FALSE,FALSE,TRUE)</f>
        <v>1</v>
      </c>
    </row>
    <row r="55" spans="1:8" x14ac:dyDescent="0.2">
      <c r="A55" s="9" t="s">
        <v>211</v>
      </c>
      <c r="B55" t="s">
        <v>1</v>
      </c>
      <c r="C55">
        <v>2</v>
      </c>
      <c r="D55" s="9" t="s">
        <v>440</v>
      </c>
      <c r="E55" s="7" t="b">
        <f>IF(TelegramElements[[#This Row],[DataType]]="STRUCT",TRUE,FALSE)</f>
        <v>0</v>
      </c>
      <c r="F55" s="3" t="str">
        <f>IF(TelegramElements[[#This Row],[DataType]]="STRUCT",TelegramElements[[#This Row],[ElementCode]],"")</f>
        <v/>
      </c>
      <c r="G55" s="16" t="str">
        <f>IF(TelegramElements[[#This Row],[DataType]]="STRUCT",IF(IFERROR(VLOOKUP(TelegramElements[[#This Row],[IfStructure]],TelegramStructures!A:A,1,FALSE),FALSE)=FALSE,FALSE,TRUE),"")</f>
        <v/>
      </c>
      <c r="H55" s="3" t="b">
        <f>IF(IFERROR(VLOOKUP(TelegramElements[[#This Row],[ElementCode]],TelegramStructures!B:B,1,FALSE),FALSE)=FALSE,FALSE,TRUE)</f>
        <v>1</v>
      </c>
    </row>
    <row r="56" spans="1:8" x14ac:dyDescent="0.2">
      <c r="A56" s="11" t="s">
        <v>348</v>
      </c>
      <c r="B56" t="s">
        <v>1</v>
      </c>
      <c r="C56">
        <v>2</v>
      </c>
      <c r="D56" s="10" t="s">
        <v>513</v>
      </c>
      <c r="E56" s="7" t="b">
        <f>IF(TelegramElements[[#This Row],[DataType]]="STRUCT",TRUE,FALSE)</f>
        <v>0</v>
      </c>
      <c r="F56" s="3" t="str">
        <f>IF(TelegramElements[[#This Row],[DataType]]="STRUCT",TelegramElements[[#This Row],[ElementCode]],"")</f>
        <v/>
      </c>
      <c r="G56" s="16" t="str">
        <f>IF(TelegramElements[[#This Row],[DataType]]="STRUCT",IF(IFERROR(VLOOKUP(TelegramElements[[#This Row],[IfStructure]],TelegramStructures!A:A,1,FALSE),FALSE)=FALSE,FALSE,TRUE),"")</f>
        <v/>
      </c>
      <c r="H56" s="3" t="b">
        <f>IF(IFERROR(VLOOKUP(TelegramElements[[#This Row],[ElementCode]],TelegramStructures!B:B,1,FALSE),FALSE)=FALSE,FALSE,TRUE)</f>
        <v>0</v>
      </c>
    </row>
    <row r="57" spans="1:8" x14ac:dyDescent="0.2">
      <c r="A57" s="2" t="s">
        <v>6</v>
      </c>
      <c r="B57" t="s">
        <v>1</v>
      </c>
      <c r="C57">
        <v>2</v>
      </c>
      <c r="D57" s="5" t="s">
        <v>179</v>
      </c>
      <c r="E57" s="7" t="b">
        <f>IF(TelegramElements[[#This Row],[DataType]]="STRUCT",TRUE,FALSE)</f>
        <v>0</v>
      </c>
      <c r="F57" s="3" t="str">
        <f>IF(TelegramElements[[#This Row],[DataType]]="STRUCT",TelegramElements[[#This Row],[ElementCode]],"")</f>
        <v/>
      </c>
      <c r="G57" s="16" t="str">
        <f>IF(TelegramElements[[#This Row],[DataType]]="STRUCT",IF(IFERROR(VLOOKUP(TelegramElements[[#This Row],[IfStructure]],TelegramStructures!A:A,1,FALSE),FALSE)=FALSE,FALSE,TRUE),"")</f>
        <v/>
      </c>
      <c r="H57" s="3" t="b">
        <f>IF(IFERROR(VLOOKUP(TelegramElements[[#This Row],[ElementCode]],TelegramStructures!B:B,1,FALSE),FALSE)=FALSE,FALSE,TRUE)</f>
        <v>1</v>
      </c>
    </row>
    <row r="58" spans="1:8" x14ac:dyDescent="0.2">
      <c r="A58" s="11" t="s">
        <v>360</v>
      </c>
      <c r="B58" t="s">
        <v>2</v>
      </c>
      <c r="C58">
        <v>4</v>
      </c>
      <c r="D58" s="10" t="s">
        <v>525</v>
      </c>
      <c r="E58" s="7" t="b">
        <f>IF(TelegramElements[[#This Row],[DataType]]="STRUCT",TRUE,FALSE)</f>
        <v>0</v>
      </c>
      <c r="F58" s="3" t="str">
        <f>IF(TelegramElements[[#This Row],[DataType]]="STRUCT",TelegramElements[[#This Row],[ElementCode]],"")</f>
        <v/>
      </c>
      <c r="G58" s="16" t="str">
        <f>IF(TelegramElements[[#This Row],[DataType]]="STRUCT",IF(IFERROR(VLOOKUP(TelegramElements[[#This Row],[IfStructure]],TelegramStructures!A:A,1,FALSE),FALSE)=FALSE,FALSE,TRUE),"")</f>
        <v/>
      </c>
      <c r="H58" s="3" t="b">
        <f>IF(IFERROR(VLOOKUP(TelegramElements[[#This Row],[ElementCode]],TelegramStructures!B:B,1,FALSE),FALSE)=FALSE,FALSE,TRUE)</f>
        <v>0</v>
      </c>
    </row>
    <row r="59" spans="1:8" x14ac:dyDescent="0.2">
      <c r="A59" s="11" t="s">
        <v>278</v>
      </c>
      <c r="B59" t="s">
        <v>2</v>
      </c>
      <c r="C59">
        <v>4</v>
      </c>
      <c r="D59" s="10" t="s">
        <v>484</v>
      </c>
      <c r="E59" s="7" t="b">
        <f>IF(TelegramElements[[#This Row],[DataType]]="STRUCT",TRUE,FALSE)</f>
        <v>0</v>
      </c>
      <c r="F59" s="3" t="str">
        <f>IF(TelegramElements[[#This Row],[DataType]]="STRUCT",TelegramElements[[#This Row],[ElementCode]],"")</f>
        <v/>
      </c>
      <c r="G59" s="16" t="str">
        <f>IF(TelegramElements[[#This Row],[DataType]]="STRUCT",IF(IFERROR(VLOOKUP(TelegramElements[[#This Row],[IfStructure]],TelegramStructures!A:A,1,FALSE),FALSE)=FALSE,FALSE,TRUE),"")</f>
        <v/>
      </c>
      <c r="H59" s="3" t="b">
        <f>IF(IFERROR(VLOOKUP(TelegramElements[[#This Row],[ElementCode]],TelegramStructures!B:B,1,FALSE),FALSE)=FALSE,FALSE,TRUE)</f>
        <v>1</v>
      </c>
    </row>
    <row r="60" spans="1:8" x14ac:dyDescent="0.2">
      <c r="A60" s="9" t="s">
        <v>227</v>
      </c>
      <c r="B60" t="s">
        <v>2</v>
      </c>
      <c r="C60">
        <v>4</v>
      </c>
      <c r="D60" s="8" t="s">
        <v>453</v>
      </c>
      <c r="E60" s="7" t="b">
        <f>IF(TelegramElements[[#This Row],[DataType]]="STRUCT",TRUE,FALSE)</f>
        <v>0</v>
      </c>
      <c r="F60" s="3" t="str">
        <f>IF(TelegramElements[[#This Row],[DataType]]="STRUCT",TelegramElements[[#This Row],[ElementCode]],"")</f>
        <v/>
      </c>
      <c r="G60" s="16" t="str">
        <f>IF(TelegramElements[[#This Row],[DataType]]="STRUCT",IF(IFERROR(VLOOKUP(TelegramElements[[#This Row],[IfStructure]],TelegramStructures!A:A,1,FALSE),FALSE)=FALSE,FALSE,TRUE),"")</f>
        <v/>
      </c>
      <c r="H60" s="3" t="b">
        <f>IF(IFERROR(VLOOKUP(TelegramElements[[#This Row],[ElementCode]],TelegramStructures!B:B,1,FALSE),FALSE)=FALSE,FALSE,TRUE)</f>
        <v>1</v>
      </c>
    </row>
    <row r="61" spans="1:8" x14ac:dyDescent="0.2">
      <c r="A61" s="11" t="s">
        <v>365</v>
      </c>
      <c r="B61" t="s">
        <v>2</v>
      </c>
      <c r="C61" s="1">
        <v>4</v>
      </c>
      <c r="D61" s="10" t="s">
        <v>530</v>
      </c>
      <c r="E61" s="7" t="b">
        <f>IF(TelegramElements[[#This Row],[DataType]]="STRUCT",TRUE,FALSE)</f>
        <v>0</v>
      </c>
      <c r="F61" s="6" t="str">
        <f>IF(TelegramElements[[#This Row],[DataType]]="STRUCT",TelegramElements[[#This Row],[ElementCode]],"")</f>
        <v/>
      </c>
      <c r="G61" s="16" t="str">
        <f>IF(TelegramElements[[#This Row],[DataType]]="STRUCT",IF(IFERROR(VLOOKUP(TelegramElements[[#This Row],[IfStructure]],TelegramStructures!A:A,1,FALSE),FALSE)=FALSE,FALSE,TRUE),"")</f>
        <v/>
      </c>
      <c r="H61" s="3" t="b">
        <f>IF(IFERROR(VLOOKUP(TelegramElements[[#This Row],[ElementCode]],TelegramStructures!B:B,1,FALSE),FALSE)=FALSE,FALSE,TRUE)</f>
        <v>0</v>
      </c>
    </row>
    <row r="62" spans="1:8" x14ac:dyDescent="0.2">
      <c r="A62" t="s">
        <v>189</v>
      </c>
      <c r="B62" t="s">
        <v>2</v>
      </c>
      <c r="C62">
        <v>4</v>
      </c>
      <c r="D62" t="s">
        <v>183</v>
      </c>
      <c r="E62" s="7" t="b">
        <f>IF(TelegramElements[[#This Row],[DataType]]="STRUCT",TRUE,FALSE)</f>
        <v>0</v>
      </c>
      <c r="F62" s="3" t="str">
        <f>IF(TelegramElements[[#This Row],[DataType]]="STRUCT",TelegramElements[[#This Row],[ElementCode]],"")</f>
        <v/>
      </c>
      <c r="G62" s="16" t="str">
        <f>IF(TelegramElements[[#This Row],[DataType]]="STRUCT",IF(IFERROR(VLOOKUP(TelegramElements[[#This Row],[IfStructure]],TelegramStructures!A:A,1,FALSE),FALSE)=FALSE,FALSE,TRUE),"")</f>
        <v/>
      </c>
      <c r="H62" s="3" t="b">
        <f>IF(IFERROR(VLOOKUP(TelegramElements[[#This Row],[ElementCode]],TelegramStructures!B:B,1,FALSE),FALSE)=FALSE,FALSE,TRUE)</f>
        <v>1</v>
      </c>
    </row>
    <row r="63" spans="1:8" x14ac:dyDescent="0.2">
      <c r="A63" t="s">
        <v>191</v>
      </c>
      <c r="B63" t="s">
        <v>2</v>
      </c>
      <c r="C63">
        <v>4</v>
      </c>
      <c r="D63" t="s">
        <v>185</v>
      </c>
      <c r="E63" s="7" t="b">
        <f>IF(TelegramElements[[#This Row],[DataType]]="STRUCT",TRUE,FALSE)</f>
        <v>0</v>
      </c>
      <c r="F63" s="3" t="str">
        <f>IF(TelegramElements[[#This Row],[DataType]]="STRUCT",TelegramElements[[#This Row],[ElementCode]],"")</f>
        <v/>
      </c>
      <c r="G63" s="16" t="str">
        <f>IF(TelegramElements[[#This Row],[DataType]]="STRUCT",IF(IFERROR(VLOOKUP(TelegramElements[[#This Row],[IfStructure]],TelegramStructures!A:A,1,FALSE),FALSE)=FALSE,FALSE,TRUE),"")</f>
        <v/>
      </c>
      <c r="H63" s="3" t="b">
        <f>IF(IFERROR(VLOOKUP(TelegramElements[[#This Row],[ElementCode]],TelegramStructures!B:B,1,FALSE),FALSE)=FALSE,FALSE,TRUE)</f>
        <v>1</v>
      </c>
    </row>
    <row r="64" spans="1:8" x14ac:dyDescent="0.2">
      <c r="A64" t="s">
        <v>190</v>
      </c>
      <c r="B64" t="s">
        <v>2</v>
      </c>
      <c r="C64">
        <v>4</v>
      </c>
      <c r="D64" t="s">
        <v>184</v>
      </c>
      <c r="E64" s="7" t="b">
        <f>IF(TelegramElements[[#This Row],[DataType]]="STRUCT",TRUE,FALSE)</f>
        <v>0</v>
      </c>
      <c r="F64" s="3" t="str">
        <f>IF(TelegramElements[[#This Row],[DataType]]="STRUCT",TelegramElements[[#This Row],[ElementCode]],"")</f>
        <v/>
      </c>
      <c r="G64" s="16" t="str">
        <f>IF(TelegramElements[[#This Row],[DataType]]="STRUCT",IF(IFERROR(VLOOKUP(TelegramElements[[#This Row],[IfStructure]],TelegramStructures!A:A,1,FALSE),FALSE)=FALSE,FALSE,TRUE),"")</f>
        <v/>
      </c>
      <c r="H64" s="3" t="b">
        <f>IF(IFERROR(VLOOKUP(TelegramElements[[#This Row],[ElementCode]],TelegramStructures!B:B,1,FALSE),FALSE)=FALSE,FALSE,TRUE)</f>
        <v>1</v>
      </c>
    </row>
    <row r="65" spans="1:8" x14ac:dyDescent="0.2">
      <c r="A65" s="11" t="s">
        <v>280</v>
      </c>
      <c r="B65" t="s">
        <v>2</v>
      </c>
      <c r="C65">
        <v>4</v>
      </c>
      <c r="D65" s="10" t="s">
        <v>486</v>
      </c>
      <c r="E65" s="7" t="b">
        <f>IF(TelegramElements[[#This Row],[DataType]]="STRUCT",TRUE,FALSE)</f>
        <v>0</v>
      </c>
      <c r="F65" s="3" t="str">
        <f>IF(TelegramElements[[#This Row],[DataType]]="STRUCT",TelegramElements[[#This Row],[ElementCode]],"")</f>
        <v/>
      </c>
      <c r="G65" s="16" t="str">
        <f>IF(TelegramElements[[#This Row],[DataType]]="STRUCT",IF(IFERROR(VLOOKUP(TelegramElements[[#This Row],[IfStructure]],TelegramStructures!A:A,1,FALSE),FALSE)=FALSE,FALSE,TRUE),"")</f>
        <v/>
      </c>
      <c r="H65" s="3" t="b">
        <f>IF(IFERROR(VLOOKUP(TelegramElements[[#This Row],[ElementCode]],TelegramStructures!B:B,1,FALSE),FALSE)=FALSE,FALSE,TRUE)</f>
        <v>1</v>
      </c>
    </row>
    <row r="66" spans="1:8" x14ac:dyDescent="0.2">
      <c r="A66" s="9" t="s">
        <v>229</v>
      </c>
      <c r="B66" t="s">
        <v>2</v>
      </c>
      <c r="C66">
        <v>4</v>
      </c>
      <c r="D66" s="8" t="s">
        <v>455</v>
      </c>
      <c r="E66" s="7" t="b">
        <f>IF(TelegramElements[[#This Row],[DataType]]="STRUCT",TRUE,FALSE)</f>
        <v>0</v>
      </c>
      <c r="F66" s="3" t="str">
        <f>IF(TelegramElements[[#This Row],[DataType]]="STRUCT",TelegramElements[[#This Row],[ElementCode]],"")</f>
        <v/>
      </c>
      <c r="G66" s="16" t="str">
        <f>IF(TelegramElements[[#This Row],[DataType]]="STRUCT",IF(IFERROR(VLOOKUP(TelegramElements[[#This Row],[IfStructure]],TelegramStructures!A:A,1,FALSE),FALSE)=FALSE,FALSE,TRUE),"")</f>
        <v/>
      </c>
      <c r="H66" s="3" t="b">
        <f>IF(IFERROR(VLOOKUP(TelegramElements[[#This Row],[ElementCode]],TelegramStructures!B:B,1,FALSE),FALSE)=FALSE,FALSE,TRUE)</f>
        <v>1</v>
      </c>
    </row>
    <row r="67" spans="1:8" x14ac:dyDescent="0.2">
      <c r="A67" s="11" t="s">
        <v>367</v>
      </c>
      <c r="B67" t="s">
        <v>2</v>
      </c>
      <c r="C67" s="1">
        <v>4</v>
      </c>
      <c r="D67" s="10" t="s">
        <v>532</v>
      </c>
      <c r="E67" s="7" t="b">
        <f>IF(TelegramElements[[#This Row],[DataType]]="STRUCT",TRUE,FALSE)</f>
        <v>0</v>
      </c>
      <c r="F67" s="6" t="str">
        <f>IF(TelegramElements[[#This Row],[DataType]]="STRUCT",TelegramElements[[#This Row],[ElementCode]],"")</f>
        <v/>
      </c>
      <c r="G67" s="16" t="str">
        <f>IF(TelegramElements[[#This Row],[DataType]]="STRUCT",IF(IFERROR(VLOOKUP(TelegramElements[[#This Row],[IfStructure]],TelegramStructures!A:A,1,FALSE),FALSE)=FALSE,FALSE,TRUE),"")</f>
        <v/>
      </c>
      <c r="H67" s="3" t="b">
        <f>IF(IFERROR(VLOOKUP(TelegramElements[[#This Row],[ElementCode]],TelegramStructures!B:B,1,FALSE),FALSE)=FALSE,FALSE,TRUE)</f>
        <v>0</v>
      </c>
    </row>
    <row r="68" spans="1:8" x14ac:dyDescent="0.2">
      <c r="A68" s="11" t="s">
        <v>385</v>
      </c>
      <c r="B68" t="s">
        <v>2</v>
      </c>
      <c r="C68" s="1">
        <v>4</v>
      </c>
      <c r="D68" s="10" t="s">
        <v>547</v>
      </c>
      <c r="E68" s="7" t="b">
        <f>IF(TelegramElements[[#This Row],[DataType]]="STRUCT",TRUE,FALSE)</f>
        <v>0</v>
      </c>
      <c r="F68" s="6" t="str">
        <f>IF(TelegramElements[[#This Row],[DataType]]="STRUCT",TelegramElements[[#This Row],[ElementCode]],"")</f>
        <v/>
      </c>
      <c r="G68" s="16" t="str">
        <f>IF(TelegramElements[[#This Row],[DataType]]="STRUCT",IF(IFERROR(VLOOKUP(TelegramElements[[#This Row],[IfStructure]],TelegramStructures!A:A,1,FALSE),FALSE)=FALSE,FALSE,TRUE),"")</f>
        <v/>
      </c>
      <c r="H68" s="3" t="b">
        <f>IF(IFERROR(VLOOKUP(TelegramElements[[#This Row],[ElementCode]],TelegramStructures!B:B,1,FALSE),FALSE)=FALSE,FALSE,TRUE)</f>
        <v>1</v>
      </c>
    </row>
    <row r="69" spans="1:8" x14ac:dyDescent="0.2">
      <c r="A69" s="11" t="s">
        <v>281</v>
      </c>
      <c r="B69" t="s">
        <v>2</v>
      </c>
      <c r="C69">
        <v>4</v>
      </c>
      <c r="D69" s="10" t="s">
        <v>487</v>
      </c>
      <c r="E69" s="7" t="b">
        <f>IF(TelegramElements[[#This Row],[DataType]]="STRUCT",TRUE,FALSE)</f>
        <v>0</v>
      </c>
      <c r="F69" s="3" t="str">
        <f>IF(TelegramElements[[#This Row],[DataType]]="STRUCT",TelegramElements[[#This Row],[ElementCode]],"")</f>
        <v/>
      </c>
      <c r="G69" s="16" t="str">
        <f>IF(TelegramElements[[#This Row],[DataType]]="STRUCT",IF(IFERROR(VLOOKUP(TelegramElements[[#This Row],[IfStructure]],TelegramStructures!A:A,1,FALSE),FALSE)=FALSE,FALSE,TRUE),"")</f>
        <v/>
      </c>
      <c r="H69" s="3" t="b">
        <f>IF(IFERROR(VLOOKUP(TelegramElements[[#This Row],[ElementCode]],TelegramStructures!B:B,1,FALSE),FALSE)=FALSE,FALSE,TRUE)</f>
        <v>1</v>
      </c>
    </row>
    <row r="70" spans="1:8" x14ac:dyDescent="0.2">
      <c r="A70" s="9" t="s">
        <v>230</v>
      </c>
      <c r="B70" t="s">
        <v>2</v>
      </c>
      <c r="C70">
        <v>4</v>
      </c>
      <c r="D70" s="8" t="s">
        <v>456</v>
      </c>
      <c r="E70" s="7" t="b">
        <f>IF(TelegramElements[[#This Row],[DataType]]="STRUCT",TRUE,FALSE)</f>
        <v>0</v>
      </c>
      <c r="F70" s="3" t="str">
        <f>IF(TelegramElements[[#This Row],[DataType]]="STRUCT",TelegramElements[[#This Row],[ElementCode]],"")</f>
        <v/>
      </c>
      <c r="G70" s="16" t="str">
        <f>IF(TelegramElements[[#This Row],[DataType]]="STRUCT",IF(IFERROR(VLOOKUP(TelegramElements[[#This Row],[IfStructure]],TelegramStructures!A:A,1,FALSE),FALSE)=FALSE,FALSE,TRUE),"")</f>
        <v/>
      </c>
      <c r="H70" s="3" t="b">
        <f>IF(IFERROR(VLOOKUP(TelegramElements[[#This Row],[ElementCode]],TelegramStructures!B:B,1,FALSE),FALSE)=FALSE,FALSE,TRUE)</f>
        <v>1</v>
      </c>
    </row>
    <row r="71" spans="1:8" x14ac:dyDescent="0.2">
      <c r="A71" s="11" t="s">
        <v>368</v>
      </c>
      <c r="B71" t="s">
        <v>2</v>
      </c>
      <c r="C71" s="1">
        <v>4</v>
      </c>
      <c r="D71" s="10" t="s">
        <v>533</v>
      </c>
      <c r="E71" s="7" t="b">
        <f>IF(TelegramElements[[#This Row],[DataType]]="STRUCT",TRUE,FALSE)</f>
        <v>0</v>
      </c>
      <c r="F71" s="6" t="str">
        <f>IF(TelegramElements[[#This Row],[DataType]]="STRUCT",TelegramElements[[#This Row],[ElementCode]],"")</f>
        <v/>
      </c>
      <c r="G71" s="16" t="str">
        <f>IF(TelegramElements[[#This Row],[DataType]]="STRUCT",IF(IFERROR(VLOOKUP(TelegramElements[[#This Row],[IfStructure]],TelegramStructures!A:A,1,FALSE),FALSE)=FALSE,FALSE,TRUE),"")</f>
        <v/>
      </c>
      <c r="H71" s="3" t="b">
        <f>IF(IFERROR(VLOOKUP(TelegramElements[[#This Row],[ElementCode]],TelegramStructures!B:B,1,FALSE),FALSE)=FALSE,FALSE,TRUE)</f>
        <v>0</v>
      </c>
    </row>
    <row r="72" spans="1:8" x14ac:dyDescent="0.2">
      <c r="A72" s="11" t="s">
        <v>282</v>
      </c>
      <c r="B72" t="s">
        <v>2</v>
      </c>
      <c r="C72">
        <v>4</v>
      </c>
      <c r="D72" s="10" t="s">
        <v>488</v>
      </c>
      <c r="E72" s="7" t="b">
        <f>IF(TelegramElements[[#This Row],[DataType]]="STRUCT",TRUE,FALSE)</f>
        <v>0</v>
      </c>
      <c r="F72" s="3" t="str">
        <f>IF(TelegramElements[[#This Row],[DataType]]="STRUCT",TelegramElements[[#This Row],[ElementCode]],"")</f>
        <v/>
      </c>
      <c r="G72" s="16" t="str">
        <f>IF(TelegramElements[[#This Row],[DataType]]="STRUCT",IF(IFERROR(VLOOKUP(TelegramElements[[#This Row],[IfStructure]],TelegramStructures!A:A,1,FALSE),FALSE)=FALSE,FALSE,TRUE),"")</f>
        <v/>
      </c>
      <c r="H72" s="3" t="b">
        <f>IF(IFERROR(VLOOKUP(TelegramElements[[#This Row],[ElementCode]],TelegramStructures!B:B,1,FALSE),FALSE)=FALSE,FALSE,TRUE)</f>
        <v>1</v>
      </c>
    </row>
    <row r="73" spans="1:8" x14ac:dyDescent="0.2">
      <c r="A73" s="9" t="s">
        <v>231</v>
      </c>
      <c r="B73" t="s">
        <v>2</v>
      </c>
      <c r="C73">
        <v>4</v>
      </c>
      <c r="D73" s="8" t="s">
        <v>457</v>
      </c>
      <c r="E73" s="7" t="b">
        <f>IF(TelegramElements[[#This Row],[DataType]]="STRUCT",TRUE,FALSE)</f>
        <v>0</v>
      </c>
      <c r="F73" s="3" t="str">
        <f>IF(TelegramElements[[#This Row],[DataType]]="STRUCT",TelegramElements[[#This Row],[ElementCode]],"")</f>
        <v/>
      </c>
      <c r="G73" s="16" t="str">
        <f>IF(TelegramElements[[#This Row],[DataType]]="STRUCT",IF(IFERROR(VLOOKUP(TelegramElements[[#This Row],[IfStructure]],TelegramStructures!A:A,1,FALSE),FALSE)=FALSE,FALSE,TRUE),"")</f>
        <v/>
      </c>
      <c r="H73" s="3" t="b">
        <f>IF(IFERROR(VLOOKUP(TelegramElements[[#This Row],[ElementCode]],TelegramStructures!B:B,1,FALSE),FALSE)=FALSE,FALSE,TRUE)</f>
        <v>1</v>
      </c>
    </row>
    <row r="74" spans="1:8" x14ac:dyDescent="0.2">
      <c r="A74" s="11" t="s">
        <v>369</v>
      </c>
      <c r="B74" t="s">
        <v>2</v>
      </c>
      <c r="C74" s="1">
        <v>4</v>
      </c>
      <c r="D74" s="10" t="s">
        <v>534</v>
      </c>
      <c r="E74" s="7" t="b">
        <f>IF(TelegramElements[[#This Row],[DataType]]="STRUCT",TRUE,FALSE)</f>
        <v>0</v>
      </c>
      <c r="F74" s="6" t="str">
        <f>IF(TelegramElements[[#This Row],[DataType]]="STRUCT",TelegramElements[[#This Row],[ElementCode]],"")</f>
        <v/>
      </c>
      <c r="G74" s="16" t="str">
        <f>IF(TelegramElements[[#This Row],[DataType]]="STRUCT",IF(IFERROR(VLOOKUP(TelegramElements[[#This Row],[IfStructure]],TelegramStructures!A:A,1,FALSE),FALSE)=FALSE,FALSE,TRUE),"")</f>
        <v/>
      </c>
      <c r="H74" s="3" t="b">
        <f>IF(IFERROR(VLOOKUP(TelegramElements[[#This Row],[ElementCode]],TelegramStructures!B:B,1,FALSE),FALSE)=FALSE,FALSE,TRUE)</f>
        <v>0</v>
      </c>
    </row>
    <row r="75" spans="1:8" x14ac:dyDescent="0.2">
      <c r="A75" s="9" t="s">
        <v>345</v>
      </c>
      <c r="B75" t="s">
        <v>2</v>
      </c>
      <c r="C75">
        <v>4</v>
      </c>
      <c r="D75" s="8" t="s">
        <v>510</v>
      </c>
      <c r="E75" s="7" t="b">
        <f>IF(TelegramElements[[#This Row],[DataType]]="STRUCT",TRUE,FALSE)</f>
        <v>0</v>
      </c>
      <c r="F75" s="3" t="str">
        <f>IF(TelegramElements[[#This Row],[DataType]]="STRUCT",TelegramElements[[#This Row],[ElementCode]],"")</f>
        <v/>
      </c>
      <c r="G75" s="16" t="str">
        <f>IF(TelegramElements[[#This Row],[DataType]]="STRUCT",IF(IFERROR(VLOOKUP(TelegramElements[[#This Row],[IfStructure]],TelegramStructures!A:A,1,FALSE),FALSE)=FALSE,FALSE,TRUE),"")</f>
        <v/>
      </c>
      <c r="H75" s="3" t="b">
        <f>IF(IFERROR(VLOOKUP(TelegramElements[[#This Row],[ElementCode]],TelegramStructures!B:B,1,FALSE),FALSE)=FALSE,FALSE,TRUE)</f>
        <v>0</v>
      </c>
    </row>
    <row r="76" spans="1:8" x14ac:dyDescent="0.2">
      <c r="A76" s="9" t="s">
        <v>287</v>
      </c>
      <c r="B76" t="s">
        <v>2</v>
      </c>
      <c r="C76">
        <v>4</v>
      </c>
      <c r="D76" s="8" t="s">
        <v>493</v>
      </c>
      <c r="E76" s="7" t="b">
        <f>IF(TelegramElements[[#This Row],[DataType]]="STRUCT",TRUE,FALSE)</f>
        <v>0</v>
      </c>
      <c r="F76" s="3" t="str">
        <f>IF(TelegramElements[[#This Row],[DataType]]="STRUCT",TelegramElements[[#This Row],[ElementCode]],"")</f>
        <v/>
      </c>
      <c r="G76" s="16" t="str">
        <f>IF(TelegramElements[[#This Row],[DataType]]="STRUCT",IF(IFERROR(VLOOKUP(TelegramElements[[#This Row],[IfStructure]],TelegramStructures!A:A,1,FALSE),FALSE)=FALSE,FALSE,TRUE),"")</f>
        <v/>
      </c>
      <c r="H76" s="3" t="b">
        <f>IF(IFERROR(VLOOKUP(TelegramElements[[#This Row],[ElementCode]],TelegramStructures!B:B,1,FALSE),FALSE)=FALSE,FALSE,TRUE)</f>
        <v>0</v>
      </c>
    </row>
    <row r="77" spans="1:8" x14ac:dyDescent="0.2">
      <c r="A77" s="11" t="s">
        <v>240</v>
      </c>
      <c r="B77" t="s">
        <v>2</v>
      </c>
      <c r="C77">
        <v>4</v>
      </c>
      <c r="D77" s="10" t="s">
        <v>462</v>
      </c>
      <c r="E77" s="7" t="b">
        <f>IF(TelegramElements[[#This Row],[DataType]]="STRUCT",TRUE,FALSE)</f>
        <v>0</v>
      </c>
      <c r="F77" s="3" t="str">
        <f>IF(TelegramElements[[#This Row],[DataType]]="STRUCT",TelegramElements[[#This Row],[ElementCode]],"")</f>
        <v/>
      </c>
      <c r="G77" s="16" t="str">
        <f>IF(TelegramElements[[#This Row],[DataType]]="STRUCT",IF(IFERROR(VLOOKUP(TelegramElements[[#This Row],[IfStructure]],TelegramStructures!A:A,1,FALSE),FALSE)=FALSE,FALSE,TRUE),"")</f>
        <v/>
      </c>
      <c r="H77" s="3" t="b">
        <f>IF(IFERROR(VLOOKUP(TelegramElements[[#This Row],[ElementCode]],TelegramStructures!B:B,1,FALSE),FALSE)=FALSE,FALSE,TRUE)</f>
        <v>1</v>
      </c>
    </row>
    <row r="78" spans="1:8" x14ac:dyDescent="0.2">
      <c r="A78" s="11" t="s">
        <v>245</v>
      </c>
      <c r="B78" t="s">
        <v>2</v>
      </c>
      <c r="C78">
        <v>4</v>
      </c>
      <c r="D78" s="10" t="s">
        <v>467</v>
      </c>
      <c r="E78" s="7" t="b">
        <f>IF(TelegramElements[[#This Row],[DataType]]="STRUCT",TRUE,FALSE)</f>
        <v>0</v>
      </c>
      <c r="F78" s="3" t="str">
        <f>IF(TelegramElements[[#This Row],[DataType]]="STRUCT",TelegramElements[[#This Row],[ElementCode]],"")</f>
        <v/>
      </c>
      <c r="G78" s="16" t="str">
        <f>IF(TelegramElements[[#This Row],[DataType]]="STRUCT",IF(IFERROR(VLOOKUP(TelegramElements[[#This Row],[IfStructure]],TelegramStructures!A:A,1,FALSE),FALSE)=FALSE,FALSE,TRUE),"")</f>
        <v/>
      </c>
      <c r="H78" s="3" t="b">
        <f>IF(IFERROR(VLOOKUP(TelegramElements[[#This Row],[ElementCode]],TelegramStructures!B:B,1,FALSE),FALSE)=FALSE,FALSE,TRUE)</f>
        <v>0</v>
      </c>
    </row>
    <row r="79" spans="1:8" x14ac:dyDescent="0.2">
      <c r="A79" s="11" t="s">
        <v>384</v>
      </c>
      <c r="B79" t="s">
        <v>2</v>
      </c>
      <c r="C79" s="1">
        <v>4</v>
      </c>
      <c r="D79" s="10" t="s">
        <v>546</v>
      </c>
      <c r="E79" s="7" t="b">
        <f>IF(TelegramElements[[#This Row],[DataType]]="STRUCT",TRUE,FALSE)</f>
        <v>0</v>
      </c>
      <c r="F79" s="6" t="str">
        <f>IF(TelegramElements[[#This Row],[DataType]]="STRUCT",TelegramElements[[#This Row],[ElementCode]],"")</f>
        <v/>
      </c>
      <c r="G79" s="16" t="str">
        <f>IF(TelegramElements[[#This Row],[DataType]]="STRUCT",IF(IFERROR(VLOOKUP(TelegramElements[[#This Row],[IfStructure]],TelegramStructures!A:A,1,FALSE),FALSE)=FALSE,FALSE,TRUE),"")</f>
        <v/>
      </c>
      <c r="H79" s="3" t="b">
        <f>IF(IFERROR(VLOOKUP(TelegramElements[[#This Row],[ElementCode]],TelegramStructures!B:B,1,FALSE),FALSE)=FALSE,FALSE,TRUE)</f>
        <v>1</v>
      </c>
    </row>
    <row r="80" spans="1:8" x14ac:dyDescent="0.2">
      <c r="A80" s="11" t="s">
        <v>374</v>
      </c>
      <c r="B80" t="s">
        <v>2</v>
      </c>
      <c r="C80" s="1">
        <v>4</v>
      </c>
      <c r="D80" s="10" t="s">
        <v>539</v>
      </c>
      <c r="E80" s="7" t="b">
        <f>IF(TelegramElements[[#This Row],[DataType]]="STRUCT",TRUE,FALSE)</f>
        <v>0</v>
      </c>
      <c r="F80" s="6" t="str">
        <f>IF(TelegramElements[[#This Row],[DataType]]="STRUCT",TelegramElements[[#This Row],[ElementCode]],"")</f>
        <v/>
      </c>
      <c r="G80" s="16" t="str">
        <f>IF(TelegramElements[[#This Row],[DataType]]="STRUCT",IF(IFERROR(VLOOKUP(TelegramElements[[#This Row],[IfStructure]],TelegramStructures!A:A,1,FALSE),FALSE)=FALSE,FALSE,TRUE),"")</f>
        <v/>
      </c>
      <c r="H80" s="3" t="b">
        <f>IF(IFERROR(VLOOKUP(TelegramElements[[#This Row],[ElementCode]],TelegramStructures!B:B,1,FALSE),FALSE)=FALSE,FALSE,TRUE)</f>
        <v>0</v>
      </c>
    </row>
    <row r="81" spans="1:8" x14ac:dyDescent="0.2">
      <c r="A81" s="9" t="s">
        <v>337</v>
      </c>
      <c r="B81" t="s">
        <v>2</v>
      </c>
      <c r="C81">
        <v>4</v>
      </c>
      <c r="D81" s="8" t="s">
        <v>502</v>
      </c>
      <c r="E81" s="7" t="b">
        <f>IF(TelegramElements[[#This Row],[DataType]]="STRUCT",TRUE,FALSE)</f>
        <v>0</v>
      </c>
      <c r="F81" s="3" t="str">
        <f>IF(TelegramElements[[#This Row],[DataType]]="STRUCT",TelegramElements[[#This Row],[ElementCode]],"")</f>
        <v/>
      </c>
      <c r="G81" s="16" t="str">
        <f>IF(TelegramElements[[#This Row],[DataType]]="STRUCT",IF(IFERROR(VLOOKUP(TelegramElements[[#This Row],[IfStructure]],TelegramStructures!A:A,1,FALSE),FALSE)=FALSE,FALSE,TRUE),"")</f>
        <v/>
      </c>
      <c r="H81" s="3" t="b">
        <f>IF(IFERROR(VLOOKUP(TelegramElements[[#This Row],[ElementCode]],TelegramStructures!B:B,1,FALSE),FALSE)=FALSE,FALSE,TRUE)</f>
        <v>1</v>
      </c>
    </row>
    <row r="82" spans="1:8" x14ac:dyDescent="0.2">
      <c r="A82" s="11" t="s">
        <v>267</v>
      </c>
      <c r="B82" t="s">
        <v>2</v>
      </c>
      <c r="C82">
        <v>4</v>
      </c>
      <c r="D82" s="10" t="s">
        <v>476</v>
      </c>
      <c r="E82" s="7" t="b">
        <f>IF(TelegramElements[[#This Row],[DataType]]="STRUCT",TRUE,FALSE)</f>
        <v>0</v>
      </c>
      <c r="F82" s="3" t="str">
        <f>IF(TelegramElements[[#This Row],[DataType]]="STRUCT",TelegramElements[[#This Row],[ElementCode]],"")</f>
        <v/>
      </c>
      <c r="G82" s="16" t="str">
        <f>IF(TelegramElements[[#This Row],[DataType]]="STRUCT",IF(IFERROR(VLOOKUP(TelegramElements[[#This Row],[IfStructure]],TelegramStructures!A:A,1,FALSE),FALSE)=FALSE,FALSE,TRUE),"")</f>
        <v/>
      </c>
      <c r="H82" s="3" t="b">
        <f>IF(IFERROR(VLOOKUP(TelegramElements[[#This Row],[ElementCode]],TelegramStructures!B:B,1,FALSE),FALSE)=FALSE,FALSE,TRUE)</f>
        <v>1</v>
      </c>
    </row>
    <row r="83" spans="1:8" x14ac:dyDescent="0.2">
      <c r="A83" s="9" t="s">
        <v>216</v>
      </c>
      <c r="B83" t="s">
        <v>2</v>
      </c>
      <c r="C83">
        <v>4</v>
      </c>
      <c r="D83" s="9" t="s">
        <v>445</v>
      </c>
      <c r="E83" s="7" t="b">
        <f>IF(TelegramElements[[#This Row],[DataType]]="STRUCT",TRUE,FALSE)</f>
        <v>0</v>
      </c>
      <c r="F83" s="3" t="str">
        <f>IF(TelegramElements[[#This Row],[DataType]]="STRUCT",TelegramElements[[#This Row],[ElementCode]],"")</f>
        <v/>
      </c>
      <c r="G83" s="16" t="str">
        <f>IF(TelegramElements[[#This Row],[DataType]]="STRUCT",IF(IFERROR(VLOOKUP(TelegramElements[[#This Row],[IfStructure]],TelegramStructures!A:A,1,FALSE),FALSE)=FALSE,FALSE,TRUE),"")</f>
        <v/>
      </c>
      <c r="H83" s="3" t="b">
        <f>IF(IFERROR(VLOOKUP(TelegramElements[[#This Row],[ElementCode]],TelegramStructures!B:B,1,FALSE),FALSE)=FALSE,FALSE,TRUE)</f>
        <v>1</v>
      </c>
    </row>
    <row r="84" spans="1:8" x14ac:dyDescent="0.2">
      <c r="A84" s="11" t="s">
        <v>355</v>
      </c>
      <c r="B84" t="s">
        <v>2</v>
      </c>
      <c r="C84">
        <v>4</v>
      </c>
      <c r="D84" s="10" t="s">
        <v>520</v>
      </c>
      <c r="E84" s="7" t="b">
        <f>IF(TelegramElements[[#This Row],[DataType]]="STRUCT",TRUE,FALSE)</f>
        <v>0</v>
      </c>
      <c r="F84" s="3" t="str">
        <f>IF(TelegramElements[[#This Row],[DataType]]="STRUCT",TelegramElements[[#This Row],[ElementCode]],"")</f>
        <v/>
      </c>
      <c r="G84" s="16" t="str">
        <f>IF(TelegramElements[[#This Row],[DataType]]="STRUCT",IF(IFERROR(VLOOKUP(TelegramElements[[#This Row],[IfStructure]],TelegramStructures!A:A,1,FALSE),FALSE)=FALSE,FALSE,TRUE),"")</f>
        <v/>
      </c>
      <c r="H84" s="3" t="b">
        <f>IF(IFERROR(VLOOKUP(TelegramElements[[#This Row],[ElementCode]],TelegramStructures!B:B,1,FALSE),FALSE)=FALSE,FALSE,TRUE)</f>
        <v>0</v>
      </c>
    </row>
    <row r="85" spans="1:8" x14ac:dyDescent="0.2">
      <c r="A85" s="9" t="s">
        <v>338</v>
      </c>
      <c r="B85" t="s">
        <v>2</v>
      </c>
      <c r="C85">
        <v>4</v>
      </c>
      <c r="D85" s="8" t="s">
        <v>503</v>
      </c>
      <c r="E85" s="7" t="b">
        <f>IF(TelegramElements[[#This Row],[DataType]]="STRUCT",TRUE,FALSE)</f>
        <v>0</v>
      </c>
      <c r="F85" s="3" t="str">
        <f>IF(TelegramElements[[#This Row],[DataType]]="STRUCT",TelegramElements[[#This Row],[ElementCode]],"")</f>
        <v/>
      </c>
      <c r="G85" s="16" t="str">
        <f>IF(TelegramElements[[#This Row],[DataType]]="STRUCT",IF(IFERROR(VLOOKUP(TelegramElements[[#This Row],[IfStructure]],TelegramStructures!A:A,1,FALSE),FALSE)=FALSE,FALSE,TRUE),"")</f>
        <v/>
      </c>
      <c r="H85" s="3" t="b">
        <f>IF(IFERROR(VLOOKUP(TelegramElements[[#This Row],[ElementCode]],TelegramStructures!B:B,1,FALSE),FALSE)=FALSE,FALSE,TRUE)</f>
        <v>1</v>
      </c>
    </row>
    <row r="86" spans="1:8" x14ac:dyDescent="0.2">
      <c r="A86" s="11" t="s">
        <v>268</v>
      </c>
      <c r="B86" t="s">
        <v>2</v>
      </c>
      <c r="C86">
        <v>4</v>
      </c>
      <c r="D86" s="10" t="s">
        <v>477</v>
      </c>
      <c r="E86" s="7" t="b">
        <f>IF(TelegramElements[[#This Row],[DataType]]="STRUCT",TRUE,FALSE)</f>
        <v>0</v>
      </c>
      <c r="F86" s="3" t="str">
        <f>IF(TelegramElements[[#This Row],[DataType]]="STRUCT",TelegramElements[[#This Row],[ElementCode]],"")</f>
        <v/>
      </c>
      <c r="G86" s="16" t="str">
        <f>IF(TelegramElements[[#This Row],[DataType]]="STRUCT",IF(IFERROR(VLOOKUP(TelegramElements[[#This Row],[IfStructure]],TelegramStructures!A:A,1,FALSE),FALSE)=FALSE,FALSE,TRUE),"")</f>
        <v/>
      </c>
      <c r="H86" s="3" t="b">
        <f>IF(IFERROR(VLOOKUP(TelegramElements[[#This Row],[ElementCode]],TelegramStructures!B:B,1,FALSE),FALSE)=FALSE,FALSE,TRUE)</f>
        <v>1</v>
      </c>
    </row>
    <row r="87" spans="1:8" x14ac:dyDescent="0.2">
      <c r="A87" s="9" t="s">
        <v>217</v>
      </c>
      <c r="B87" t="s">
        <v>2</v>
      </c>
      <c r="C87">
        <v>4</v>
      </c>
      <c r="D87" s="9" t="s">
        <v>446</v>
      </c>
      <c r="E87" s="7" t="b">
        <f>IF(TelegramElements[[#This Row],[DataType]]="STRUCT",TRUE,FALSE)</f>
        <v>0</v>
      </c>
      <c r="F87" s="3" t="str">
        <f>IF(TelegramElements[[#This Row],[DataType]]="STRUCT",TelegramElements[[#This Row],[ElementCode]],"")</f>
        <v/>
      </c>
      <c r="G87" s="16" t="str">
        <f>IF(TelegramElements[[#This Row],[DataType]]="STRUCT",IF(IFERROR(VLOOKUP(TelegramElements[[#This Row],[IfStructure]],TelegramStructures!A:A,1,FALSE),FALSE)=FALSE,FALSE,TRUE),"")</f>
        <v/>
      </c>
      <c r="H87" s="3" t="b">
        <f>IF(IFERROR(VLOOKUP(TelegramElements[[#This Row],[ElementCode]],TelegramStructures!B:B,1,FALSE),FALSE)=FALSE,FALSE,TRUE)</f>
        <v>1</v>
      </c>
    </row>
    <row r="88" spans="1:8" x14ac:dyDescent="0.2">
      <c r="A88" s="11" t="s">
        <v>356</v>
      </c>
      <c r="B88" t="s">
        <v>2</v>
      </c>
      <c r="C88">
        <v>4</v>
      </c>
      <c r="D88" s="10" t="s">
        <v>521</v>
      </c>
      <c r="E88" s="7" t="b">
        <f>IF(TelegramElements[[#This Row],[DataType]]="STRUCT",TRUE,FALSE)</f>
        <v>0</v>
      </c>
      <c r="F88" s="3" t="str">
        <f>IF(TelegramElements[[#This Row],[DataType]]="STRUCT",TelegramElements[[#This Row],[ElementCode]],"")</f>
        <v/>
      </c>
      <c r="G88" s="16" t="str">
        <f>IF(TelegramElements[[#This Row],[DataType]]="STRUCT",IF(IFERROR(VLOOKUP(TelegramElements[[#This Row],[IfStructure]],TelegramStructures!A:A,1,FALSE),FALSE)=FALSE,FALSE,TRUE),"")</f>
        <v/>
      </c>
      <c r="H88" s="3" t="b">
        <f>IF(IFERROR(VLOOKUP(TelegramElements[[#This Row],[ElementCode]],TelegramStructures!B:B,1,FALSE),FALSE)=FALSE,FALSE,TRUE)</f>
        <v>0</v>
      </c>
    </row>
    <row r="89" spans="1:8" x14ac:dyDescent="0.2">
      <c r="A89" s="9" t="s">
        <v>334</v>
      </c>
      <c r="B89" t="s">
        <v>2</v>
      </c>
      <c r="C89">
        <v>4</v>
      </c>
      <c r="D89" s="8" t="s">
        <v>499</v>
      </c>
      <c r="E89" s="7" t="b">
        <f>IF(TelegramElements[[#This Row],[DataType]]="STRUCT",TRUE,FALSE)</f>
        <v>0</v>
      </c>
      <c r="F89" s="3" t="str">
        <f>IF(TelegramElements[[#This Row],[DataType]]="STRUCT",TelegramElements[[#This Row],[ElementCode]],"")</f>
        <v/>
      </c>
      <c r="G89" s="16" t="str">
        <f>IF(TelegramElements[[#This Row],[DataType]]="STRUCT",IF(IFERROR(VLOOKUP(TelegramElements[[#This Row],[IfStructure]],TelegramStructures!A:A,1,FALSE),FALSE)=FALSE,FALSE,TRUE),"")</f>
        <v/>
      </c>
      <c r="H89" s="3" t="b">
        <f>IF(IFERROR(VLOOKUP(TelegramElements[[#This Row],[ElementCode]],TelegramStructures!B:B,1,FALSE),FALSE)=FALSE,FALSE,TRUE)</f>
        <v>1</v>
      </c>
    </row>
    <row r="90" spans="1:8" x14ac:dyDescent="0.2">
      <c r="A90" s="11" t="s">
        <v>264</v>
      </c>
      <c r="B90" t="s">
        <v>2</v>
      </c>
      <c r="C90">
        <v>4</v>
      </c>
      <c r="D90" s="10" t="s">
        <v>473</v>
      </c>
      <c r="E90" s="7" t="b">
        <f>IF(TelegramElements[[#This Row],[DataType]]="STRUCT",TRUE,FALSE)</f>
        <v>0</v>
      </c>
      <c r="F90" s="3" t="str">
        <f>IF(TelegramElements[[#This Row],[DataType]]="STRUCT",TelegramElements[[#This Row],[ElementCode]],"")</f>
        <v/>
      </c>
      <c r="G90" s="16" t="str">
        <f>IF(TelegramElements[[#This Row],[DataType]]="STRUCT",IF(IFERROR(VLOOKUP(TelegramElements[[#This Row],[IfStructure]],TelegramStructures!A:A,1,FALSE),FALSE)=FALSE,FALSE,TRUE),"")</f>
        <v/>
      </c>
      <c r="H90" s="3" t="b">
        <f>IF(IFERROR(VLOOKUP(TelegramElements[[#This Row],[ElementCode]],TelegramStructures!B:B,1,FALSE),FALSE)=FALSE,FALSE,TRUE)</f>
        <v>1</v>
      </c>
    </row>
    <row r="91" spans="1:8" x14ac:dyDescent="0.2">
      <c r="A91" s="9" t="s">
        <v>213</v>
      </c>
      <c r="B91" t="s">
        <v>2</v>
      </c>
      <c r="C91">
        <v>4</v>
      </c>
      <c r="D91" s="9" t="s">
        <v>442</v>
      </c>
      <c r="E91" s="7" t="b">
        <f>IF(TelegramElements[[#This Row],[DataType]]="STRUCT",TRUE,FALSE)</f>
        <v>0</v>
      </c>
      <c r="F91" s="3" t="str">
        <f>IF(TelegramElements[[#This Row],[DataType]]="STRUCT",TelegramElements[[#This Row],[ElementCode]],"")</f>
        <v/>
      </c>
      <c r="G91" s="16" t="str">
        <f>IF(TelegramElements[[#This Row],[DataType]]="STRUCT",IF(IFERROR(VLOOKUP(TelegramElements[[#This Row],[IfStructure]],TelegramStructures!A:A,1,FALSE),FALSE)=FALSE,FALSE,TRUE),"")</f>
        <v/>
      </c>
      <c r="H91" s="3" t="b">
        <f>IF(IFERROR(VLOOKUP(TelegramElements[[#This Row],[ElementCode]],TelegramStructures!B:B,1,FALSE),FALSE)=FALSE,FALSE,TRUE)</f>
        <v>1</v>
      </c>
    </row>
    <row r="92" spans="1:8" x14ac:dyDescent="0.2">
      <c r="A92" s="11" t="s">
        <v>352</v>
      </c>
      <c r="B92" t="s">
        <v>2</v>
      </c>
      <c r="C92">
        <v>4</v>
      </c>
      <c r="D92" s="10" t="s">
        <v>517</v>
      </c>
      <c r="E92" s="7" t="b">
        <f>IF(TelegramElements[[#This Row],[DataType]]="STRUCT",TRUE,FALSE)</f>
        <v>0</v>
      </c>
      <c r="F92" s="3" t="str">
        <f>IF(TelegramElements[[#This Row],[DataType]]="STRUCT",TelegramElements[[#This Row],[ElementCode]],"")</f>
        <v/>
      </c>
      <c r="G92" s="16" t="str">
        <f>IF(TelegramElements[[#This Row],[DataType]]="STRUCT",IF(IFERROR(VLOOKUP(TelegramElements[[#This Row],[IfStructure]],TelegramStructures!A:A,1,FALSE),FALSE)=FALSE,FALSE,TRUE),"")</f>
        <v/>
      </c>
      <c r="H92" s="3" t="b">
        <f>IF(IFERROR(VLOOKUP(TelegramElements[[#This Row],[ElementCode]],TelegramStructures!B:B,1,FALSE),FALSE)=FALSE,FALSE,TRUE)</f>
        <v>0</v>
      </c>
    </row>
    <row r="93" spans="1:8" x14ac:dyDescent="0.2">
      <c r="A93" s="9" t="s">
        <v>335</v>
      </c>
      <c r="B93" t="s">
        <v>2</v>
      </c>
      <c r="C93">
        <v>4</v>
      </c>
      <c r="D93" s="8" t="s">
        <v>500</v>
      </c>
      <c r="E93" s="7" t="b">
        <f>IF(TelegramElements[[#This Row],[DataType]]="STRUCT",TRUE,FALSE)</f>
        <v>0</v>
      </c>
      <c r="F93" s="3" t="str">
        <f>IF(TelegramElements[[#This Row],[DataType]]="STRUCT",TelegramElements[[#This Row],[ElementCode]],"")</f>
        <v/>
      </c>
      <c r="G93" s="16" t="str">
        <f>IF(TelegramElements[[#This Row],[DataType]]="STRUCT",IF(IFERROR(VLOOKUP(TelegramElements[[#This Row],[IfStructure]],TelegramStructures!A:A,1,FALSE),FALSE)=FALSE,FALSE,TRUE),"")</f>
        <v/>
      </c>
      <c r="H93" s="3" t="b">
        <f>IF(IFERROR(VLOOKUP(TelegramElements[[#This Row],[ElementCode]],TelegramStructures!B:B,1,FALSE),FALSE)=FALSE,FALSE,TRUE)</f>
        <v>1</v>
      </c>
    </row>
    <row r="94" spans="1:8" x14ac:dyDescent="0.2">
      <c r="A94" s="11" t="s">
        <v>265</v>
      </c>
      <c r="B94" t="s">
        <v>2</v>
      </c>
      <c r="C94">
        <v>4</v>
      </c>
      <c r="D94" s="10" t="s">
        <v>474</v>
      </c>
      <c r="E94" s="7" t="b">
        <f>IF(TelegramElements[[#This Row],[DataType]]="STRUCT",TRUE,FALSE)</f>
        <v>0</v>
      </c>
      <c r="F94" s="3" t="str">
        <f>IF(TelegramElements[[#This Row],[DataType]]="STRUCT",TelegramElements[[#This Row],[ElementCode]],"")</f>
        <v/>
      </c>
      <c r="G94" s="16" t="str">
        <f>IF(TelegramElements[[#This Row],[DataType]]="STRUCT",IF(IFERROR(VLOOKUP(TelegramElements[[#This Row],[IfStructure]],TelegramStructures!A:A,1,FALSE),FALSE)=FALSE,FALSE,TRUE),"")</f>
        <v/>
      </c>
      <c r="H94" s="3" t="b">
        <f>IF(IFERROR(VLOOKUP(TelegramElements[[#This Row],[ElementCode]],TelegramStructures!B:B,1,FALSE),FALSE)=FALSE,FALSE,TRUE)</f>
        <v>1</v>
      </c>
    </row>
    <row r="95" spans="1:8" x14ac:dyDescent="0.2">
      <c r="A95" s="9" t="s">
        <v>214</v>
      </c>
      <c r="B95" t="s">
        <v>2</v>
      </c>
      <c r="C95">
        <v>4</v>
      </c>
      <c r="D95" s="9" t="s">
        <v>443</v>
      </c>
      <c r="E95" s="7" t="b">
        <f>IF(TelegramElements[[#This Row],[DataType]]="STRUCT",TRUE,FALSE)</f>
        <v>0</v>
      </c>
      <c r="F95" s="3" t="str">
        <f>IF(TelegramElements[[#This Row],[DataType]]="STRUCT",TelegramElements[[#This Row],[ElementCode]],"")</f>
        <v/>
      </c>
      <c r="G95" s="16" t="str">
        <f>IF(TelegramElements[[#This Row],[DataType]]="STRUCT",IF(IFERROR(VLOOKUP(TelegramElements[[#This Row],[IfStructure]],TelegramStructures!A:A,1,FALSE),FALSE)=FALSE,FALSE,TRUE),"")</f>
        <v/>
      </c>
      <c r="H95" s="3" t="b">
        <f>IF(IFERROR(VLOOKUP(TelegramElements[[#This Row],[ElementCode]],TelegramStructures!B:B,1,FALSE),FALSE)=FALSE,FALSE,TRUE)</f>
        <v>1</v>
      </c>
    </row>
    <row r="96" spans="1:8" x14ac:dyDescent="0.2">
      <c r="A96" s="11" t="s">
        <v>353</v>
      </c>
      <c r="B96" t="s">
        <v>2</v>
      </c>
      <c r="C96">
        <v>4</v>
      </c>
      <c r="D96" s="10" t="s">
        <v>518</v>
      </c>
      <c r="E96" s="7" t="b">
        <f>IF(TelegramElements[[#This Row],[DataType]]="STRUCT",TRUE,FALSE)</f>
        <v>0</v>
      </c>
      <c r="F96" s="3" t="str">
        <f>IF(TelegramElements[[#This Row],[DataType]]="STRUCT",TelegramElements[[#This Row],[ElementCode]],"")</f>
        <v/>
      </c>
      <c r="G96" s="16" t="str">
        <f>IF(TelegramElements[[#This Row],[DataType]]="STRUCT",IF(IFERROR(VLOOKUP(TelegramElements[[#This Row],[IfStructure]],TelegramStructures!A:A,1,FALSE),FALSE)=FALSE,FALSE,TRUE),"")</f>
        <v/>
      </c>
      <c r="H96" s="3" t="b">
        <f>IF(IFERROR(VLOOKUP(TelegramElements[[#This Row],[ElementCode]],TelegramStructures!B:B,1,FALSE),FALSE)=FALSE,FALSE,TRUE)</f>
        <v>0</v>
      </c>
    </row>
    <row r="97" spans="1:8" x14ac:dyDescent="0.2">
      <c r="A97" s="9" t="s">
        <v>336</v>
      </c>
      <c r="B97" t="s">
        <v>2</v>
      </c>
      <c r="C97">
        <v>4</v>
      </c>
      <c r="D97" s="8" t="s">
        <v>501</v>
      </c>
      <c r="E97" s="7" t="b">
        <f>IF(TelegramElements[[#This Row],[DataType]]="STRUCT",TRUE,FALSE)</f>
        <v>0</v>
      </c>
      <c r="F97" s="3" t="str">
        <f>IF(TelegramElements[[#This Row],[DataType]]="STRUCT",TelegramElements[[#This Row],[ElementCode]],"")</f>
        <v/>
      </c>
      <c r="G97" s="16" t="str">
        <f>IF(TelegramElements[[#This Row],[DataType]]="STRUCT",IF(IFERROR(VLOOKUP(TelegramElements[[#This Row],[IfStructure]],TelegramStructures!A:A,1,FALSE),FALSE)=FALSE,FALSE,TRUE),"")</f>
        <v/>
      </c>
      <c r="H97" s="3" t="b">
        <f>IF(IFERROR(VLOOKUP(TelegramElements[[#This Row],[ElementCode]],TelegramStructures!B:B,1,FALSE),FALSE)=FALSE,FALSE,TRUE)</f>
        <v>1</v>
      </c>
    </row>
    <row r="98" spans="1:8" x14ac:dyDescent="0.2">
      <c r="A98" s="11" t="s">
        <v>266</v>
      </c>
      <c r="B98" t="s">
        <v>2</v>
      </c>
      <c r="C98">
        <v>4</v>
      </c>
      <c r="D98" s="10" t="s">
        <v>475</v>
      </c>
      <c r="E98" s="7" t="b">
        <f>IF(TelegramElements[[#This Row],[DataType]]="STRUCT",TRUE,FALSE)</f>
        <v>0</v>
      </c>
      <c r="F98" s="6" t="str">
        <f>IF(TelegramElements[[#This Row],[DataType]]="STRUCT",TelegramElements[[#This Row],[ElementCode]],"")</f>
        <v/>
      </c>
      <c r="G98" s="16" t="str">
        <f>IF(TelegramElements[[#This Row],[DataType]]="STRUCT",IF(IFERROR(VLOOKUP(TelegramElements[[#This Row],[IfStructure]],TelegramStructures!A:A,1,FALSE),FALSE)=FALSE,FALSE,TRUE),"")</f>
        <v/>
      </c>
      <c r="H98" s="3" t="b">
        <f>IF(IFERROR(VLOOKUP(TelegramElements[[#This Row],[ElementCode]],TelegramStructures!B:B,1,FALSE),FALSE)=FALSE,FALSE,TRUE)</f>
        <v>1</v>
      </c>
    </row>
    <row r="99" spans="1:8" x14ac:dyDescent="0.2">
      <c r="A99" s="9" t="s">
        <v>215</v>
      </c>
      <c r="B99" t="s">
        <v>2</v>
      </c>
      <c r="C99">
        <v>4</v>
      </c>
      <c r="D99" s="9" t="s">
        <v>444</v>
      </c>
      <c r="E99" s="7" t="b">
        <f>IF(TelegramElements[[#This Row],[DataType]]="STRUCT",TRUE,FALSE)</f>
        <v>0</v>
      </c>
      <c r="F99" s="3" t="str">
        <f>IF(TelegramElements[[#This Row],[DataType]]="STRUCT",TelegramElements[[#This Row],[ElementCode]],"")</f>
        <v/>
      </c>
      <c r="G99" s="16" t="str">
        <f>IF(TelegramElements[[#This Row],[DataType]]="STRUCT",IF(IFERROR(VLOOKUP(TelegramElements[[#This Row],[IfStructure]],TelegramStructures!A:A,1,FALSE),FALSE)=FALSE,FALSE,TRUE),"")</f>
        <v/>
      </c>
      <c r="H99" s="3" t="b">
        <f>IF(IFERROR(VLOOKUP(TelegramElements[[#This Row],[ElementCode]],TelegramStructures!B:B,1,FALSE),FALSE)=FALSE,FALSE,TRUE)</f>
        <v>1</v>
      </c>
    </row>
    <row r="100" spans="1:8" x14ac:dyDescent="0.2">
      <c r="A100" s="11" t="s">
        <v>354</v>
      </c>
      <c r="B100" t="s">
        <v>2</v>
      </c>
      <c r="C100">
        <v>4</v>
      </c>
      <c r="D100" s="10" t="s">
        <v>519</v>
      </c>
      <c r="E100" s="7" t="b">
        <f>IF(TelegramElements[[#This Row],[DataType]]="STRUCT",TRUE,FALSE)</f>
        <v>0</v>
      </c>
      <c r="F100" s="3" t="str">
        <f>IF(TelegramElements[[#This Row],[DataType]]="STRUCT",TelegramElements[[#This Row],[ElementCode]],"")</f>
        <v/>
      </c>
      <c r="G100" s="16" t="str">
        <f>IF(TelegramElements[[#This Row],[DataType]]="STRUCT",IF(IFERROR(VLOOKUP(TelegramElements[[#This Row],[IfStructure]],TelegramStructures!A:A,1,FALSE),FALSE)=FALSE,FALSE,TRUE),"")</f>
        <v/>
      </c>
      <c r="H100" s="3" t="b">
        <f>IF(IFERROR(VLOOKUP(TelegramElements[[#This Row],[ElementCode]],TelegramStructures!B:B,1,FALSE),FALSE)=FALSE,FALSE,TRUE)</f>
        <v>0</v>
      </c>
    </row>
    <row r="101" spans="1:8" x14ac:dyDescent="0.2">
      <c r="A101" s="9" t="s">
        <v>339</v>
      </c>
      <c r="B101" t="s">
        <v>2</v>
      </c>
      <c r="C101">
        <v>4</v>
      </c>
      <c r="D101" s="8" t="s">
        <v>504</v>
      </c>
      <c r="E101" s="7" t="b">
        <f>IF(TelegramElements[[#This Row],[DataType]]="STRUCT",TRUE,FALSE)</f>
        <v>0</v>
      </c>
      <c r="F101" s="3" t="str">
        <f>IF(TelegramElements[[#This Row],[DataType]]="STRUCT",TelegramElements[[#This Row],[ElementCode]],"")</f>
        <v/>
      </c>
      <c r="G101" s="16" t="str">
        <f>IF(TelegramElements[[#This Row],[DataType]]="STRUCT",IF(IFERROR(VLOOKUP(TelegramElements[[#This Row],[IfStructure]],TelegramStructures!A:A,1,FALSE),FALSE)=FALSE,FALSE,TRUE),"")</f>
        <v/>
      </c>
      <c r="H101" s="3" t="b">
        <f>IF(IFERROR(VLOOKUP(TelegramElements[[#This Row],[ElementCode]],TelegramStructures!B:B,1,FALSE),FALSE)=FALSE,FALSE,TRUE)</f>
        <v>1</v>
      </c>
    </row>
    <row r="102" spans="1:8" x14ac:dyDescent="0.2">
      <c r="A102" s="11" t="s">
        <v>269</v>
      </c>
      <c r="B102" t="s">
        <v>2</v>
      </c>
      <c r="C102">
        <v>4</v>
      </c>
      <c r="D102" s="10" t="s">
        <v>478</v>
      </c>
      <c r="E102" s="7" t="b">
        <f>IF(TelegramElements[[#This Row],[DataType]]="STRUCT",TRUE,FALSE)</f>
        <v>0</v>
      </c>
      <c r="F102" s="3" t="str">
        <f>IF(TelegramElements[[#This Row],[DataType]]="STRUCT",TelegramElements[[#This Row],[ElementCode]],"")</f>
        <v/>
      </c>
      <c r="G102" s="16" t="str">
        <f>IF(TelegramElements[[#This Row],[DataType]]="STRUCT",IF(IFERROR(VLOOKUP(TelegramElements[[#This Row],[IfStructure]],TelegramStructures!A:A,1,FALSE),FALSE)=FALSE,FALSE,TRUE),"")</f>
        <v/>
      </c>
      <c r="H102" s="3" t="b">
        <f>IF(IFERROR(VLOOKUP(TelegramElements[[#This Row],[ElementCode]],TelegramStructures!B:B,1,FALSE),FALSE)=FALSE,FALSE,TRUE)</f>
        <v>1</v>
      </c>
    </row>
    <row r="103" spans="1:8" x14ac:dyDescent="0.2">
      <c r="A103" s="9" t="s">
        <v>218</v>
      </c>
      <c r="B103" t="s">
        <v>2</v>
      </c>
      <c r="C103">
        <v>4</v>
      </c>
      <c r="D103" s="9" t="s">
        <v>447</v>
      </c>
      <c r="E103" s="7" t="b">
        <f>IF(TelegramElements[[#This Row],[DataType]]="STRUCT",TRUE,FALSE)</f>
        <v>0</v>
      </c>
      <c r="F103" s="3" t="str">
        <f>IF(TelegramElements[[#This Row],[DataType]]="STRUCT",TelegramElements[[#This Row],[ElementCode]],"")</f>
        <v/>
      </c>
      <c r="G103" s="16" t="str">
        <f>IF(TelegramElements[[#This Row],[DataType]]="STRUCT",IF(IFERROR(VLOOKUP(TelegramElements[[#This Row],[IfStructure]],TelegramStructures!A:A,1,FALSE),FALSE)=FALSE,FALSE,TRUE),"")</f>
        <v/>
      </c>
      <c r="H103" s="3" t="b">
        <f>IF(IFERROR(VLOOKUP(TelegramElements[[#This Row],[ElementCode]],TelegramStructures!B:B,1,FALSE),FALSE)=FALSE,FALSE,TRUE)</f>
        <v>1</v>
      </c>
    </row>
    <row r="104" spans="1:8" x14ac:dyDescent="0.2">
      <c r="A104" s="11" t="s">
        <v>357</v>
      </c>
      <c r="B104" t="s">
        <v>2</v>
      </c>
      <c r="C104">
        <v>4</v>
      </c>
      <c r="D104" s="10" t="s">
        <v>522</v>
      </c>
      <c r="E104" s="7" t="b">
        <f>IF(TelegramElements[[#This Row],[DataType]]="STRUCT",TRUE,FALSE)</f>
        <v>0</v>
      </c>
      <c r="F104" s="3" t="str">
        <f>IF(TelegramElements[[#This Row],[DataType]]="STRUCT",TelegramElements[[#This Row],[ElementCode]],"")</f>
        <v/>
      </c>
      <c r="G104" s="16" t="str">
        <f>IF(TelegramElements[[#This Row],[DataType]]="STRUCT",IF(IFERROR(VLOOKUP(TelegramElements[[#This Row],[IfStructure]],TelegramStructures!A:A,1,FALSE),FALSE)=FALSE,FALSE,TRUE),"")</f>
        <v/>
      </c>
      <c r="H104" s="3" t="b">
        <f>IF(IFERROR(VLOOKUP(TelegramElements[[#This Row],[ElementCode]],TelegramStructures!B:B,1,FALSE),FALSE)=FALSE,FALSE,TRUE)</f>
        <v>0</v>
      </c>
    </row>
    <row r="105" spans="1:8" x14ac:dyDescent="0.2">
      <c r="A105" s="11" t="s">
        <v>389</v>
      </c>
      <c r="B105" t="s">
        <v>2</v>
      </c>
      <c r="C105" s="1">
        <v>4</v>
      </c>
      <c r="D105" s="10" t="s">
        <v>551</v>
      </c>
      <c r="E105" s="7" t="b">
        <f>IF(TelegramElements[[#This Row],[DataType]]="STRUCT",TRUE,FALSE)</f>
        <v>0</v>
      </c>
      <c r="F105" s="6" t="str">
        <f>IF(TelegramElements[[#This Row],[DataType]]="STRUCT",TelegramElements[[#This Row],[ElementCode]],"")</f>
        <v/>
      </c>
      <c r="G105" s="16" t="str">
        <f>IF(TelegramElements[[#This Row],[DataType]]="STRUCT",IF(IFERROR(VLOOKUP(TelegramElements[[#This Row],[IfStructure]],TelegramStructures!A:A,1,FALSE),FALSE)=FALSE,FALSE,TRUE),"")</f>
        <v/>
      </c>
      <c r="H105" s="3" t="b">
        <f>IF(IFERROR(VLOOKUP(TelegramElements[[#This Row],[ElementCode]],TelegramStructures!B:B,1,FALSE),FALSE)=FALSE,FALSE,TRUE)</f>
        <v>1</v>
      </c>
    </row>
    <row r="106" spans="1:8" x14ac:dyDescent="0.2">
      <c r="A106" s="11" t="s">
        <v>390</v>
      </c>
      <c r="B106" t="s">
        <v>2</v>
      </c>
      <c r="C106" s="1">
        <v>4</v>
      </c>
      <c r="D106" s="10" t="s">
        <v>552</v>
      </c>
      <c r="E106" s="7" t="b">
        <f>IF(TelegramElements[[#This Row],[DataType]]="STRUCT",TRUE,FALSE)</f>
        <v>0</v>
      </c>
      <c r="F106" s="6" t="str">
        <f>IF(TelegramElements[[#This Row],[DataType]]="STRUCT",TelegramElements[[#This Row],[ElementCode]],"")</f>
        <v/>
      </c>
      <c r="G106" s="16" t="str">
        <f>IF(TelegramElements[[#This Row],[DataType]]="STRUCT",IF(IFERROR(VLOOKUP(TelegramElements[[#This Row],[IfStructure]],TelegramStructures!A:A,1,FALSE),FALSE)=FALSE,FALSE,TRUE),"")</f>
        <v/>
      </c>
      <c r="H106" s="3" t="b">
        <f>IF(IFERROR(VLOOKUP(TelegramElements[[#This Row],[ElementCode]],TelegramStructures!B:B,1,FALSE),FALSE)=FALSE,FALSE,TRUE)</f>
        <v>1</v>
      </c>
    </row>
    <row r="107" spans="1:8" x14ac:dyDescent="0.2">
      <c r="A107" t="s">
        <v>395</v>
      </c>
      <c r="B107" t="s">
        <v>2</v>
      </c>
      <c r="C107" s="1">
        <v>4</v>
      </c>
      <c r="D107" t="s">
        <v>554</v>
      </c>
      <c r="E107" s="7" t="b">
        <f>IF(TelegramElements[[#This Row],[DataType]]="STRUCT",TRUE,FALSE)</f>
        <v>0</v>
      </c>
      <c r="F107" s="6" t="str">
        <f>IF(TelegramElements[[#This Row],[DataType]]="STRUCT",TelegramElements[[#This Row],[ElementCode]],"")</f>
        <v/>
      </c>
      <c r="G107" s="16" t="str">
        <f>IF(TelegramElements[[#This Row],[DataType]]="STRUCT",IF(IFERROR(VLOOKUP(TelegramElements[[#This Row],[IfStructure]],TelegramStructures!A:A,1,FALSE),FALSE)=FALSE,FALSE,TRUE),"")</f>
        <v/>
      </c>
      <c r="H107" s="3" t="b">
        <f>IF(IFERROR(VLOOKUP(TelegramElements[[#This Row],[ElementCode]],TelegramStructures!B:B,1,FALSE),FALSE)=FALSE,FALSE,TRUE)</f>
        <v>1</v>
      </c>
    </row>
    <row r="108" spans="1:8" x14ac:dyDescent="0.2">
      <c r="A108" t="s">
        <v>394</v>
      </c>
      <c r="B108" t="s">
        <v>2</v>
      </c>
      <c r="C108" s="1">
        <v>4</v>
      </c>
      <c r="D108" t="s">
        <v>553</v>
      </c>
      <c r="E108" s="7" t="b">
        <f>IF(TelegramElements[[#This Row],[DataType]]="STRUCT",TRUE,FALSE)</f>
        <v>0</v>
      </c>
      <c r="F108" s="6" t="str">
        <f>IF(TelegramElements[[#This Row],[DataType]]="STRUCT",TelegramElements[[#This Row],[ElementCode]],"")</f>
        <v/>
      </c>
      <c r="G108" s="16" t="str">
        <f>IF(TelegramElements[[#This Row],[DataType]]="STRUCT",IF(IFERROR(VLOOKUP(TelegramElements[[#This Row],[IfStructure]],TelegramStructures!A:A,1,FALSE),FALSE)=FALSE,FALSE,TRUE),"")</f>
        <v/>
      </c>
      <c r="H108" s="3" t="b">
        <f>IF(IFERROR(VLOOKUP(TelegramElements[[#This Row],[ElementCode]],TelegramStructures!B:B,1,FALSE),FALSE)=FALSE,FALSE,TRUE)</f>
        <v>1</v>
      </c>
    </row>
    <row r="109" spans="1:8" x14ac:dyDescent="0.2">
      <c r="A109" t="s">
        <v>433</v>
      </c>
      <c r="B109" t="s">
        <v>2</v>
      </c>
      <c r="C109" s="1">
        <v>4</v>
      </c>
      <c r="D109" t="s">
        <v>566</v>
      </c>
      <c r="E109" s="7" t="b">
        <f>IF(TelegramElements[[#This Row],[DataType]]="STRUCT",TRUE,FALSE)</f>
        <v>0</v>
      </c>
      <c r="F109" s="6" t="str">
        <f>IF(TelegramElements[[#This Row],[DataType]]="STRUCT",TelegramElements[[#This Row],[ElementCode]],"")</f>
        <v/>
      </c>
      <c r="G109" s="16" t="str">
        <f>IF(TelegramElements[[#This Row],[DataType]]="STRUCT",IF(IFERROR(VLOOKUP(TelegramElements[[#This Row],[IfStructure]],TelegramStructures!A:A,1,FALSE),FALSE)=FALSE,FALSE,TRUE),"")</f>
        <v/>
      </c>
      <c r="H109" s="3" t="b">
        <f>IF(IFERROR(VLOOKUP(TelegramElements[[#This Row],[ElementCode]],TelegramStructures!B:B,1,FALSE),FALSE)=FALSE,FALSE,TRUE)</f>
        <v>1</v>
      </c>
    </row>
    <row r="110" spans="1:8" x14ac:dyDescent="0.2">
      <c r="A110" t="s">
        <v>432</v>
      </c>
      <c r="B110" t="s">
        <v>2</v>
      </c>
      <c r="C110" s="1">
        <v>4</v>
      </c>
      <c r="D110" t="s">
        <v>565</v>
      </c>
      <c r="E110" s="7" t="b">
        <f>IF(TelegramElements[[#This Row],[DataType]]="STRUCT",TRUE,FALSE)</f>
        <v>0</v>
      </c>
      <c r="F110" s="6" t="str">
        <f>IF(TelegramElements[[#This Row],[DataType]]="STRUCT",TelegramElements[[#This Row],[ElementCode]],"")</f>
        <v/>
      </c>
      <c r="G110" s="16" t="str">
        <f>IF(TelegramElements[[#This Row],[DataType]]="STRUCT",IF(IFERROR(VLOOKUP(TelegramElements[[#This Row],[IfStructure]],TelegramStructures!A:A,1,FALSE),FALSE)=FALSE,FALSE,TRUE),"")</f>
        <v/>
      </c>
      <c r="H110" s="3" t="b">
        <f>IF(IFERROR(VLOOKUP(TelegramElements[[#This Row],[ElementCode]],TelegramStructures!B:B,1,FALSE),FALSE)=FALSE,FALSE,TRUE)</f>
        <v>1</v>
      </c>
    </row>
    <row r="111" spans="1:8" x14ac:dyDescent="0.2">
      <c r="A111" t="s">
        <v>424</v>
      </c>
      <c r="B111" t="s">
        <v>2</v>
      </c>
      <c r="C111" s="1">
        <v>4</v>
      </c>
      <c r="D111" t="s">
        <v>560</v>
      </c>
      <c r="E111" s="7" t="b">
        <f>IF(TelegramElements[[#This Row],[DataType]]="STRUCT",TRUE,FALSE)</f>
        <v>0</v>
      </c>
      <c r="F111" s="6" t="str">
        <f>IF(TelegramElements[[#This Row],[DataType]]="STRUCT",TelegramElements[[#This Row],[ElementCode]],"")</f>
        <v/>
      </c>
      <c r="G111" s="16" t="str">
        <f>IF(TelegramElements[[#This Row],[DataType]]="STRUCT",IF(IFERROR(VLOOKUP(TelegramElements[[#This Row],[IfStructure]],TelegramStructures!A:A,1,FALSE),FALSE)=FALSE,FALSE,TRUE),"")</f>
        <v/>
      </c>
      <c r="H111" s="3" t="b">
        <f>IF(IFERROR(VLOOKUP(TelegramElements[[#This Row],[ElementCode]],TelegramStructures!B:B,1,FALSE),FALSE)=FALSE,FALSE,TRUE)</f>
        <v>1</v>
      </c>
    </row>
    <row r="112" spans="1:8" x14ac:dyDescent="0.2">
      <c r="A112" t="s">
        <v>423</v>
      </c>
      <c r="B112" t="s">
        <v>2</v>
      </c>
      <c r="C112" s="1">
        <v>4</v>
      </c>
      <c r="D112" t="s">
        <v>559</v>
      </c>
      <c r="E112" s="7" t="b">
        <f>IF(TelegramElements[[#This Row],[DataType]]="STRUCT",TRUE,FALSE)</f>
        <v>0</v>
      </c>
      <c r="F112" s="6" t="str">
        <f>IF(TelegramElements[[#This Row],[DataType]]="STRUCT",TelegramElements[[#This Row],[ElementCode]],"")</f>
        <v/>
      </c>
      <c r="G112" s="16" t="str">
        <f>IF(TelegramElements[[#This Row],[DataType]]="STRUCT",IF(IFERROR(VLOOKUP(TelegramElements[[#This Row],[IfStructure]],TelegramStructures!A:A,1,FALSE),FALSE)=FALSE,FALSE,TRUE),"")</f>
        <v/>
      </c>
      <c r="H112" s="3" t="b">
        <f>IF(IFERROR(VLOOKUP(TelegramElements[[#This Row],[ElementCode]],TelegramStructures!B:B,1,FALSE),FALSE)=FALSE,FALSE,TRUE)</f>
        <v>1</v>
      </c>
    </row>
    <row r="113" spans="1:8" x14ac:dyDescent="0.2">
      <c r="A113" s="11" t="s">
        <v>279</v>
      </c>
      <c r="B113" t="s">
        <v>2</v>
      </c>
      <c r="C113">
        <v>4</v>
      </c>
      <c r="D113" s="10" t="s">
        <v>485</v>
      </c>
      <c r="E113" s="7" t="b">
        <f>IF(TelegramElements[[#This Row],[DataType]]="STRUCT",TRUE,FALSE)</f>
        <v>0</v>
      </c>
      <c r="F113" s="3" t="str">
        <f>IF(TelegramElements[[#This Row],[DataType]]="STRUCT",TelegramElements[[#This Row],[ElementCode]],"")</f>
        <v/>
      </c>
      <c r="G113" s="16" t="str">
        <f>IF(TelegramElements[[#This Row],[DataType]]="STRUCT",IF(IFERROR(VLOOKUP(TelegramElements[[#This Row],[IfStructure]],TelegramStructures!A:A,1,FALSE),FALSE)=FALSE,FALSE,TRUE),"")</f>
        <v/>
      </c>
      <c r="H113" s="3" t="b">
        <f>IF(IFERROR(VLOOKUP(TelegramElements[[#This Row],[ElementCode]],TelegramStructures!B:B,1,FALSE),FALSE)=FALSE,FALSE,TRUE)</f>
        <v>1</v>
      </c>
    </row>
    <row r="114" spans="1:8" x14ac:dyDescent="0.2">
      <c r="A114" s="9" t="s">
        <v>228</v>
      </c>
      <c r="B114" t="s">
        <v>2</v>
      </c>
      <c r="C114">
        <v>4</v>
      </c>
      <c r="D114" s="8" t="s">
        <v>454</v>
      </c>
      <c r="E114" s="7" t="b">
        <f>IF(TelegramElements[[#This Row],[DataType]]="STRUCT",TRUE,FALSE)</f>
        <v>0</v>
      </c>
      <c r="F114" s="3" t="str">
        <f>IF(TelegramElements[[#This Row],[DataType]]="STRUCT",TelegramElements[[#This Row],[ElementCode]],"")</f>
        <v/>
      </c>
      <c r="G114" s="16" t="str">
        <f>IF(TelegramElements[[#This Row],[DataType]]="STRUCT",IF(IFERROR(VLOOKUP(TelegramElements[[#This Row],[IfStructure]],TelegramStructures!A:A,1,FALSE),FALSE)=FALSE,FALSE,TRUE),"")</f>
        <v/>
      </c>
      <c r="H114" s="3" t="b">
        <f>IF(IFERROR(VLOOKUP(TelegramElements[[#This Row],[ElementCode]],TelegramStructures!B:B,1,FALSE),FALSE)=FALSE,FALSE,TRUE)</f>
        <v>1</v>
      </c>
    </row>
    <row r="115" spans="1:8" x14ac:dyDescent="0.2">
      <c r="A115" s="11" t="s">
        <v>366</v>
      </c>
      <c r="B115" t="s">
        <v>2</v>
      </c>
      <c r="C115" s="1">
        <v>4</v>
      </c>
      <c r="D115" s="10" t="s">
        <v>531</v>
      </c>
      <c r="E115" s="7" t="b">
        <f>IF(TelegramElements[[#This Row],[DataType]]="STRUCT",TRUE,FALSE)</f>
        <v>0</v>
      </c>
      <c r="F115" s="6" t="str">
        <f>IF(TelegramElements[[#This Row],[DataType]]="STRUCT",TelegramElements[[#This Row],[ElementCode]],"")</f>
        <v/>
      </c>
      <c r="G115" s="16" t="str">
        <f>IF(TelegramElements[[#This Row],[DataType]]="STRUCT",IF(IFERROR(VLOOKUP(TelegramElements[[#This Row],[IfStructure]],TelegramStructures!A:A,1,FALSE),FALSE)=FALSE,FALSE,TRUE),"")</f>
        <v/>
      </c>
      <c r="H115" s="3" t="b">
        <f>IF(IFERROR(VLOOKUP(TelegramElements[[#This Row],[ElementCode]],TelegramStructures!B:B,1,FALSE),FALSE)=FALSE,FALSE,TRUE)</f>
        <v>0</v>
      </c>
    </row>
    <row r="116" spans="1:8" x14ac:dyDescent="0.2">
      <c r="A116" s="11" t="s">
        <v>388</v>
      </c>
      <c r="B116" t="s">
        <v>2</v>
      </c>
      <c r="C116" s="1">
        <v>4</v>
      </c>
      <c r="D116" s="10" t="s">
        <v>550</v>
      </c>
      <c r="E116" s="7" t="b">
        <f>IF(TelegramElements[[#This Row],[DataType]]="STRUCT",TRUE,FALSE)</f>
        <v>0</v>
      </c>
      <c r="F116" s="6" t="str">
        <f>IF(TelegramElements[[#This Row],[DataType]]="STRUCT",TelegramElements[[#This Row],[ElementCode]],"")</f>
        <v/>
      </c>
      <c r="G116" s="16" t="str">
        <f>IF(TelegramElements[[#This Row],[DataType]]="STRUCT",IF(IFERROR(VLOOKUP(TelegramElements[[#This Row],[IfStructure]],TelegramStructures!A:A,1,FALSE),FALSE)=FALSE,FALSE,TRUE),"")</f>
        <v/>
      </c>
      <c r="H116" s="3" t="b">
        <f>IF(IFERROR(VLOOKUP(TelegramElements[[#This Row],[ElementCode]],TelegramStructures!B:B,1,FALSE),FALSE)=FALSE,FALSE,TRUE)</f>
        <v>1</v>
      </c>
    </row>
    <row r="117" spans="1:8" x14ac:dyDescent="0.2">
      <c r="A117" s="11" t="s">
        <v>387</v>
      </c>
      <c r="B117" t="s">
        <v>2</v>
      </c>
      <c r="C117" s="1">
        <v>4</v>
      </c>
      <c r="D117" s="10" t="s">
        <v>549</v>
      </c>
      <c r="E117" s="7" t="b">
        <f>IF(TelegramElements[[#This Row],[DataType]]="STRUCT",TRUE,FALSE)</f>
        <v>0</v>
      </c>
      <c r="F117" s="6" t="str">
        <f>IF(TelegramElements[[#This Row],[DataType]]="STRUCT",TelegramElements[[#This Row],[ElementCode]],"")</f>
        <v/>
      </c>
      <c r="G117" s="16" t="str">
        <f>IF(TelegramElements[[#This Row],[DataType]]="STRUCT",IF(IFERROR(VLOOKUP(TelegramElements[[#This Row],[IfStructure]],TelegramStructures!A:A,1,FALSE),FALSE)=FALSE,FALSE,TRUE),"")</f>
        <v/>
      </c>
      <c r="H117" s="3" t="b">
        <f>IF(IFERROR(VLOOKUP(TelegramElements[[#This Row],[ElementCode]],TelegramStructures!B:B,1,FALSE),FALSE)=FALSE,FALSE,TRUE)</f>
        <v>1</v>
      </c>
    </row>
    <row r="118" spans="1:8" x14ac:dyDescent="0.2">
      <c r="A118" s="11" t="s">
        <v>386</v>
      </c>
      <c r="B118" t="s">
        <v>2</v>
      </c>
      <c r="C118" s="1">
        <v>4</v>
      </c>
      <c r="D118" s="10" t="s">
        <v>548</v>
      </c>
      <c r="E118" s="7" t="b">
        <f>IF(TelegramElements[[#This Row],[DataType]]="STRUCT",TRUE,FALSE)</f>
        <v>0</v>
      </c>
      <c r="F118" s="6" t="str">
        <f>IF(TelegramElements[[#This Row],[DataType]]="STRUCT",TelegramElements[[#This Row],[ElementCode]],"")</f>
        <v/>
      </c>
      <c r="G118" s="16" t="str">
        <f>IF(TelegramElements[[#This Row],[DataType]]="STRUCT",IF(IFERROR(VLOOKUP(TelegramElements[[#This Row],[IfStructure]],TelegramStructures!A:A,1,FALSE),FALSE)=FALSE,FALSE,TRUE),"")</f>
        <v/>
      </c>
      <c r="H118" s="3" t="b">
        <f>IF(IFERROR(VLOOKUP(TelegramElements[[#This Row],[ElementCode]],TelegramStructures!B:B,1,FALSE),FALSE)=FALSE,FALSE,TRUE)</f>
        <v>1</v>
      </c>
    </row>
    <row r="119" spans="1:8" x14ac:dyDescent="0.2">
      <c r="A119" s="9" t="s">
        <v>343</v>
      </c>
      <c r="B119" t="s">
        <v>2</v>
      </c>
      <c r="C119">
        <v>4</v>
      </c>
      <c r="D119" s="8" t="s">
        <v>508</v>
      </c>
      <c r="E119" s="7" t="b">
        <f>IF(TelegramElements[[#This Row],[DataType]]="STRUCT",TRUE,FALSE)</f>
        <v>0</v>
      </c>
      <c r="F119" s="3" t="str">
        <f>IF(TelegramElements[[#This Row],[DataType]]="STRUCT",TelegramElements[[#This Row],[ElementCode]],"")</f>
        <v/>
      </c>
      <c r="G119" s="16" t="str">
        <f>IF(TelegramElements[[#This Row],[DataType]]="STRUCT",IF(IFERROR(VLOOKUP(TelegramElements[[#This Row],[IfStructure]],TelegramStructures!A:A,1,FALSE),FALSE)=FALSE,FALSE,TRUE),"")</f>
        <v/>
      </c>
      <c r="H119" s="3" t="b">
        <f>IF(IFERROR(VLOOKUP(TelegramElements[[#This Row],[ElementCode]],TelegramStructures!B:B,1,FALSE),FALSE)=FALSE,FALSE,TRUE)</f>
        <v>0</v>
      </c>
    </row>
    <row r="120" spans="1:8" x14ac:dyDescent="0.2">
      <c r="A120" s="9" t="s">
        <v>340</v>
      </c>
      <c r="B120" t="s">
        <v>2</v>
      </c>
      <c r="C120">
        <v>4</v>
      </c>
      <c r="D120" s="8" t="s">
        <v>505</v>
      </c>
      <c r="E120" s="7" t="b">
        <f>IF(TelegramElements[[#This Row],[DataType]]="STRUCT",TRUE,FALSE)</f>
        <v>0</v>
      </c>
      <c r="F120" s="3" t="str">
        <f>IF(TelegramElements[[#This Row],[DataType]]="STRUCT",TelegramElements[[#This Row],[ElementCode]],"")</f>
        <v/>
      </c>
      <c r="G120" s="16" t="str">
        <f>IF(TelegramElements[[#This Row],[DataType]]="STRUCT",IF(IFERROR(VLOOKUP(TelegramElements[[#This Row],[IfStructure]],TelegramStructures!A:A,1,FALSE),FALSE)=FALSE,FALSE,TRUE),"")</f>
        <v/>
      </c>
      <c r="H120" s="3" t="b">
        <f>IF(IFERROR(VLOOKUP(TelegramElements[[#This Row],[ElementCode]],TelegramStructures!B:B,1,FALSE),FALSE)=FALSE,FALSE,TRUE)</f>
        <v>1</v>
      </c>
    </row>
    <row r="121" spans="1:8" x14ac:dyDescent="0.2">
      <c r="A121" s="9" t="s">
        <v>285</v>
      </c>
      <c r="B121" t="s">
        <v>2</v>
      </c>
      <c r="C121">
        <v>4</v>
      </c>
      <c r="D121" s="8" t="s">
        <v>491</v>
      </c>
      <c r="E121" s="7" t="b">
        <f>IF(TelegramElements[[#This Row],[DataType]]="STRUCT",TRUE,FALSE)</f>
        <v>0</v>
      </c>
      <c r="F121" s="3" t="str">
        <f>IF(TelegramElements[[#This Row],[DataType]]="STRUCT",TelegramElements[[#This Row],[ElementCode]],"")</f>
        <v/>
      </c>
      <c r="G121" s="16" t="str">
        <f>IF(TelegramElements[[#This Row],[DataType]]="STRUCT",IF(IFERROR(VLOOKUP(TelegramElements[[#This Row],[IfStructure]],TelegramStructures!A:A,1,FALSE),FALSE)=FALSE,FALSE,TRUE),"")</f>
        <v/>
      </c>
      <c r="H121" s="3" t="b">
        <f>IF(IFERROR(VLOOKUP(TelegramElements[[#This Row],[ElementCode]],TelegramStructures!B:B,1,FALSE),FALSE)=FALSE,FALSE,TRUE)</f>
        <v>0</v>
      </c>
    </row>
    <row r="122" spans="1:8" x14ac:dyDescent="0.2">
      <c r="A122" s="11" t="s">
        <v>270</v>
      </c>
      <c r="B122" t="s">
        <v>2</v>
      </c>
      <c r="C122">
        <v>4</v>
      </c>
      <c r="D122" s="10" t="s">
        <v>479</v>
      </c>
      <c r="E122" s="7" t="b">
        <f>IF(TelegramElements[[#This Row],[DataType]]="STRUCT",TRUE,FALSE)</f>
        <v>0</v>
      </c>
      <c r="F122" s="3" t="str">
        <f>IF(TelegramElements[[#This Row],[DataType]]="STRUCT",TelegramElements[[#This Row],[ElementCode]],"")</f>
        <v/>
      </c>
      <c r="G122" s="16" t="str">
        <f>IF(TelegramElements[[#This Row],[DataType]]="STRUCT",IF(IFERROR(VLOOKUP(TelegramElements[[#This Row],[IfStructure]],TelegramStructures!A:A,1,FALSE),FALSE)=FALSE,FALSE,TRUE),"")</f>
        <v/>
      </c>
      <c r="H122" s="3" t="b">
        <f>IF(IFERROR(VLOOKUP(TelegramElements[[#This Row],[ElementCode]],TelegramStructures!B:B,1,FALSE),FALSE)=FALSE,FALSE,TRUE)</f>
        <v>1</v>
      </c>
    </row>
    <row r="123" spans="1:8" x14ac:dyDescent="0.2">
      <c r="A123" s="11" t="s">
        <v>238</v>
      </c>
      <c r="B123" t="s">
        <v>2</v>
      </c>
      <c r="C123">
        <v>4</v>
      </c>
      <c r="D123" s="10" t="s">
        <v>460</v>
      </c>
      <c r="E123" s="7" t="b">
        <f>IF(TelegramElements[[#This Row],[DataType]]="STRUCT",TRUE,FALSE)</f>
        <v>0</v>
      </c>
      <c r="F123" s="3" t="str">
        <f>IF(TelegramElements[[#This Row],[DataType]]="STRUCT",TelegramElements[[#This Row],[ElementCode]],"")</f>
        <v/>
      </c>
      <c r="G123" s="16" t="str">
        <f>IF(TelegramElements[[#This Row],[DataType]]="STRUCT",IF(IFERROR(VLOOKUP(TelegramElements[[#This Row],[IfStructure]],TelegramStructures!A:A,1,FALSE),FALSE)=FALSE,FALSE,TRUE),"")</f>
        <v/>
      </c>
      <c r="H123" s="3" t="b">
        <f>IF(IFERROR(VLOOKUP(TelegramElements[[#This Row],[ElementCode]],TelegramStructures!B:B,1,FALSE),FALSE)=FALSE,FALSE,TRUE)</f>
        <v>1</v>
      </c>
    </row>
    <row r="124" spans="1:8" x14ac:dyDescent="0.2">
      <c r="A124" s="11" t="s">
        <v>243</v>
      </c>
      <c r="B124" t="s">
        <v>2</v>
      </c>
      <c r="C124">
        <v>4</v>
      </c>
      <c r="D124" s="10" t="s">
        <v>465</v>
      </c>
      <c r="E124" s="7" t="b">
        <f>IF(TelegramElements[[#This Row],[DataType]]="STRUCT",TRUE,FALSE)</f>
        <v>0</v>
      </c>
      <c r="F124" s="3" t="str">
        <f>IF(TelegramElements[[#This Row],[DataType]]="STRUCT",TelegramElements[[#This Row],[ElementCode]],"")</f>
        <v/>
      </c>
      <c r="G124" s="16" t="str">
        <f>IF(TelegramElements[[#This Row],[DataType]]="STRUCT",IF(IFERROR(VLOOKUP(TelegramElements[[#This Row],[IfStructure]],TelegramStructures!A:A,1,FALSE),FALSE)=FALSE,FALSE,TRUE),"")</f>
        <v/>
      </c>
      <c r="H124" s="3" t="b">
        <f>IF(IFERROR(VLOOKUP(TelegramElements[[#This Row],[ElementCode]],TelegramStructures!B:B,1,FALSE),FALSE)=FALSE,FALSE,TRUE)</f>
        <v>0</v>
      </c>
    </row>
    <row r="125" spans="1:8" x14ac:dyDescent="0.2">
      <c r="A125" s="9" t="s">
        <v>219</v>
      </c>
      <c r="B125" t="s">
        <v>2</v>
      </c>
      <c r="C125">
        <v>4</v>
      </c>
      <c r="D125" s="9" t="s">
        <v>448</v>
      </c>
      <c r="E125" s="7" t="b">
        <f>IF(TelegramElements[[#This Row],[DataType]]="STRUCT",TRUE,FALSE)</f>
        <v>0</v>
      </c>
      <c r="F125" s="3" t="str">
        <f>IF(TelegramElements[[#This Row],[DataType]]="STRUCT",TelegramElements[[#This Row],[ElementCode]],"")</f>
        <v/>
      </c>
      <c r="G125" s="16" t="str">
        <f>IF(TelegramElements[[#This Row],[DataType]]="STRUCT",IF(IFERROR(VLOOKUP(TelegramElements[[#This Row],[IfStructure]],TelegramStructures!A:A,1,FALSE),FALSE)=FALSE,FALSE,TRUE),"")</f>
        <v/>
      </c>
      <c r="H125" s="3" t="b">
        <f>IF(IFERROR(VLOOKUP(TelegramElements[[#This Row],[ElementCode]],TelegramStructures!B:B,1,FALSE),FALSE)=FALSE,FALSE,TRUE)</f>
        <v>1</v>
      </c>
    </row>
    <row r="126" spans="1:8" x14ac:dyDescent="0.2">
      <c r="A126" s="11" t="s">
        <v>359</v>
      </c>
      <c r="B126" t="s">
        <v>2</v>
      </c>
      <c r="C126">
        <v>4</v>
      </c>
      <c r="D126" s="10" t="s">
        <v>524</v>
      </c>
      <c r="E126" s="7" t="b">
        <f>IF(TelegramElements[[#This Row],[DataType]]="STRUCT",TRUE,FALSE)</f>
        <v>0</v>
      </c>
      <c r="F126" s="3" t="str">
        <f>IF(TelegramElements[[#This Row],[DataType]]="STRUCT",TelegramElements[[#This Row],[ElementCode]],"")</f>
        <v/>
      </c>
      <c r="G126" s="16" t="str">
        <f>IF(TelegramElements[[#This Row],[DataType]]="STRUCT",IF(IFERROR(VLOOKUP(TelegramElements[[#This Row],[IfStructure]],TelegramStructures!A:A,1,FALSE),FALSE)=FALSE,FALSE,TRUE),"")</f>
        <v/>
      </c>
      <c r="H126" s="3" t="b">
        <f>IF(IFERROR(VLOOKUP(TelegramElements[[#This Row],[ElementCode]],TelegramStructures!B:B,1,FALSE),FALSE)=FALSE,FALSE,TRUE)</f>
        <v>0</v>
      </c>
    </row>
    <row r="127" spans="1:8" x14ac:dyDescent="0.2">
      <c r="A127" s="11" t="s">
        <v>372</v>
      </c>
      <c r="B127" t="s">
        <v>2</v>
      </c>
      <c r="C127" s="1">
        <v>4</v>
      </c>
      <c r="D127" s="10" t="s">
        <v>537</v>
      </c>
      <c r="E127" s="7" t="b">
        <f>IF(TelegramElements[[#This Row],[DataType]]="STRUCT",TRUE,FALSE)</f>
        <v>0</v>
      </c>
      <c r="F127" s="6" t="str">
        <f>IF(TelegramElements[[#This Row],[DataType]]="STRUCT",TelegramElements[[#This Row],[ElementCode]],"")</f>
        <v/>
      </c>
      <c r="G127" s="16" t="str">
        <f>IF(TelegramElements[[#This Row],[DataType]]="STRUCT",IF(IFERROR(VLOOKUP(TelegramElements[[#This Row],[IfStructure]],TelegramStructures!A:A,1,FALSE),FALSE)=FALSE,FALSE,TRUE),"")</f>
        <v/>
      </c>
      <c r="H127" s="3" t="b">
        <f>IF(IFERROR(VLOOKUP(TelegramElements[[#This Row],[ElementCode]],TelegramStructures!B:B,1,FALSE),FALSE)=FALSE,FALSE,TRUE)</f>
        <v>0</v>
      </c>
    </row>
    <row r="128" spans="1:8" x14ac:dyDescent="0.2">
      <c r="A128" s="9" t="s">
        <v>341</v>
      </c>
      <c r="B128" t="s">
        <v>10</v>
      </c>
      <c r="C128">
        <v>4</v>
      </c>
      <c r="D128" s="8" t="s">
        <v>506</v>
      </c>
      <c r="E128" s="7" t="b">
        <f>IF(TelegramElements[[#This Row],[DataType]]="STRUCT",TRUE,FALSE)</f>
        <v>0</v>
      </c>
      <c r="F128" s="3" t="str">
        <f>IF(TelegramElements[[#This Row],[DataType]]="STRUCT",TelegramElements[[#This Row],[ElementCode]],"")</f>
        <v/>
      </c>
      <c r="G128" s="16" t="str">
        <f>IF(TelegramElements[[#This Row],[DataType]]="STRUCT",IF(IFERROR(VLOOKUP(TelegramElements[[#This Row],[IfStructure]],TelegramStructures!A:A,1,FALSE),FALSE)=FALSE,FALSE,TRUE),"")</f>
        <v/>
      </c>
      <c r="H128" s="3" t="b">
        <f>IF(IFERROR(VLOOKUP(TelegramElements[[#This Row],[ElementCode]],TelegramStructures!B:B,1,FALSE),FALSE)=FALSE,FALSE,TRUE)</f>
        <v>0</v>
      </c>
    </row>
    <row r="129" spans="1:8" x14ac:dyDescent="0.2">
      <c r="A129" s="9" t="s">
        <v>329</v>
      </c>
      <c r="B129" t="s">
        <v>10</v>
      </c>
      <c r="C129">
        <v>4</v>
      </c>
      <c r="D129" s="8" t="s">
        <v>494</v>
      </c>
      <c r="E129" s="7" t="b">
        <f>IF(TelegramElements[[#This Row],[DataType]]="STRUCT",TRUE,FALSE)</f>
        <v>0</v>
      </c>
      <c r="F129" s="3" t="str">
        <f>IF(TelegramElements[[#This Row],[DataType]]="STRUCT",TelegramElements[[#This Row],[ElementCode]],"")</f>
        <v/>
      </c>
      <c r="G129" s="16" t="str">
        <f>IF(TelegramElements[[#This Row],[DataType]]="STRUCT",IF(IFERROR(VLOOKUP(TelegramElements[[#This Row],[IfStructure]],TelegramStructures!A:A,1,FALSE),FALSE)=FALSE,FALSE,TRUE),"")</f>
        <v/>
      </c>
      <c r="H129" s="3" t="b">
        <f>IF(IFERROR(VLOOKUP(TelegramElements[[#This Row],[ElementCode]],TelegramStructures!B:B,1,FALSE),FALSE)=FALSE,FALSE,TRUE)</f>
        <v>1</v>
      </c>
    </row>
    <row r="130" spans="1:8" x14ac:dyDescent="0.2">
      <c r="A130" s="9" t="s">
        <v>283</v>
      </c>
      <c r="B130" t="s">
        <v>10</v>
      </c>
      <c r="C130">
        <v>4</v>
      </c>
      <c r="D130" s="8" t="s">
        <v>489</v>
      </c>
      <c r="E130" s="7" t="b">
        <f>IF(TelegramElements[[#This Row],[DataType]]="STRUCT",TRUE,FALSE)</f>
        <v>0</v>
      </c>
      <c r="F130" s="3" t="str">
        <f>IF(TelegramElements[[#This Row],[DataType]]="STRUCT",TelegramElements[[#This Row],[ElementCode]],"")</f>
        <v/>
      </c>
      <c r="G130" s="16" t="str">
        <f>IF(TelegramElements[[#This Row],[DataType]]="STRUCT",IF(IFERROR(VLOOKUP(TelegramElements[[#This Row],[IfStructure]],TelegramStructures!A:A,1,FALSE),FALSE)=FALSE,FALSE,TRUE),"")</f>
        <v/>
      </c>
      <c r="H130" s="3" t="b">
        <f>IF(IFERROR(VLOOKUP(TelegramElements[[#This Row],[ElementCode]],TelegramStructures!B:B,1,FALSE),FALSE)=FALSE,FALSE,TRUE)</f>
        <v>0</v>
      </c>
    </row>
    <row r="131" spans="1:8" x14ac:dyDescent="0.2">
      <c r="A131" s="11" t="s">
        <v>274</v>
      </c>
      <c r="B131" t="s">
        <v>10</v>
      </c>
      <c r="C131">
        <v>4</v>
      </c>
      <c r="D131" s="10" t="s">
        <v>480</v>
      </c>
      <c r="E131" s="7" t="b">
        <f>IF(TelegramElements[[#This Row],[DataType]]="STRUCT",TRUE,FALSE)</f>
        <v>0</v>
      </c>
      <c r="F131" s="3" t="str">
        <f>IF(TelegramElements[[#This Row],[DataType]]="STRUCT",TelegramElements[[#This Row],[ElementCode]],"")</f>
        <v/>
      </c>
      <c r="G131" s="16" t="str">
        <f>IF(TelegramElements[[#This Row],[DataType]]="STRUCT",IF(IFERROR(VLOOKUP(TelegramElements[[#This Row],[IfStructure]],TelegramStructures!A:A,1,FALSE),FALSE)=FALSE,FALSE,TRUE),"")</f>
        <v/>
      </c>
      <c r="H131" s="3" t="b">
        <f>IF(IFERROR(VLOOKUP(TelegramElements[[#This Row],[ElementCode]],TelegramStructures!B:B,1,FALSE),FALSE)=FALSE,FALSE,TRUE)</f>
        <v>1</v>
      </c>
    </row>
    <row r="132" spans="1:8" x14ac:dyDescent="0.2">
      <c r="A132" s="11" t="s">
        <v>259</v>
      </c>
      <c r="B132" t="s">
        <v>10</v>
      </c>
      <c r="C132">
        <v>4</v>
      </c>
      <c r="D132" s="10" t="s">
        <v>468</v>
      </c>
      <c r="E132" s="7" t="b">
        <f>IF(TelegramElements[[#This Row],[DataType]]="STRUCT",TRUE,FALSE)</f>
        <v>0</v>
      </c>
      <c r="F132" s="3" t="str">
        <f>IF(TelegramElements[[#This Row],[DataType]]="STRUCT",TelegramElements[[#This Row],[ElementCode]],"")</f>
        <v/>
      </c>
      <c r="G132" s="16" t="str">
        <f>IF(TelegramElements[[#This Row],[DataType]]="STRUCT",IF(IFERROR(VLOOKUP(TelegramElements[[#This Row],[IfStructure]],TelegramStructures!A:A,1,FALSE),FALSE)=FALSE,FALSE,TRUE),"")</f>
        <v/>
      </c>
      <c r="H132" s="3" t="b">
        <f>IF(IFERROR(VLOOKUP(TelegramElements[[#This Row],[ElementCode]],TelegramStructures!B:B,1,FALSE),FALSE)=FALSE,FALSE,TRUE)</f>
        <v>1</v>
      </c>
    </row>
    <row r="133" spans="1:8" x14ac:dyDescent="0.2">
      <c r="A133" s="11" t="s">
        <v>236</v>
      </c>
      <c r="B133" t="s">
        <v>10</v>
      </c>
      <c r="C133">
        <v>4</v>
      </c>
      <c r="D133" s="10" t="s">
        <v>458</v>
      </c>
      <c r="E133" s="7" t="b">
        <f>IF(TelegramElements[[#This Row],[DataType]]="STRUCT",TRUE,FALSE)</f>
        <v>0</v>
      </c>
      <c r="F133" s="3" t="str">
        <f>IF(TelegramElements[[#This Row],[DataType]]="STRUCT",TelegramElements[[#This Row],[ElementCode]],"")</f>
        <v/>
      </c>
      <c r="G133" s="16" t="str">
        <f>IF(TelegramElements[[#This Row],[DataType]]="STRUCT",IF(IFERROR(VLOOKUP(TelegramElements[[#This Row],[IfStructure]],TelegramStructures!A:A,1,FALSE),FALSE)=FALSE,FALSE,TRUE),"")</f>
        <v/>
      </c>
      <c r="H133" s="3" t="b">
        <f>IF(IFERROR(VLOOKUP(TelegramElements[[#This Row],[ElementCode]],TelegramStructures!B:B,1,FALSE),FALSE)=FALSE,FALSE,TRUE)</f>
        <v>1</v>
      </c>
    </row>
    <row r="134" spans="1:8" x14ac:dyDescent="0.2">
      <c r="A134" s="11" t="s">
        <v>241</v>
      </c>
      <c r="B134" t="s">
        <v>10</v>
      </c>
      <c r="C134">
        <v>4</v>
      </c>
      <c r="D134" s="10" t="s">
        <v>463</v>
      </c>
      <c r="E134" s="7" t="b">
        <f>IF(TelegramElements[[#This Row],[DataType]]="STRUCT",TRUE,FALSE)</f>
        <v>0</v>
      </c>
      <c r="F134" s="3" t="str">
        <f>IF(TelegramElements[[#This Row],[DataType]]="STRUCT",TelegramElements[[#This Row],[ElementCode]],"")</f>
        <v/>
      </c>
      <c r="G134" s="16" t="str">
        <f>IF(TelegramElements[[#This Row],[DataType]]="STRUCT",IF(IFERROR(VLOOKUP(TelegramElements[[#This Row],[IfStructure]],TelegramStructures!A:A,1,FALSE),FALSE)=FALSE,FALSE,TRUE),"")</f>
        <v/>
      </c>
      <c r="H134" s="3" t="b">
        <f>IF(IFERROR(VLOOKUP(TelegramElements[[#This Row],[ElementCode]],TelegramStructures!B:B,1,FALSE),FALSE)=FALSE,FALSE,TRUE)</f>
        <v>0</v>
      </c>
    </row>
    <row r="135" spans="1:8" x14ac:dyDescent="0.2">
      <c r="A135" s="9" t="s">
        <v>223</v>
      </c>
      <c r="B135" t="s">
        <v>10</v>
      </c>
      <c r="C135">
        <v>4</v>
      </c>
      <c r="D135" s="8" t="s">
        <v>449</v>
      </c>
      <c r="E135" s="7" t="b">
        <f>IF(TelegramElements[[#This Row],[DataType]]="STRUCT",TRUE,FALSE)</f>
        <v>0</v>
      </c>
      <c r="F135" s="3" t="str">
        <f>IF(TelegramElements[[#This Row],[DataType]]="STRUCT",TelegramElements[[#This Row],[ElementCode]],"")</f>
        <v/>
      </c>
      <c r="G135" s="16" t="str">
        <f>IF(TelegramElements[[#This Row],[DataType]]="STRUCT",IF(IFERROR(VLOOKUP(TelegramElements[[#This Row],[IfStructure]],TelegramStructures!A:A,1,FALSE),FALSE)=FALSE,FALSE,TRUE),"")</f>
        <v/>
      </c>
      <c r="H135" s="3" t="b">
        <f>IF(IFERROR(VLOOKUP(TelegramElements[[#This Row],[ElementCode]],TelegramStructures!B:B,1,FALSE),FALSE)=FALSE,FALSE,TRUE)</f>
        <v>1</v>
      </c>
    </row>
    <row r="136" spans="1:8" x14ac:dyDescent="0.2">
      <c r="A136" s="9" t="s">
        <v>208</v>
      </c>
      <c r="B136" t="s">
        <v>10</v>
      </c>
      <c r="C136">
        <v>4</v>
      </c>
      <c r="D136" s="9" t="s">
        <v>573</v>
      </c>
      <c r="E136" s="7" t="b">
        <f>IF(TelegramElements[[#This Row],[DataType]]="STRUCT",TRUE,FALSE)</f>
        <v>0</v>
      </c>
      <c r="F136" s="3" t="str">
        <f>IF(TelegramElements[[#This Row],[DataType]]="STRUCT",TelegramElements[[#This Row],[ElementCode]],"")</f>
        <v/>
      </c>
      <c r="G136" s="16" t="str">
        <f>IF(TelegramElements[[#This Row],[DataType]]="STRUCT",IF(IFERROR(VLOOKUP(TelegramElements[[#This Row],[IfStructure]],TelegramStructures!A:A,1,FALSE),FALSE)=FALSE,FALSE,TRUE),"")</f>
        <v/>
      </c>
      <c r="H136" s="3" t="b">
        <f>IF(IFERROR(VLOOKUP(TelegramElements[[#This Row],[ElementCode]],TelegramStructures!B:B,1,FALSE),FALSE)=FALSE,FALSE,TRUE)</f>
        <v>1</v>
      </c>
    </row>
    <row r="137" spans="1:8" x14ac:dyDescent="0.2">
      <c r="A137" s="11" t="s">
        <v>378</v>
      </c>
      <c r="B137" t="s">
        <v>10</v>
      </c>
      <c r="C137" s="1">
        <v>4</v>
      </c>
      <c r="D137" s="10" t="s">
        <v>540</v>
      </c>
      <c r="E137" s="7" t="b">
        <f>IF(TelegramElements[[#This Row],[DataType]]="STRUCT",TRUE,FALSE)</f>
        <v>0</v>
      </c>
      <c r="F137" s="6" t="str">
        <f>IF(TelegramElements[[#This Row],[DataType]]="STRUCT",TelegramElements[[#This Row],[ElementCode]],"")</f>
        <v/>
      </c>
      <c r="G137" s="16" t="str">
        <f>IF(TelegramElements[[#This Row],[DataType]]="STRUCT",IF(IFERROR(VLOOKUP(TelegramElements[[#This Row],[IfStructure]],TelegramStructures!A:A,1,FALSE),FALSE)=FALSE,FALSE,TRUE),"")</f>
        <v/>
      </c>
      <c r="H137" s="3" t="b">
        <f>IF(IFERROR(VLOOKUP(TelegramElements[[#This Row],[ElementCode]],TelegramStructures!B:B,1,FALSE),FALSE)=FALSE,FALSE,TRUE)</f>
        <v>1</v>
      </c>
    </row>
    <row r="138" spans="1:8" x14ac:dyDescent="0.2">
      <c r="A138" s="11" t="s">
        <v>346</v>
      </c>
      <c r="B138" t="s">
        <v>10</v>
      </c>
      <c r="C138">
        <v>4</v>
      </c>
      <c r="D138" s="10" t="s">
        <v>511</v>
      </c>
      <c r="E138" s="7" t="b">
        <f>IF(TelegramElements[[#This Row],[DataType]]="STRUCT",TRUE,FALSE)</f>
        <v>0</v>
      </c>
      <c r="F138" s="3" t="str">
        <f>IF(TelegramElements[[#This Row],[DataType]]="STRUCT",TelegramElements[[#This Row],[ElementCode]],"")</f>
        <v/>
      </c>
      <c r="G138" s="16" t="str">
        <f>IF(TelegramElements[[#This Row],[DataType]]="STRUCT",IF(IFERROR(VLOOKUP(TelegramElements[[#This Row],[IfStructure]],TelegramStructures!A:A,1,FALSE),FALSE)=FALSE,FALSE,TRUE),"")</f>
        <v/>
      </c>
      <c r="H138" s="3" t="b">
        <f>IF(IFERROR(VLOOKUP(TelegramElements[[#This Row],[ElementCode]],TelegramStructures!B:B,1,FALSE),FALSE)=FALSE,FALSE,TRUE)</f>
        <v>0</v>
      </c>
    </row>
    <row r="139" spans="1:8" x14ac:dyDescent="0.2">
      <c r="A139" s="11" t="s">
        <v>370</v>
      </c>
      <c r="B139" t="s">
        <v>10</v>
      </c>
      <c r="C139" s="1">
        <v>4</v>
      </c>
      <c r="D139" s="10" t="s">
        <v>535</v>
      </c>
      <c r="E139" s="7" t="b">
        <f>IF(TelegramElements[[#This Row],[DataType]]="STRUCT",TRUE,FALSE)</f>
        <v>0</v>
      </c>
      <c r="F139" s="6" t="str">
        <f>IF(TelegramElements[[#This Row],[DataType]]="STRUCT",TelegramElements[[#This Row],[ElementCode]],"")</f>
        <v/>
      </c>
      <c r="G139" s="16" t="str">
        <f>IF(TelegramElements[[#This Row],[DataType]]="STRUCT",IF(IFERROR(VLOOKUP(TelegramElements[[#This Row],[IfStructure]],TelegramStructures!A:A,1,FALSE),FALSE)=FALSE,FALSE,TRUE),"")</f>
        <v/>
      </c>
      <c r="H139" s="3" t="b">
        <f>IF(IFERROR(VLOOKUP(TelegramElements[[#This Row],[ElementCode]],TelegramStructures!B:B,1,FALSE),FALSE)=FALSE,FALSE,TRUE)</f>
        <v>0</v>
      </c>
    </row>
    <row r="140" spans="1:8" x14ac:dyDescent="0.2">
      <c r="A140" s="11" t="s">
        <v>361</v>
      </c>
      <c r="B140" t="s">
        <v>10</v>
      </c>
      <c r="C140" s="1">
        <v>4</v>
      </c>
      <c r="D140" s="10" t="s">
        <v>526</v>
      </c>
      <c r="E140" s="7" t="b">
        <f>IF(TelegramElements[[#This Row],[DataType]]="STRUCT",TRUE,FALSE)</f>
        <v>0</v>
      </c>
      <c r="F140" s="6" t="str">
        <f>IF(TelegramElements[[#This Row],[DataType]]="STRUCT",TelegramElements[[#This Row],[ElementCode]],"")</f>
        <v/>
      </c>
      <c r="G140" s="16" t="str">
        <f>IF(TelegramElements[[#This Row],[DataType]]="STRUCT",IF(IFERROR(VLOOKUP(TelegramElements[[#This Row],[IfStructure]],TelegramStructures!A:A,1,FALSE),FALSE)=FALSE,FALSE,TRUE),"")</f>
        <v/>
      </c>
      <c r="H140" s="3" t="b">
        <f>IF(IFERROR(VLOOKUP(TelegramElements[[#This Row],[ElementCode]],TelegramStructures!B:B,1,FALSE),FALSE)=FALSE,FALSE,TRUE)</f>
        <v>0</v>
      </c>
    </row>
    <row r="141" spans="1:8" x14ac:dyDescent="0.2">
      <c r="A141" t="s">
        <v>192</v>
      </c>
      <c r="B141" t="s">
        <v>10</v>
      </c>
      <c r="C141">
        <v>12</v>
      </c>
      <c r="D141" t="s">
        <v>186</v>
      </c>
      <c r="E141" s="7" t="b">
        <f>IF(TelegramElements[[#This Row],[DataType]]="STRUCT",TRUE,FALSE)</f>
        <v>0</v>
      </c>
      <c r="F141" s="3" t="str">
        <f>IF(TelegramElements[[#This Row],[DataType]]="STRUCT",TelegramElements[[#This Row],[ElementCode]],"")</f>
        <v/>
      </c>
      <c r="G141" s="16" t="str">
        <f>IF(TelegramElements[[#This Row],[DataType]]="STRUCT",IF(IFERROR(VLOOKUP(TelegramElements[[#This Row],[IfStructure]],TelegramStructures!A:A,1,FALSE),FALSE)=FALSE,FALSE,TRUE),"")</f>
        <v/>
      </c>
      <c r="H141" s="3" t="b">
        <f>IF(IFERROR(VLOOKUP(TelegramElements[[#This Row],[ElementCode]],TelegramStructures!B:B,1,FALSE),FALSE)=FALSE,FALSE,TRUE)</f>
        <v>1</v>
      </c>
    </row>
    <row r="142" spans="1:8" x14ac:dyDescent="0.2">
      <c r="A142" s="2" t="s">
        <v>188</v>
      </c>
      <c r="B142" t="s">
        <v>10</v>
      </c>
      <c r="C142">
        <v>12</v>
      </c>
      <c r="D142" s="5" t="s">
        <v>180</v>
      </c>
      <c r="E142" s="7" t="b">
        <f>IF(TelegramElements[[#This Row],[DataType]]="STRUCT",TRUE,FALSE)</f>
        <v>0</v>
      </c>
      <c r="F142" s="3" t="str">
        <f>IF(TelegramElements[[#This Row],[DataType]]="STRUCT",TelegramElements[[#This Row],[ElementCode]],"")</f>
        <v/>
      </c>
      <c r="G142" s="16" t="str">
        <f>IF(TelegramElements[[#This Row],[DataType]]="STRUCT",IF(IFERROR(VLOOKUP(TelegramElements[[#This Row],[IfStructure]],TelegramStructures!A:A,1,FALSE),FALSE)=FALSE,FALSE,TRUE),"")</f>
        <v/>
      </c>
      <c r="H142" s="3" t="b">
        <f>IF(IFERROR(VLOOKUP(TelegramElements[[#This Row],[ElementCode]],TelegramStructures!B:B,1,FALSE),FALSE)=FALSE,FALSE,TRUE)</f>
        <v>1</v>
      </c>
    </row>
    <row r="143" spans="1:8" x14ac:dyDescent="0.2">
      <c r="A143" s="2" t="s">
        <v>181</v>
      </c>
      <c r="B143" t="s">
        <v>10</v>
      </c>
      <c r="C143">
        <v>20</v>
      </c>
      <c r="D143" s="5" t="s">
        <v>182</v>
      </c>
      <c r="E143" s="7" t="b">
        <f>IF(TelegramElements[[#This Row],[DataType]]="STRUCT",TRUE,FALSE)</f>
        <v>0</v>
      </c>
      <c r="F143" s="3" t="str">
        <f>IF(TelegramElements[[#This Row],[DataType]]="STRUCT",TelegramElements[[#This Row],[ElementCode]],"")</f>
        <v/>
      </c>
      <c r="G143" s="16" t="str">
        <f>IF(TelegramElements[[#This Row],[DataType]]="STRUCT",IF(IFERROR(VLOOKUP(TelegramElements[[#This Row],[IfStructure]],TelegramStructures!A:A,1,FALSE),FALSE)=FALSE,FALSE,TRUE),"")</f>
        <v/>
      </c>
      <c r="H143" s="3" t="b">
        <f>IF(IFERROR(VLOOKUP(TelegramElements[[#This Row],[ElementCode]],TelegramStructures!B:B,1,FALSE),FALSE)=FALSE,FALSE,TRUE)</f>
        <v>1</v>
      </c>
    </row>
    <row r="144" spans="1:8" x14ac:dyDescent="0.2">
      <c r="A144" s="2" t="s">
        <v>193</v>
      </c>
      <c r="B144" t="s">
        <v>4</v>
      </c>
      <c r="C144" s="1"/>
      <c r="D144" s="5"/>
      <c r="E144" s="7" t="b">
        <f>IF(TelegramElements[[#This Row],[DataType]]="STRUCT",TRUE,FALSE)</f>
        <v>1</v>
      </c>
      <c r="F144" s="6" t="str">
        <f>IF(TelegramElements[[#This Row],[DataType]]="STRUCT",TelegramElements[[#This Row],[ElementCode]],"")</f>
        <v>BDM_CTR</v>
      </c>
      <c r="G144" s="16" t="b">
        <f>IF(TelegramElements[[#This Row],[DataType]]="STRUCT",IF(IFERROR(VLOOKUP(TelegramElements[[#This Row],[IfStructure]],TelegramStructures!A:A,1,FALSE),FALSE)=FALSE,FALSE,TRUE),"")</f>
        <v>1</v>
      </c>
      <c r="H144" s="3" t="b">
        <f>IF(IFERROR(VLOOKUP(TelegramElements[[#This Row],[ElementCode]],TelegramStructures!B:B,1,FALSE),FALSE)=FALSE,FALSE,TRUE)</f>
        <v>1</v>
      </c>
    </row>
    <row r="145" spans="1:8" x14ac:dyDescent="0.2">
      <c r="A145" s="12" t="s">
        <v>200</v>
      </c>
      <c r="B145" t="s">
        <v>4</v>
      </c>
      <c r="C145"/>
      <c r="D145" s="5"/>
      <c r="E145" s="7" t="b">
        <f>IF(TelegramElements[[#This Row],[DataType]]="STRUCT",TRUE,FALSE)</f>
        <v>1</v>
      </c>
      <c r="F145" s="3" t="str">
        <f>IF(TelegramElements[[#This Row],[DataType]]="STRUCT",TelegramElements[[#This Row],[ElementCode]],"")</f>
        <v>BDM_STAND1</v>
      </c>
      <c r="G145" s="16" t="b">
        <f>IF(TelegramElements[[#This Row],[DataType]]="STRUCT",IF(IFERROR(VLOOKUP(TelegramElements[[#This Row],[IfStructure]],TelegramStructures!A:A,1,FALSE),FALSE)=FALSE,FALSE,TRUE),"")</f>
        <v>1</v>
      </c>
      <c r="H145" s="3" t="b">
        <f>IF(IFERROR(VLOOKUP(TelegramElements[[#This Row],[ElementCode]],TelegramStructures!B:B,1,FALSE),FALSE)=FALSE,FALSE,TRUE)</f>
        <v>1</v>
      </c>
    </row>
    <row r="146" spans="1:8" x14ac:dyDescent="0.2">
      <c r="A146" s="12" t="s">
        <v>201</v>
      </c>
      <c r="B146" t="s">
        <v>4</v>
      </c>
      <c r="C146"/>
      <c r="D146" s="5"/>
      <c r="E146" s="7" t="b">
        <f>IF(TelegramElements[[#This Row],[DataType]]="STRUCT",TRUE,FALSE)</f>
        <v>1</v>
      </c>
      <c r="F146" s="3" t="str">
        <f>IF(TelegramElements[[#This Row],[DataType]]="STRUCT",TelegramElements[[#This Row],[ElementCode]],"")</f>
        <v>BDM_STAND2</v>
      </c>
      <c r="G146" s="16" t="b">
        <f>IF(TelegramElements[[#This Row],[DataType]]="STRUCT",IF(IFERROR(VLOOKUP(TelegramElements[[#This Row],[IfStructure]],TelegramStructures!A:A,1,FALSE),FALSE)=FALSE,FALSE,TRUE),"")</f>
        <v>1</v>
      </c>
      <c r="H146" s="3" t="b">
        <f>IF(IFERROR(VLOOKUP(TelegramElements[[#This Row],[ElementCode]],TelegramStructures!B:B,1,FALSE),FALSE)=FALSE,FALSE,TRUE)</f>
        <v>1</v>
      </c>
    </row>
    <row r="147" spans="1:8" x14ac:dyDescent="0.2">
      <c r="A147" s="12" t="s">
        <v>202</v>
      </c>
      <c r="B147" t="s">
        <v>4</v>
      </c>
      <c r="C147"/>
      <c r="D147" s="5"/>
      <c r="E147" s="7" t="b">
        <f>IF(TelegramElements[[#This Row],[DataType]]="STRUCT",TRUE,FALSE)</f>
        <v>1</v>
      </c>
      <c r="F147" s="3" t="str">
        <f>IF(TelegramElements[[#This Row],[DataType]]="STRUCT",TelegramElements[[#This Row],[ElementCode]],"")</f>
        <v>BDM_STAND3</v>
      </c>
      <c r="G147" s="16" t="b">
        <f>IF(TelegramElements[[#This Row],[DataType]]="STRUCT",IF(IFERROR(VLOOKUP(TelegramElements[[#This Row],[IfStructure]],TelegramStructures!A:A,1,FALSE),FALSE)=FALSE,FALSE,TRUE),"")</f>
        <v>1</v>
      </c>
      <c r="H147" s="3" t="b">
        <f>IF(IFERROR(VLOOKUP(TelegramElements[[#This Row],[ElementCode]],TelegramStructures!B:B,1,FALSE),FALSE)=FALSE,FALSE,TRUE)</f>
        <v>1</v>
      </c>
    </row>
    <row r="148" spans="1:8" x14ac:dyDescent="0.2">
      <c r="A148" s="12" t="s">
        <v>203</v>
      </c>
      <c r="B148" t="s">
        <v>4</v>
      </c>
      <c r="C148"/>
      <c r="D148" s="5"/>
      <c r="E148" s="7" t="b">
        <f>IF(TelegramElements[[#This Row],[DataType]]="STRUCT",TRUE,FALSE)</f>
        <v>1</v>
      </c>
      <c r="F148" s="3" t="str">
        <f>IF(TelegramElements[[#This Row],[DataType]]="STRUCT",TelegramElements[[#This Row],[ElementCode]],"")</f>
        <v>BDM_STAND4</v>
      </c>
      <c r="G148" s="16" t="b">
        <f>IF(TelegramElements[[#This Row],[DataType]]="STRUCT",IF(IFERROR(VLOOKUP(TelegramElements[[#This Row],[IfStructure]],TelegramStructures!A:A,1,FALSE),FALSE)=FALSE,FALSE,TRUE),"")</f>
        <v>1</v>
      </c>
      <c r="H148" s="3" t="b">
        <f>IF(IFERROR(VLOOKUP(TelegramElements[[#This Row],[ElementCode]],TelegramStructures!B:B,1,FALSE),FALSE)=FALSE,FALSE,TRUE)</f>
        <v>1</v>
      </c>
    </row>
    <row r="149" spans="1:8" x14ac:dyDescent="0.2">
      <c r="A149" s="11" t="s">
        <v>391</v>
      </c>
      <c r="B149" t="s">
        <v>4</v>
      </c>
      <c r="C149" s="1"/>
      <c r="D149" s="5"/>
      <c r="E149" s="7" t="b">
        <f>IF(TelegramElements[[#This Row],[DataType]]="STRUCT",TRUE,FALSE)</f>
        <v>1</v>
      </c>
      <c r="F149" s="6" t="str">
        <f>IF(TelegramElements[[#This Row],[DataType]]="STRUCT",TelegramElements[[#This Row],[ElementCode]],"")</f>
        <v>ENTRY</v>
      </c>
      <c r="G149" s="16" t="b">
        <f>IF(TelegramElements[[#This Row],[DataType]]="STRUCT",IF(IFERROR(VLOOKUP(TelegramElements[[#This Row],[IfStructure]],TelegramStructures!A:A,1,FALSE),FALSE)=FALSE,FALSE,TRUE),"")</f>
        <v>1</v>
      </c>
      <c r="H149" s="3" t="b">
        <f>IF(IFERROR(VLOOKUP(TelegramElements[[#This Row],[ElementCode]],TelegramStructures!B:B,1,FALSE),FALSE)=FALSE,FALSE,TRUE)</f>
        <v>1</v>
      </c>
    </row>
    <row r="150" spans="1:8" x14ac:dyDescent="0.2">
      <c r="A150" s="11" t="s">
        <v>392</v>
      </c>
      <c r="B150" t="s">
        <v>4</v>
      </c>
      <c r="C150" s="1"/>
      <c r="D150" s="5"/>
      <c r="E150" s="7" t="b">
        <f>IF(TelegramElements[[#This Row],[DataType]]="STRUCT",TRUE,FALSE)</f>
        <v>1</v>
      </c>
      <c r="F150" s="6" t="str">
        <f>IF(TelegramElements[[#This Row],[DataType]]="STRUCT",TelegramElements[[#This Row],[ElementCode]],"")</f>
        <v>ENTRY_ZONE_A</v>
      </c>
      <c r="G150" s="16" t="b">
        <f>IF(TelegramElements[[#This Row],[DataType]]="STRUCT",IF(IFERROR(VLOOKUP(TelegramElements[[#This Row],[IfStructure]],TelegramStructures!A:A,1,FALSE),FALSE)=FALSE,FALSE,TRUE),"")</f>
        <v>1</v>
      </c>
      <c r="H150" s="3" t="b">
        <f>IF(IFERROR(VLOOKUP(TelegramElements[[#This Row],[ElementCode]],TelegramStructures!B:B,1,FALSE),FALSE)=FALSE,FALSE,TRUE)</f>
        <v>1</v>
      </c>
    </row>
    <row r="151" spans="1:8" x14ac:dyDescent="0.2">
      <c r="A151" s="11" t="s">
        <v>393</v>
      </c>
      <c r="B151" t="s">
        <v>4</v>
      </c>
      <c r="C151" s="1"/>
      <c r="D151" s="5"/>
      <c r="E151" s="7" t="b">
        <f>IF(TelegramElements[[#This Row],[DataType]]="STRUCT",TRUE,FALSE)</f>
        <v>1</v>
      </c>
      <c r="F151" s="6" t="str">
        <f>IF(TelegramElements[[#This Row],[DataType]]="STRUCT",TelegramElements[[#This Row],[ElementCode]],"")</f>
        <v>ENTRY_ZONE_B</v>
      </c>
      <c r="G151" s="16" t="b">
        <f>IF(TelegramElements[[#This Row],[DataType]]="STRUCT",IF(IFERROR(VLOOKUP(TelegramElements[[#This Row],[IfStructure]],TelegramStructures!A:A,1,FALSE),FALSE)=FALSE,FALSE,TRUE),"")</f>
        <v>1</v>
      </c>
      <c r="H151" s="3" t="b">
        <f>IF(IFERROR(VLOOKUP(TelegramElements[[#This Row],[ElementCode]],TelegramStructures!B:B,1,FALSE),FALSE)=FALSE,FALSE,TRUE)</f>
        <v>1</v>
      </c>
    </row>
    <row r="152" spans="1:8" x14ac:dyDescent="0.2">
      <c r="A152" s="12" t="s">
        <v>429</v>
      </c>
      <c r="B152" t="s">
        <v>4</v>
      </c>
      <c r="C152" s="1"/>
      <c r="D152" s="5"/>
      <c r="E152" s="7" t="b">
        <f>IF(TelegramElements[[#This Row],[DataType]]="STRUCT",TRUE,FALSE)</f>
        <v>1</v>
      </c>
      <c r="F152" s="6" t="str">
        <f>IF(TelegramElements[[#This Row],[DataType]]="STRUCT",TelegramElements[[#This Row],[ElementCode]],"")</f>
        <v>EXIT</v>
      </c>
      <c r="G152" s="16" t="b">
        <f>IF(TelegramElements[[#This Row],[DataType]]="STRUCT",IF(IFERROR(VLOOKUP(TelegramElements[[#This Row],[IfStructure]],TelegramStructures!A:A,1,FALSE),FALSE)=FALSE,FALSE,TRUE),"")</f>
        <v>1</v>
      </c>
      <c r="H152" s="3" t="b">
        <f>IF(IFERROR(VLOOKUP(TelegramElements[[#This Row],[ElementCode]],TelegramStructures!B:B,1,FALSE),FALSE)=FALSE,FALSE,TRUE)</f>
        <v>1</v>
      </c>
    </row>
    <row r="153" spans="1:8" x14ac:dyDescent="0.2">
      <c r="A153" s="12" t="s">
        <v>430</v>
      </c>
      <c r="B153" t="s">
        <v>4</v>
      </c>
      <c r="C153" s="1"/>
      <c r="D153" s="5"/>
      <c r="E153" s="7" t="b">
        <f>IF(TelegramElements[[#This Row],[DataType]]="STRUCT",TRUE,FALSE)</f>
        <v>1</v>
      </c>
      <c r="F153" s="6" t="str">
        <f>IF(TelegramElements[[#This Row],[DataType]]="STRUCT",TelegramElements[[#This Row],[ElementCode]],"")</f>
        <v>EXIT_ZONE_A</v>
      </c>
      <c r="G153" s="16" t="b">
        <f>IF(TelegramElements[[#This Row],[DataType]]="STRUCT",IF(IFERROR(VLOOKUP(TelegramElements[[#This Row],[IfStructure]],TelegramStructures!A:A,1,FALSE),FALSE)=FALSE,FALSE,TRUE),"")</f>
        <v>1</v>
      </c>
      <c r="H153" s="3" t="b">
        <f>IF(IFERROR(VLOOKUP(TelegramElements[[#This Row],[ElementCode]],TelegramStructures!B:B,1,FALSE),FALSE)=FALSE,FALSE,TRUE)</f>
        <v>1</v>
      </c>
    </row>
    <row r="154" spans="1:8" x14ac:dyDescent="0.2">
      <c r="A154" s="12" t="s">
        <v>431</v>
      </c>
      <c r="B154" t="s">
        <v>4</v>
      </c>
      <c r="C154" s="1"/>
      <c r="D154" s="5"/>
      <c r="E154" s="7" t="b">
        <f>IF(TelegramElements[[#This Row],[DataType]]="STRUCT",TRUE,FALSE)</f>
        <v>1</v>
      </c>
      <c r="F154" s="6" t="str">
        <f>IF(TelegramElements[[#This Row],[DataType]]="STRUCT",TelegramElements[[#This Row],[ElementCode]],"")</f>
        <v>EXIT_ZONE_B</v>
      </c>
      <c r="G154" s="16" t="b">
        <f>IF(TelegramElements[[#This Row],[DataType]]="STRUCT",IF(IFERROR(VLOOKUP(TelegramElements[[#This Row],[IfStructure]],TelegramStructures!A:A,1,FALSE),FALSE)=FALSE,FALSE,TRUE),"")</f>
        <v>1</v>
      </c>
      <c r="H154" s="3" t="b">
        <f>IF(IFERROR(VLOOKUP(TelegramElements[[#This Row],[ElementCode]],TelegramStructures!B:B,1,FALSE),FALSE)=FALSE,FALSE,TRUE)</f>
        <v>1</v>
      </c>
    </row>
    <row r="155" spans="1:8" x14ac:dyDescent="0.2">
      <c r="A155" s="9" t="s">
        <v>288</v>
      </c>
      <c r="B155" t="s">
        <v>4</v>
      </c>
      <c r="C155"/>
      <c r="D155" s="15"/>
      <c r="E155" s="7" t="b">
        <f>IF(TelegramElements[[#This Row],[DataType]]="STRUCT",TRUE,FALSE)</f>
        <v>1</v>
      </c>
      <c r="F155" s="3" t="str">
        <f>IF(TelegramElements[[#This Row],[DataType]]="STRUCT",TelegramElements[[#This Row],[ElementCode]],"")</f>
        <v>FM_STAND</v>
      </c>
      <c r="G155" s="16" t="b">
        <f>IF(TelegramElements[[#This Row],[DataType]]="STRUCT",IF(IFERROR(VLOOKUP(TelegramElements[[#This Row],[IfStructure]],TelegramStructures!A:A,1,FALSE),FALSE)=FALSE,FALSE,TRUE),"")</f>
        <v>1</v>
      </c>
      <c r="H155" s="3" t="b">
        <f>IF(IFERROR(VLOOKUP(TelegramElements[[#This Row],[ElementCode]],TelegramStructures!B:B,1,FALSE),FALSE)=FALSE,FALSE,TRUE)</f>
        <v>1</v>
      </c>
    </row>
    <row r="156" spans="1:8" x14ac:dyDescent="0.2">
      <c r="A156" s="2" t="s">
        <v>187</v>
      </c>
      <c r="B156" t="s">
        <v>4</v>
      </c>
      <c r="C156"/>
      <c r="D156" s="5"/>
      <c r="E156" s="7" t="b">
        <f>IF(TelegramElements[[#This Row],[DataType]]="STRUCT",TRUE,FALSE)</f>
        <v>1</v>
      </c>
      <c r="F156" s="3" t="str">
        <f>IF(TelegramElements[[#This Row],[DataType]]="STRUCT",TelegramElements[[#This Row],[ElementCode]],"")</f>
        <v>HEADER</v>
      </c>
      <c r="G156" s="16" t="b">
        <f>IF(TelegramElements[[#This Row],[DataType]]="STRUCT",IF(IFERROR(VLOOKUP(TelegramElements[[#This Row],[IfStructure]],TelegramStructures!A:A,1,FALSE),FALSE)=FALSE,FALSE,TRUE),"")</f>
        <v>1</v>
      </c>
      <c r="H156" s="3" t="b">
        <f>IF(IFERROR(VLOOKUP(TelegramElements[[#This Row],[ElementCode]],TelegramStructures!B:B,1,FALSE),FALSE)=FALSE,FALSE,TRUE)</f>
        <v>1</v>
      </c>
    </row>
    <row r="157" spans="1:8" x14ac:dyDescent="0.2">
      <c r="A157" s="11" t="s">
        <v>246</v>
      </c>
      <c r="B157" t="s">
        <v>4</v>
      </c>
      <c r="C157"/>
      <c r="D157" s="14"/>
      <c r="E157" s="7" t="b">
        <f>IF(TelegramElements[[#This Row],[DataType]]="STRUCT",TRUE,FALSE)</f>
        <v>1</v>
      </c>
      <c r="F157" s="3" t="str">
        <f>IF(TelegramElements[[#This Row],[DataType]]="STRUCT",TelegramElements[[#This Row],[ElementCode]],"")</f>
        <v>IM_STAND</v>
      </c>
      <c r="G157" s="16" t="b">
        <f>IF(TelegramElements[[#This Row],[DataType]]="STRUCT",IF(IFERROR(VLOOKUP(TelegramElements[[#This Row],[IfStructure]],TelegramStructures!A:A,1,FALSE),FALSE)=FALSE,FALSE,TRUE),"")</f>
        <v>1</v>
      </c>
      <c r="H157" s="3" t="b">
        <f>IF(IFERROR(VLOOKUP(TelegramElements[[#This Row],[ElementCode]],TelegramStructures!B:B,1,FALSE),FALSE)=FALSE,FALSE,TRUE)</f>
        <v>1</v>
      </c>
    </row>
    <row r="158" spans="1:8" x14ac:dyDescent="0.2">
      <c r="A158" s="11" t="s">
        <v>250</v>
      </c>
      <c r="B158" t="s">
        <v>4</v>
      </c>
      <c r="C158"/>
      <c r="D158" s="5"/>
      <c r="E158" s="7" t="b">
        <f>IF(TelegramElements[[#This Row],[DataType]]="STRUCT",TRUE,FALSE)</f>
        <v>1</v>
      </c>
      <c r="F158" s="3" t="str">
        <f>IF(TelegramElements[[#This Row],[DataType]]="STRUCT",TelegramElements[[#This Row],[ElementCode]],"")</f>
        <v>IM_STAND10_A</v>
      </c>
      <c r="G158" s="16" t="b">
        <f>IF(TelegramElements[[#This Row],[DataType]]="STRUCT",IF(IFERROR(VLOOKUP(TelegramElements[[#This Row],[IfStructure]],TelegramStructures!A:A,1,FALSE),FALSE)=FALSE,FALSE,TRUE),"")</f>
        <v>1</v>
      </c>
      <c r="H158" s="3" t="b">
        <f>IF(IFERROR(VLOOKUP(TelegramElements[[#This Row],[ElementCode]],TelegramStructures!B:B,1,FALSE),FALSE)=FALSE,FALSE,TRUE)</f>
        <v>1</v>
      </c>
    </row>
    <row r="159" spans="1:8" x14ac:dyDescent="0.2">
      <c r="A159" s="11" t="s">
        <v>256</v>
      </c>
      <c r="B159" t="s">
        <v>4</v>
      </c>
      <c r="C159"/>
      <c r="D159" s="5"/>
      <c r="E159" s="7" t="b">
        <f>IF(TelegramElements[[#This Row],[DataType]]="STRUCT",TRUE,FALSE)</f>
        <v>1</v>
      </c>
      <c r="F159" s="3" t="str">
        <f>IF(TelegramElements[[#This Row],[DataType]]="STRUCT",TelegramElements[[#This Row],[ElementCode]],"")</f>
        <v>IM_STAND10_B</v>
      </c>
      <c r="G159" s="16" t="b">
        <f>IF(TelegramElements[[#This Row],[DataType]]="STRUCT",IF(IFERROR(VLOOKUP(TelegramElements[[#This Row],[IfStructure]],TelegramStructures!A:A,1,FALSE),FALSE)=FALSE,FALSE,TRUE),"")</f>
        <v>1</v>
      </c>
      <c r="H159" s="3" t="b">
        <f>IF(IFERROR(VLOOKUP(TelegramElements[[#This Row],[ElementCode]],TelegramStructures!B:B,1,FALSE),FALSE)=FALSE,FALSE,TRUE)</f>
        <v>1</v>
      </c>
    </row>
    <row r="160" spans="1:8" x14ac:dyDescent="0.2">
      <c r="A160" s="11" t="s">
        <v>251</v>
      </c>
      <c r="B160" t="s">
        <v>4</v>
      </c>
      <c r="C160"/>
      <c r="D160" s="5"/>
      <c r="E160" s="7" t="b">
        <f>IF(TelegramElements[[#This Row],[DataType]]="STRUCT",TRUE,FALSE)</f>
        <v>1</v>
      </c>
      <c r="F160" s="3" t="str">
        <f>IF(TelegramElements[[#This Row],[DataType]]="STRUCT",TelegramElements[[#This Row],[ElementCode]],"")</f>
        <v>IM_STAND11_A</v>
      </c>
      <c r="G160" s="16" t="b">
        <f>IF(TelegramElements[[#This Row],[DataType]]="STRUCT",IF(IFERROR(VLOOKUP(TelegramElements[[#This Row],[IfStructure]],TelegramStructures!A:A,1,FALSE),FALSE)=FALSE,FALSE,TRUE),"")</f>
        <v>1</v>
      </c>
      <c r="H160" s="3" t="b">
        <f>IF(IFERROR(VLOOKUP(TelegramElements[[#This Row],[ElementCode]],TelegramStructures!B:B,1,FALSE),FALSE)=FALSE,FALSE,TRUE)</f>
        <v>1</v>
      </c>
    </row>
    <row r="161" spans="1:8" x14ac:dyDescent="0.2">
      <c r="A161" s="11" t="s">
        <v>257</v>
      </c>
      <c r="B161" t="s">
        <v>4</v>
      </c>
      <c r="C161"/>
      <c r="D161" s="5"/>
      <c r="E161" s="7" t="b">
        <f>IF(TelegramElements[[#This Row],[DataType]]="STRUCT",TRUE,FALSE)</f>
        <v>1</v>
      </c>
      <c r="F161" s="3" t="str">
        <f>IF(TelegramElements[[#This Row],[DataType]]="STRUCT",TelegramElements[[#This Row],[ElementCode]],"")</f>
        <v>IM_STAND11_B</v>
      </c>
      <c r="G161" s="16" t="b">
        <f>IF(TelegramElements[[#This Row],[DataType]]="STRUCT",IF(IFERROR(VLOOKUP(TelegramElements[[#This Row],[IfStructure]],TelegramStructures!A:A,1,FALSE),FALSE)=FALSE,FALSE,TRUE),"")</f>
        <v>1</v>
      </c>
      <c r="H161" s="3" t="b">
        <f>IF(IFERROR(VLOOKUP(TelegramElements[[#This Row],[ElementCode]],TelegramStructures!B:B,1,FALSE),FALSE)=FALSE,FALSE,TRUE)</f>
        <v>1</v>
      </c>
    </row>
    <row r="162" spans="1:8" x14ac:dyDescent="0.2">
      <c r="A162" s="11" t="s">
        <v>252</v>
      </c>
      <c r="B162" t="s">
        <v>4</v>
      </c>
      <c r="C162"/>
      <c r="D162" s="5"/>
      <c r="E162" s="7" t="b">
        <f>IF(TelegramElements[[#This Row],[DataType]]="STRUCT",TRUE,FALSE)</f>
        <v>1</v>
      </c>
      <c r="F162" s="3" t="str">
        <f>IF(TelegramElements[[#This Row],[DataType]]="STRUCT",TelegramElements[[#This Row],[ElementCode]],"")</f>
        <v>IM_STAND12_A</v>
      </c>
      <c r="G162" s="16" t="b">
        <f>IF(TelegramElements[[#This Row],[DataType]]="STRUCT",IF(IFERROR(VLOOKUP(TelegramElements[[#This Row],[IfStructure]],TelegramStructures!A:A,1,FALSE),FALSE)=FALSE,FALSE,TRUE),"")</f>
        <v>1</v>
      </c>
      <c r="H162" s="3" t="b">
        <f>IF(IFERROR(VLOOKUP(TelegramElements[[#This Row],[ElementCode]],TelegramStructures!B:B,1,FALSE),FALSE)=FALSE,FALSE,TRUE)</f>
        <v>1</v>
      </c>
    </row>
    <row r="163" spans="1:8" x14ac:dyDescent="0.2">
      <c r="A163" s="11" t="s">
        <v>258</v>
      </c>
      <c r="B163" t="s">
        <v>4</v>
      </c>
      <c r="C163"/>
      <c r="D163" s="5"/>
      <c r="E163" s="7" t="b">
        <f>IF(TelegramElements[[#This Row],[DataType]]="STRUCT",TRUE,FALSE)</f>
        <v>1</v>
      </c>
      <c r="F163" s="3" t="str">
        <f>IF(TelegramElements[[#This Row],[DataType]]="STRUCT",TelegramElements[[#This Row],[ElementCode]],"")</f>
        <v>IM_STAND12_B</v>
      </c>
      <c r="G163" s="16" t="b">
        <f>IF(TelegramElements[[#This Row],[DataType]]="STRUCT",IF(IFERROR(VLOOKUP(TelegramElements[[#This Row],[IfStructure]],TelegramStructures!A:A,1,FALSE),FALSE)=FALSE,FALSE,TRUE),"")</f>
        <v>1</v>
      </c>
      <c r="H163" s="3" t="b">
        <f>IF(IFERROR(VLOOKUP(TelegramElements[[#This Row],[ElementCode]],TelegramStructures!B:B,1,FALSE),FALSE)=FALSE,FALSE,TRUE)</f>
        <v>1</v>
      </c>
    </row>
    <row r="164" spans="1:8" x14ac:dyDescent="0.2">
      <c r="A164" s="11" t="s">
        <v>247</v>
      </c>
      <c r="B164" t="s">
        <v>4</v>
      </c>
      <c r="C164"/>
      <c r="D164" s="5"/>
      <c r="E164" s="7" t="b">
        <f>IF(TelegramElements[[#This Row],[DataType]]="STRUCT",TRUE,FALSE)</f>
        <v>1</v>
      </c>
      <c r="F164" s="3" t="str">
        <f>IF(TelegramElements[[#This Row],[DataType]]="STRUCT",TelegramElements[[#This Row],[ElementCode]],"")</f>
        <v>IM_STAND7_A</v>
      </c>
      <c r="G164" s="16" t="b">
        <f>IF(TelegramElements[[#This Row],[DataType]]="STRUCT",IF(IFERROR(VLOOKUP(TelegramElements[[#This Row],[IfStructure]],TelegramStructures!A:A,1,FALSE),FALSE)=FALSE,FALSE,TRUE),"")</f>
        <v>1</v>
      </c>
      <c r="H164" s="3" t="b">
        <f>IF(IFERROR(VLOOKUP(TelegramElements[[#This Row],[ElementCode]],TelegramStructures!B:B,1,FALSE),FALSE)=FALSE,FALSE,TRUE)</f>
        <v>1</v>
      </c>
    </row>
    <row r="165" spans="1:8" x14ac:dyDescent="0.2">
      <c r="A165" s="11" t="s">
        <v>253</v>
      </c>
      <c r="B165" t="s">
        <v>4</v>
      </c>
      <c r="C165"/>
      <c r="D165" s="5"/>
      <c r="E165" s="7" t="b">
        <f>IF(TelegramElements[[#This Row],[DataType]]="STRUCT",TRUE,FALSE)</f>
        <v>1</v>
      </c>
      <c r="F165" s="3" t="str">
        <f>IF(TelegramElements[[#This Row],[DataType]]="STRUCT",TelegramElements[[#This Row],[ElementCode]],"")</f>
        <v>IM_STAND7_B</v>
      </c>
      <c r="G165" s="16" t="b">
        <f>IF(TelegramElements[[#This Row],[DataType]]="STRUCT",IF(IFERROR(VLOOKUP(TelegramElements[[#This Row],[IfStructure]],TelegramStructures!A:A,1,FALSE),FALSE)=FALSE,FALSE,TRUE),"")</f>
        <v>1</v>
      </c>
      <c r="H165" s="3" t="b">
        <f>IF(IFERROR(VLOOKUP(TelegramElements[[#This Row],[ElementCode]],TelegramStructures!B:B,1,FALSE),FALSE)=FALSE,FALSE,TRUE)</f>
        <v>1</v>
      </c>
    </row>
    <row r="166" spans="1:8" x14ac:dyDescent="0.2">
      <c r="A166" s="11" t="s">
        <v>248</v>
      </c>
      <c r="B166" t="s">
        <v>4</v>
      </c>
      <c r="C166"/>
      <c r="D166" s="5"/>
      <c r="E166" s="7" t="b">
        <f>IF(TelegramElements[[#This Row],[DataType]]="STRUCT",TRUE,FALSE)</f>
        <v>1</v>
      </c>
      <c r="F166" s="3" t="str">
        <f>IF(TelegramElements[[#This Row],[DataType]]="STRUCT",TelegramElements[[#This Row],[ElementCode]],"")</f>
        <v>IM_STAND8_A</v>
      </c>
      <c r="G166" s="16" t="b">
        <f>IF(TelegramElements[[#This Row],[DataType]]="STRUCT",IF(IFERROR(VLOOKUP(TelegramElements[[#This Row],[IfStructure]],TelegramStructures!A:A,1,FALSE),FALSE)=FALSE,FALSE,TRUE),"")</f>
        <v>1</v>
      </c>
      <c r="H166" s="3" t="b">
        <f>IF(IFERROR(VLOOKUP(TelegramElements[[#This Row],[ElementCode]],TelegramStructures!B:B,1,FALSE),FALSE)=FALSE,FALSE,TRUE)</f>
        <v>1</v>
      </c>
    </row>
    <row r="167" spans="1:8" x14ac:dyDescent="0.2">
      <c r="A167" s="11" t="s">
        <v>254</v>
      </c>
      <c r="B167" t="s">
        <v>4</v>
      </c>
      <c r="C167"/>
      <c r="D167" s="5"/>
      <c r="E167" s="7" t="b">
        <f>IF(TelegramElements[[#This Row],[DataType]]="STRUCT",TRUE,FALSE)</f>
        <v>1</v>
      </c>
      <c r="F167" s="3" t="str">
        <f>IF(TelegramElements[[#This Row],[DataType]]="STRUCT",TelegramElements[[#This Row],[ElementCode]],"")</f>
        <v>IM_STAND8_B</v>
      </c>
      <c r="G167" s="16" t="b">
        <f>IF(TelegramElements[[#This Row],[DataType]]="STRUCT",IF(IFERROR(VLOOKUP(TelegramElements[[#This Row],[IfStructure]],TelegramStructures!A:A,1,FALSE),FALSE)=FALSE,FALSE,TRUE),"")</f>
        <v>1</v>
      </c>
      <c r="H167" s="3" t="b">
        <f>IF(IFERROR(VLOOKUP(TelegramElements[[#This Row],[ElementCode]],TelegramStructures!B:B,1,FALSE),FALSE)=FALSE,FALSE,TRUE)</f>
        <v>1</v>
      </c>
    </row>
    <row r="168" spans="1:8" x14ac:dyDescent="0.2">
      <c r="A168" s="11" t="s">
        <v>249</v>
      </c>
      <c r="B168" t="s">
        <v>4</v>
      </c>
      <c r="C168"/>
      <c r="D168" s="5"/>
      <c r="E168" s="7" t="b">
        <f>IF(TelegramElements[[#This Row],[DataType]]="STRUCT",TRUE,FALSE)</f>
        <v>1</v>
      </c>
      <c r="F168" s="3" t="str">
        <f>IF(TelegramElements[[#This Row],[DataType]]="STRUCT",TelegramElements[[#This Row],[ElementCode]],"")</f>
        <v>IM_STAND9_A</v>
      </c>
      <c r="G168" s="16" t="b">
        <f>IF(TelegramElements[[#This Row],[DataType]]="STRUCT",IF(IFERROR(VLOOKUP(TelegramElements[[#This Row],[IfStructure]],TelegramStructures!A:A,1,FALSE),FALSE)=FALSE,FALSE,TRUE),"")</f>
        <v>1</v>
      </c>
      <c r="H168" s="3" t="b">
        <f>IF(IFERROR(VLOOKUP(TelegramElements[[#This Row],[ElementCode]],TelegramStructures!B:B,1,FALSE),FALSE)=FALSE,FALSE,TRUE)</f>
        <v>1</v>
      </c>
    </row>
    <row r="169" spans="1:8" x14ac:dyDescent="0.2">
      <c r="A169" s="11" t="s">
        <v>255</v>
      </c>
      <c r="B169" t="s">
        <v>4</v>
      </c>
      <c r="C169"/>
      <c r="D169" s="5"/>
      <c r="E169" s="7" t="b">
        <f>IF(TelegramElements[[#This Row],[DataType]]="STRUCT",TRUE,FALSE)</f>
        <v>1</v>
      </c>
      <c r="F169" s="3" t="str">
        <f>IF(TelegramElements[[#This Row],[DataType]]="STRUCT",TelegramElements[[#This Row],[ElementCode]],"")</f>
        <v>IM_STAND9_B</v>
      </c>
      <c r="G169" s="16" t="b">
        <f>IF(TelegramElements[[#This Row],[DataType]]="STRUCT",IF(IFERROR(VLOOKUP(TelegramElements[[#This Row],[IfStructure]],TelegramStructures!A:A,1,FALSE),FALSE)=FALSE,FALSE,TRUE),"")</f>
        <v>1</v>
      </c>
      <c r="H169" s="3" t="b">
        <f>IF(IFERROR(VLOOKUP(TelegramElements[[#This Row],[ElementCode]],TelegramStructures!B:B,1,FALSE),FALSE)=FALSE,FALSE,TRUE)</f>
        <v>1</v>
      </c>
    </row>
    <row r="170" spans="1:8" x14ac:dyDescent="0.2">
      <c r="A170" s="11" t="s">
        <v>375</v>
      </c>
      <c r="B170" t="s">
        <v>4</v>
      </c>
      <c r="C170" s="1"/>
      <c r="D170" s="14"/>
      <c r="E170" s="7" t="b">
        <f>IF(TelegramElements[[#This Row],[DataType]]="STRUCT",TRUE,FALSE)</f>
        <v>1</v>
      </c>
      <c r="F170" s="6" t="str">
        <f>IF(TelegramElements[[#This Row],[DataType]]="STRUCT",TelegramElements[[#This Row],[ElementCode]],"")</f>
        <v>LAYHEAD_A</v>
      </c>
      <c r="G170" s="16" t="b">
        <f>IF(TelegramElements[[#This Row],[DataType]]="STRUCT",IF(IFERROR(VLOOKUP(TelegramElements[[#This Row],[IfStructure]],TelegramStructures!A:A,1,FALSE),FALSE)=FALSE,FALSE,TRUE),"")</f>
        <v>1</v>
      </c>
      <c r="H170" s="3" t="b">
        <f>IF(IFERROR(VLOOKUP(TelegramElements[[#This Row],[ElementCode]],TelegramStructures!B:B,1,FALSE),FALSE)=FALSE,FALSE,TRUE)</f>
        <v>1</v>
      </c>
    </row>
    <row r="171" spans="1:8" x14ac:dyDescent="0.2">
      <c r="A171" s="11" t="s">
        <v>376</v>
      </c>
      <c r="B171" t="s">
        <v>4</v>
      </c>
      <c r="C171" s="1"/>
      <c r="D171" s="14"/>
      <c r="E171" s="7" t="b">
        <f>IF(TelegramElements[[#This Row],[DataType]]="STRUCT",TRUE,FALSE)</f>
        <v>1</v>
      </c>
      <c r="F171" s="6" t="str">
        <f>IF(TelegramElements[[#This Row],[DataType]]="STRUCT",TelegramElements[[#This Row],[ElementCode]],"")</f>
        <v>LAYHEAD_B</v>
      </c>
      <c r="G171" s="16" t="b">
        <f>IF(TelegramElements[[#This Row],[DataType]]="STRUCT",IF(IFERROR(VLOOKUP(TelegramElements[[#This Row],[IfStructure]],TelegramStructures!A:A,1,FALSE),FALSE)=FALSE,FALSE,TRUE),"")</f>
        <v>1</v>
      </c>
      <c r="H171" s="3" t="b">
        <f>IF(IFERROR(VLOOKUP(TelegramElements[[#This Row],[ElementCode]],TelegramStructures!B:B,1,FALSE),FALSE)=FALSE,FALSE,TRUE)</f>
        <v>1</v>
      </c>
    </row>
    <row r="172" spans="1:8" x14ac:dyDescent="0.2">
      <c r="A172" s="9" t="s">
        <v>297</v>
      </c>
      <c r="B172" t="s">
        <v>4</v>
      </c>
      <c r="C172"/>
      <c r="D172" s="5"/>
      <c r="E172" s="7" t="b">
        <f>IF(TelegramElements[[#This Row],[DataType]]="STRUCT",TRUE,FALSE)</f>
        <v>1</v>
      </c>
      <c r="F172" s="3" t="str">
        <f>IF(TelegramElements[[#This Row],[DataType]]="STRUCT",TelegramElements[[#This Row],[ElementCode]],"")</f>
        <v>NTM_STAND17_A</v>
      </c>
      <c r="G172" s="16" t="b">
        <f>IF(TelegramElements[[#This Row],[DataType]]="STRUCT",IF(IFERROR(VLOOKUP(TelegramElements[[#This Row],[IfStructure]],TelegramStructures!A:A,1,FALSE),FALSE)=FALSE,FALSE,TRUE),"")</f>
        <v>1</v>
      </c>
      <c r="H172" s="3" t="b">
        <f>IF(IFERROR(VLOOKUP(TelegramElements[[#This Row],[ElementCode]],TelegramStructures!B:B,1,FALSE),FALSE)=FALSE,FALSE,TRUE)</f>
        <v>1</v>
      </c>
    </row>
    <row r="173" spans="1:8" x14ac:dyDescent="0.2">
      <c r="A173" s="9" t="s">
        <v>307</v>
      </c>
      <c r="B173" t="s">
        <v>4</v>
      </c>
      <c r="C173"/>
      <c r="D173" s="5"/>
      <c r="E173" s="7" t="b">
        <f>IF(TelegramElements[[#This Row],[DataType]]="STRUCT",TRUE,FALSE)</f>
        <v>1</v>
      </c>
      <c r="F173" s="3" t="str">
        <f>IF(TelegramElements[[#This Row],[DataType]]="STRUCT",TelegramElements[[#This Row],[ElementCode]],"")</f>
        <v>NTM_STAND17_B</v>
      </c>
      <c r="G173" s="16" t="b">
        <f>IF(TelegramElements[[#This Row],[DataType]]="STRUCT",IF(IFERROR(VLOOKUP(TelegramElements[[#This Row],[IfStructure]],TelegramStructures!A:A,1,FALSE),FALSE)=FALSE,FALSE,TRUE),"")</f>
        <v>1</v>
      </c>
      <c r="H173" s="3" t="b">
        <f>IF(IFERROR(VLOOKUP(TelegramElements[[#This Row],[ElementCode]],TelegramStructures!B:B,1,FALSE),FALSE)=FALSE,FALSE,TRUE)</f>
        <v>1</v>
      </c>
    </row>
    <row r="174" spans="1:8" x14ac:dyDescent="0.2">
      <c r="A174" s="9" t="s">
        <v>298</v>
      </c>
      <c r="B174" t="s">
        <v>4</v>
      </c>
      <c r="C174"/>
      <c r="D174" s="5"/>
      <c r="E174" s="7" t="b">
        <f>IF(TelegramElements[[#This Row],[DataType]]="STRUCT",TRUE,FALSE)</f>
        <v>1</v>
      </c>
      <c r="F174" s="3" t="str">
        <f>IF(TelegramElements[[#This Row],[DataType]]="STRUCT",TelegramElements[[#This Row],[ElementCode]],"")</f>
        <v>NTM_STAND18_A</v>
      </c>
      <c r="G174" s="16" t="b">
        <f>IF(TelegramElements[[#This Row],[DataType]]="STRUCT",IF(IFERROR(VLOOKUP(TelegramElements[[#This Row],[IfStructure]],TelegramStructures!A:A,1,FALSE),FALSE)=FALSE,FALSE,TRUE),"")</f>
        <v>1</v>
      </c>
      <c r="H174" s="3" t="b">
        <f>IF(IFERROR(VLOOKUP(TelegramElements[[#This Row],[ElementCode]],TelegramStructures!B:B,1,FALSE),FALSE)=FALSE,FALSE,TRUE)</f>
        <v>1</v>
      </c>
    </row>
    <row r="175" spans="1:8" x14ac:dyDescent="0.2">
      <c r="A175" s="9" t="s">
        <v>308</v>
      </c>
      <c r="B175" t="s">
        <v>4</v>
      </c>
      <c r="C175"/>
      <c r="D175" s="5"/>
      <c r="E175" s="7" t="b">
        <f>IF(TelegramElements[[#This Row],[DataType]]="STRUCT",TRUE,FALSE)</f>
        <v>1</v>
      </c>
      <c r="F175" s="3" t="str">
        <f>IF(TelegramElements[[#This Row],[DataType]]="STRUCT",TelegramElements[[#This Row],[ElementCode]],"")</f>
        <v>NTM_STAND18_B</v>
      </c>
      <c r="G175" s="16" t="b">
        <f>IF(TelegramElements[[#This Row],[DataType]]="STRUCT",IF(IFERROR(VLOOKUP(TelegramElements[[#This Row],[IfStructure]],TelegramStructures!A:A,1,FALSE),FALSE)=FALSE,FALSE,TRUE),"")</f>
        <v>1</v>
      </c>
      <c r="H175" s="3" t="b">
        <f>IF(IFERROR(VLOOKUP(TelegramElements[[#This Row],[ElementCode]],TelegramStructures!B:B,1,FALSE),FALSE)=FALSE,FALSE,TRUE)</f>
        <v>1</v>
      </c>
    </row>
    <row r="176" spans="1:8" x14ac:dyDescent="0.2">
      <c r="A176" s="9" t="s">
        <v>299</v>
      </c>
      <c r="B176" t="s">
        <v>4</v>
      </c>
      <c r="C176"/>
      <c r="D176" s="5"/>
      <c r="E176" s="7" t="b">
        <f>IF(TelegramElements[[#This Row],[DataType]]="STRUCT",TRUE,FALSE)</f>
        <v>1</v>
      </c>
      <c r="F176" s="3" t="str">
        <f>IF(TelegramElements[[#This Row],[DataType]]="STRUCT",TelegramElements[[#This Row],[ElementCode]],"")</f>
        <v>NTM_STAND19_A</v>
      </c>
      <c r="G176" s="16" t="b">
        <f>IF(TelegramElements[[#This Row],[DataType]]="STRUCT",IF(IFERROR(VLOOKUP(TelegramElements[[#This Row],[IfStructure]],TelegramStructures!A:A,1,FALSE),FALSE)=FALSE,FALSE,TRUE),"")</f>
        <v>1</v>
      </c>
      <c r="H176" s="3" t="b">
        <f>IF(IFERROR(VLOOKUP(TelegramElements[[#This Row],[ElementCode]],TelegramStructures!B:B,1,FALSE),FALSE)=FALSE,FALSE,TRUE)</f>
        <v>1</v>
      </c>
    </row>
    <row r="177" spans="1:8" x14ac:dyDescent="0.2">
      <c r="A177" s="9" t="s">
        <v>309</v>
      </c>
      <c r="B177" t="s">
        <v>4</v>
      </c>
      <c r="C177"/>
      <c r="D177" s="5"/>
      <c r="E177" s="7" t="b">
        <f>IF(TelegramElements[[#This Row],[DataType]]="STRUCT",TRUE,FALSE)</f>
        <v>1</v>
      </c>
      <c r="F177" s="3" t="str">
        <f>IF(TelegramElements[[#This Row],[DataType]]="STRUCT",TelegramElements[[#This Row],[ElementCode]],"")</f>
        <v>NTM_STAND19_B</v>
      </c>
      <c r="G177" s="16" t="b">
        <f>IF(TelegramElements[[#This Row],[DataType]]="STRUCT",IF(IFERROR(VLOOKUP(TelegramElements[[#This Row],[IfStructure]],TelegramStructures!A:A,1,FALSE),FALSE)=FALSE,FALSE,TRUE),"")</f>
        <v>1</v>
      </c>
      <c r="H177" s="3" t="b">
        <f>IF(IFERROR(VLOOKUP(TelegramElements[[#This Row],[ElementCode]],TelegramStructures!B:B,1,FALSE),FALSE)=FALSE,FALSE,TRUE)</f>
        <v>1</v>
      </c>
    </row>
    <row r="178" spans="1:8" x14ac:dyDescent="0.2">
      <c r="A178" s="9" t="s">
        <v>300</v>
      </c>
      <c r="B178" t="s">
        <v>4</v>
      </c>
      <c r="C178"/>
      <c r="D178" s="5"/>
      <c r="E178" s="7" t="b">
        <f>IF(TelegramElements[[#This Row],[DataType]]="STRUCT",TRUE,FALSE)</f>
        <v>1</v>
      </c>
      <c r="F178" s="3" t="str">
        <f>IF(TelegramElements[[#This Row],[DataType]]="STRUCT",TelegramElements[[#This Row],[ElementCode]],"")</f>
        <v>NTM_STAND20_A</v>
      </c>
      <c r="G178" s="16" t="b">
        <f>IF(TelegramElements[[#This Row],[DataType]]="STRUCT",IF(IFERROR(VLOOKUP(TelegramElements[[#This Row],[IfStructure]],TelegramStructures!A:A,1,FALSE),FALSE)=FALSE,FALSE,TRUE),"")</f>
        <v>1</v>
      </c>
      <c r="H178" s="3" t="b">
        <f>IF(IFERROR(VLOOKUP(TelegramElements[[#This Row],[ElementCode]],TelegramStructures!B:B,1,FALSE),FALSE)=FALSE,FALSE,TRUE)</f>
        <v>1</v>
      </c>
    </row>
    <row r="179" spans="1:8" x14ac:dyDescent="0.2">
      <c r="A179" s="9" t="s">
        <v>310</v>
      </c>
      <c r="B179" t="s">
        <v>4</v>
      </c>
      <c r="C179"/>
      <c r="D179" s="5"/>
      <c r="E179" s="7" t="b">
        <f>IF(TelegramElements[[#This Row],[DataType]]="STRUCT",TRUE,FALSE)</f>
        <v>1</v>
      </c>
      <c r="F179" s="3" t="str">
        <f>IF(TelegramElements[[#This Row],[DataType]]="STRUCT",TelegramElements[[#This Row],[ElementCode]],"")</f>
        <v>NTM_STAND20_B</v>
      </c>
      <c r="G179" s="16" t="b">
        <f>IF(TelegramElements[[#This Row],[DataType]]="STRUCT",IF(IFERROR(VLOOKUP(TelegramElements[[#This Row],[IfStructure]],TelegramStructures!A:A,1,FALSE),FALSE)=FALSE,FALSE,TRUE),"")</f>
        <v>1</v>
      </c>
      <c r="H179" s="3" t="b">
        <f>IF(IFERROR(VLOOKUP(TelegramElements[[#This Row],[ElementCode]],TelegramStructures!B:B,1,FALSE),FALSE)=FALSE,FALSE,TRUE)</f>
        <v>1</v>
      </c>
    </row>
    <row r="180" spans="1:8" x14ac:dyDescent="0.2">
      <c r="A180" s="9" t="s">
        <v>301</v>
      </c>
      <c r="B180" t="s">
        <v>4</v>
      </c>
      <c r="C180"/>
      <c r="D180" s="5"/>
      <c r="E180" s="7" t="b">
        <f>IF(TelegramElements[[#This Row],[DataType]]="STRUCT",TRUE,FALSE)</f>
        <v>1</v>
      </c>
      <c r="F180" s="3" t="str">
        <f>IF(TelegramElements[[#This Row],[DataType]]="STRUCT",TelegramElements[[#This Row],[ElementCode]],"")</f>
        <v>NTM_STAND21_A</v>
      </c>
      <c r="G180" s="16" t="b">
        <f>IF(TelegramElements[[#This Row],[DataType]]="STRUCT",IF(IFERROR(VLOOKUP(TelegramElements[[#This Row],[IfStructure]],TelegramStructures!A:A,1,FALSE),FALSE)=FALSE,FALSE,TRUE),"")</f>
        <v>1</v>
      </c>
      <c r="H180" s="3" t="b">
        <f>IF(IFERROR(VLOOKUP(TelegramElements[[#This Row],[ElementCode]],TelegramStructures!B:B,1,FALSE),FALSE)=FALSE,FALSE,TRUE)</f>
        <v>1</v>
      </c>
    </row>
    <row r="181" spans="1:8" x14ac:dyDescent="0.2">
      <c r="A181" s="9" t="s">
        <v>311</v>
      </c>
      <c r="B181" t="s">
        <v>4</v>
      </c>
      <c r="C181"/>
      <c r="D181" s="5"/>
      <c r="E181" s="7" t="b">
        <f>IF(TelegramElements[[#This Row],[DataType]]="STRUCT",TRUE,FALSE)</f>
        <v>1</v>
      </c>
      <c r="F181" s="3" t="str">
        <f>IF(TelegramElements[[#This Row],[DataType]]="STRUCT",TelegramElements[[#This Row],[ElementCode]],"")</f>
        <v>NTM_STAND21_B</v>
      </c>
      <c r="G181" s="16" t="b">
        <f>IF(TelegramElements[[#This Row],[DataType]]="STRUCT",IF(IFERROR(VLOOKUP(TelegramElements[[#This Row],[IfStructure]],TelegramStructures!A:A,1,FALSE),FALSE)=FALSE,FALSE,TRUE),"")</f>
        <v>1</v>
      </c>
      <c r="H181" s="3" t="b">
        <f>IF(IFERROR(VLOOKUP(TelegramElements[[#This Row],[ElementCode]],TelegramStructures!B:B,1,FALSE),FALSE)=FALSE,FALSE,TRUE)</f>
        <v>1</v>
      </c>
    </row>
    <row r="182" spans="1:8" x14ac:dyDescent="0.2">
      <c r="A182" s="9" t="s">
        <v>302</v>
      </c>
      <c r="B182" t="s">
        <v>4</v>
      </c>
      <c r="C182"/>
      <c r="D182" s="5"/>
      <c r="E182" s="7" t="b">
        <f>IF(TelegramElements[[#This Row],[DataType]]="STRUCT",TRUE,FALSE)</f>
        <v>1</v>
      </c>
      <c r="F182" s="3" t="str">
        <f>IF(TelegramElements[[#This Row],[DataType]]="STRUCT",TelegramElements[[#This Row],[ElementCode]],"")</f>
        <v>NTM_STAND22_A</v>
      </c>
      <c r="G182" s="16" t="b">
        <f>IF(TelegramElements[[#This Row],[DataType]]="STRUCT",IF(IFERROR(VLOOKUP(TelegramElements[[#This Row],[IfStructure]],TelegramStructures!A:A,1,FALSE),FALSE)=FALSE,FALSE,TRUE),"")</f>
        <v>1</v>
      </c>
      <c r="H182" s="3" t="b">
        <f>IF(IFERROR(VLOOKUP(TelegramElements[[#This Row],[ElementCode]],TelegramStructures!B:B,1,FALSE),FALSE)=FALSE,FALSE,TRUE)</f>
        <v>1</v>
      </c>
    </row>
    <row r="183" spans="1:8" x14ac:dyDescent="0.2">
      <c r="A183" s="9" t="s">
        <v>312</v>
      </c>
      <c r="B183" t="s">
        <v>4</v>
      </c>
      <c r="C183"/>
      <c r="D183" s="5"/>
      <c r="E183" s="7" t="b">
        <f>IF(TelegramElements[[#This Row],[DataType]]="STRUCT",TRUE,FALSE)</f>
        <v>1</v>
      </c>
      <c r="F183" s="3" t="str">
        <f>IF(TelegramElements[[#This Row],[DataType]]="STRUCT",TelegramElements[[#This Row],[ElementCode]],"")</f>
        <v>NTM_STAND22_B</v>
      </c>
      <c r="G183" s="16" t="b">
        <f>IF(TelegramElements[[#This Row],[DataType]]="STRUCT",IF(IFERROR(VLOOKUP(TelegramElements[[#This Row],[IfStructure]],TelegramStructures!A:A,1,FALSE),FALSE)=FALSE,FALSE,TRUE),"")</f>
        <v>1</v>
      </c>
      <c r="H183" s="3" t="b">
        <f>IF(IFERROR(VLOOKUP(TelegramElements[[#This Row],[ElementCode]],TelegramStructures!B:B,1,FALSE),FALSE)=FALSE,FALSE,TRUE)</f>
        <v>1</v>
      </c>
    </row>
    <row r="184" spans="1:8" x14ac:dyDescent="0.2">
      <c r="A184" s="9" t="s">
        <v>303</v>
      </c>
      <c r="B184" t="s">
        <v>4</v>
      </c>
      <c r="C184"/>
      <c r="D184" s="5"/>
      <c r="E184" s="7" t="b">
        <f>IF(TelegramElements[[#This Row],[DataType]]="STRUCT",TRUE,FALSE)</f>
        <v>1</v>
      </c>
      <c r="F184" s="3" t="str">
        <f>IF(TelegramElements[[#This Row],[DataType]]="STRUCT",TelegramElements[[#This Row],[ElementCode]],"")</f>
        <v>NTM_STAND23_A</v>
      </c>
      <c r="G184" s="16" t="b">
        <f>IF(TelegramElements[[#This Row],[DataType]]="STRUCT",IF(IFERROR(VLOOKUP(TelegramElements[[#This Row],[IfStructure]],TelegramStructures!A:A,1,FALSE),FALSE)=FALSE,FALSE,TRUE),"")</f>
        <v>1</v>
      </c>
      <c r="H184" s="3" t="b">
        <f>IF(IFERROR(VLOOKUP(TelegramElements[[#This Row],[ElementCode]],TelegramStructures!B:B,1,FALSE),FALSE)=FALSE,FALSE,TRUE)</f>
        <v>1</v>
      </c>
    </row>
    <row r="185" spans="1:8" x14ac:dyDescent="0.2">
      <c r="A185" s="9" t="s">
        <v>313</v>
      </c>
      <c r="B185" t="s">
        <v>4</v>
      </c>
      <c r="C185"/>
      <c r="D185" s="5"/>
      <c r="E185" s="7" t="b">
        <f>IF(TelegramElements[[#This Row],[DataType]]="STRUCT",TRUE,FALSE)</f>
        <v>1</v>
      </c>
      <c r="F185" s="3" t="str">
        <f>IF(TelegramElements[[#This Row],[DataType]]="STRUCT",TelegramElements[[#This Row],[ElementCode]],"")</f>
        <v>NTM_STAND23_B</v>
      </c>
      <c r="G185" s="16" t="b">
        <f>IF(TelegramElements[[#This Row],[DataType]]="STRUCT",IF(IFERROR(VLOOKUP(TelegramElements[[#This Row],[IfStructure]],TelegramStructures!A:A,1,FALSE),FALSE)=FALSE,FALSE,TRUE),"")</f>
        <v>1</v>
      </c>
      <c r="H185" s="3" t="b">
        <f>IF(IFERROR(VLOOKUP(TelegramElements[[#This Row],[ElementCode]],TelegramStructures!B:B,1,FALSE),FALSE)=FALSE,FALSE,TRUE)</f>
        <v>1</v>
      </c>
    </row>
    <row r="186" spans="1:8" x14ac:dyDescent="0.2">
      <c r="A186" s="9" t="s">
        <v>304</v>
      </c>
      <c r="B186" t="s">
        <v>4</v>
      </c>
      <c r="C186"/>
      <c r="D186" s="5"/>
      <c r="E186" s="7" t="b">
        <f>IF(TelegramElements[[#This Row],[DataType]]="STRUCT",TRUE,FALSE)</f>
        <v>1</v>
      </c>
      <c r="F186" s="3" t="str">
        <f>IF(TelegramElements[[#This Row],[DataType]]="STRUCT",TelegramElements[[#This Row],[ElementCode]],"")</f>
        <v>NTM_STAND24_A</v>
      </c>
      <c r="G186" s="16" t="b">
        <f>IF(TelegramElements[[#This Row],[DataType]]="STRUCT",IF(IFERROR(VLOOKUP(TelegramElements[[#This Row],[IfStructure]],TelegramStructures!A:A,1,FALSE),FALSE)=FALSE,FALSE,TRUE),"")</f>
        <v>1</v>
      </c>
      <c r="H186" s="3" t="b">
        <f>IF(IFERROR(VLOOKUP(TelegramElements[[#This Row],[ElementCode]],TelegramStructures!B:B,1,FALSE),FALSE)=FALSE,FALSE,TRUE)</f>
        <v>1</v>
      </c>
    </row>
    <row r="187" spans="1:8" x14ac:dyDescent="0.2">
      <c r="A187" s="9" t="s">
        <v>314</v>
      </c>
      <c r="B187" t="s">
        <v>4</v>
      </c>
      <c r="C187"/>
      <c r="D187" s="5"/>
      <c r="E187" s="7" t="b">
        <f>IF(TelegramElements[[#This Row],[DataType]]="STRUCT",TRUE,FALSE)</f>
        <v>1</v>
      </c>
      <c r="F187" s="3" t="str">
        <f>IF(TelegramElements[[#This Row],[DataType]]="STRUCT",TelegramElements[[#This Row],[ElementCode]],"")</f>
        <v>NTM_STAND24_B</v>
      </c>
      <c r="G187" s="16" t="b">
        <f>IF(TelegramElements[[#This Row],[DataType]]="STRUCT",IF(IFERROR(VLOOKUP(TelegramElements[[#This Row],[IfStructure]],TelegramStructures!A:A,1,FALSE),FALSE)=FALSE,FALSE,TRUE),"")</f>
        <v>1</v>
      </c>
      <c r="H187" s="3" t="b">
        <f>IF(IFERROR(VLOOKUP(TelegramElements[[#This Row],[ElementCode]],TelegramStructures!B:B,1,FALSE),FALSE)=FALSE,FALSE,TRUE)</f>
        <v>1</v>
      </c>
    </row>
    <row r="188" spans="1:8" x14ac:dyDescent="0.2">
      <c r="A188" s="9" t="s">
        <v>305</v>
      </c>
      <c r="B188" t="s">
        <v>4</v>
      </c>
      <c r="C188"/>
      <c r="D188" s="5"/>
      <c r="E188" s="7" t="b">
        <f>IF(TelegramElements[[#This Row],[DataType]]="STRUCT",TRUE,FALSE)</f>
        <v>1</v>
      </c>
      <c r="F188" s="3" t="str">
        <f>IF(TelegramElements[[#This Row],[DataType]]="STRUCT",TelegramElements[[#This Row],[ElementCode]],"")</f>
        <v>NTM_STAND25_A</v>
      </c>
      <c r="G188" s="16" t="b">
        <f>IF(TelegramElements[[#This Row],[DataType]]="STRUCT",IF(IFERROR(VLOOKUP(TelegramElements[[#This Row],[IfStructure]],TelegramStructures!A:A,1,FALSE),FALSE)=FALSE,FALSE,TRUE),"")</f>
        <v>1</v>
      </c>
      <c r="H188" s="3" t="b">
        <f>IF(IFERROR(VLOOKUP(TelegramElements[[#This Row],[ElementCode]],TelegramStructures!B:B,1,FALSE),FALSE)=FALSE,FALSE,TRUE)</f>
        <v>1</v>
      </c>
    </row>
    <row r="189" spans="1:8" x14ac:dyDescent="0.2">
      <c r="A189" s="9" t="s">
        <v>315</v>
      </c>
      <c r="B189" t="s">
        <v>4</v>
      </c>
      <c r="C189"/>
      <c r="D189" s="5"/>
      <c r="E189" s="7" t="b">
        <f>IF(TelegramElements[[#This Row],[DataType]]="STRUCT",TRUE,FALSE)</f>
        <v>1</v>
      </c>
      <c r="F189" s="3" t="str">
        <f>IF(TelegramElements[[#This Row],[DataType]]="STRUCT",TelegramElements[[#This Row],[ElementCode]],"")</f>
        <v>NTM_STAND25_B</v>
      </c>
      <c r="G189" s="16" t="b">
        <f>IF(TelegramElements[[#This Row],[DataType]]="STRUCT",IF(IFERROR(VLOOKUP(TelegramElements[[#This Row],[IfStructure]],TelegramStructures!A:A,1,FALSE),FALSE)=FALSE,FALSE,TRUE),"")</f>
        <v>1</v>
      </c>
      <c r="H189" s="3" t="b">
        <f>IF(IFERROR(VLOOKUP(TelegramElements[[#This Row],[ElementCode]],TelegramStructures!B:B,1,FALSE),FALSE)=FALSE,FALSE,TRUE)</f>
        <v>1</v>
      </c>
    </row>
    <row r="190" spans="1:8" x14ac:dyDescent="0.2">
      <c r="A190" s="9" t="s">
        <v>306</v>
      </c>
      <c r="B190" t="s">
        <v>4</v>
      </c>
      <c r="C190"/>
      <c r="D190" s="5"/>
      <c r="E190" s="7" t="b">
        <f>IF(TelegramElements[[#This Row],[DataType]]="STRUCT",TRUE,FALSE)</f>
        <v>1</v>
      </c>
      <c r="F190" s="3" t="str">
        <f>IF(TelegramElements[[#This Row],[DataType]]="STRUCT",TelegramElements[[#This Row],[ElementCode]],"")</f>
        <v>NTM_STAND26_A</v>
      </c>
      <c r="G190" s="16" t="b">
        <f>IF(TelegramElements[[#This Row],[DataType]]="STRUCT",IF(IFERROR(VLOOKUP(TelegramElements[[#This Row],[IfStructure]],TelegramStructures!A:A,1,FALSE),FALSE)=FALSE,FALSE,TRUE),"")</f>
        <v>1</v>
      </c>
      <c r="H190" s="3" t="b">
        <f>IF(IFERROR(VLOOKUP(TelegramElements[[#This Row],[ElementCode]],TelegramStructures!B:B,1,FALSE),FALSE)=FALSE,FALSE,TRUE)</f>
        <v>1</v>
      </c>
    </row>
    <row r="191" spans="1:8" x14ac:dyDescent="0.2">
      <c r="A191" s="9" t="s">
        <v>316</v>
      </c>
      <c r="B191" t="s">
        <v>4</v>
      </c>
      <c r="C191"/>
      <c r="D191" s="5"/>
      <c r="E191" s="7" t="b">
        <f>IF(TelegramElements[[#This Row],[DataType]]="STRUCT",TRUE,FALSE)</f>
        <v>1</v>
      </c>
      <c r="F191" s="3" t="str">
        <f>IF(TelegramElements[[#This Row],[DataType]]="STRUCT",TelegramElements[[#This Row],[ElementCode]],"")</f>
        <v>NTM_STAND26_B</v>
      </c>
      <c r="G191" s="16" t="b">
        <f>IF(TelegramElements[[#This Row],[DataType]]="STRUCT",IF(IFERROR(VLOOKUP(TelegramElements[[#This Row],[IfStructure]],TelegramStructures!A:A,1,FALSE),FALSE)=FALSE,FALSE,TRUE),"")</f>
        <v>1</v>
      </c>
      <c r="H191" s="3" t="b">
        <f>IF(IFERROR(VLOOKUP(TelegramElements[[#This Row],[ElementCode]],TelegramStructures!B:B,1,FALSE),FALSE)=FALSE,FALSE,TRUE)</f>
        <v>1</v>
      </c>
    </row>
    <row r="192" spans="1:8" x14ac:dyDescent="0.2">
      <c r="A192" s="9" t="s">
        <v>289</v>
      </c>
      <c r="B192" t="s">
        <v>4</v>
      </c>
      <c r="C192"/>
      <c r="D192" s="5"/>
      <c r="E192" s="7" t="b">
        <f>IF(TelegramElements[[#This Row],[DataType]]="STRUCT",TRUE,FALSE)</f>
        <v>1</v>
      </c>
      <c r="F192" s="3" t="str">
        <f>IF(TelegramElements[[#This Row],[DataType]]="STRUCT",TelegramElements[[#This Row],[ElementCode]],"")</f>
        <v>PFM_STAND13_A</v>
      </c>
      <c r="G192" s="16" t="b">
        <f>IF(TelegramElements[[#This Row],[DataType]]="STRUCT",IF(IFERROR(VLOOKUP(TelegramElements[[#This Row],[IfStructure]],TelegramStructures!A:A,1,FALSE),FALSE)=FALSE,FALSE,TRUE),"")</f>
        <v>1</v>
      </c>
      <c r="H192" s="3" t="b">
        <f>IF(IFERROR(VLOOKUP(TelegramElements[[#This Row],[ElementCode]],TelegramStructures!B:B,1,FALSE),FALSE)=FALSE,FALSE,TRUE)</f>
        <v>1</v>
      </c>
    </row>
    <row r="193" spans="1:8" x14ac:dyDescent="0.2">
      <c r="A193" s="9" t="s">
        <v>293</v>
      </c>
      <c r="B193" t="s">
        <v>4</v>
      </c>
      <c r="C193"/>
      <c r="D193" s="5"/>
      <c r="E193" s="7" t="b">
        <f>IF(TelegramElements[[#This Row],[DataType]]="STRUCT",TRUE,FALSE)</f>
        <v>1</v>
      </c>
      <c r="F193" s="3" t="str">
        <f>IF(TelegramElements[[#This Row],[DataType]]="STRUCT",TelegramElements[[#This Row],[ElementCode]],"")</f>
        <v>PFM_STAND13_B</v>
      </c>
      <c r="G193" s="16" t="b">
        <f>IF(TelegramElements[[#This Row],[DataType]]="STRUCT",IF(IFERROR(VLOOKUP(TelegramElements[[#This Row],[IfStructure]],TelegramStructures!A:A,1,FALSE),FALSE)=FALSE,FALSE,TRUE),"")</f>
        <v>1</v>
      </c>
      <c r="H193" s="3" t="b">
        <f>IF(IFERROR(VLOOKUP(TelegramElements[[#This Row],[ElementCode]],TelegramStructures!B:B,1,FALSE),FALSE)=FALSE,FALSE,TRUE)</f>
        <v>1</v>
      </c>
    </row>
    <row r="194" spans="1:8" x14ac:dyDescent="0.2">
      <c r="A194" s="9" t="s">
        <v>290</v>
      </c>
      <c r="B194" t="s">
        <v>4</v>
      </c>
      <c r="C194"/>
      <c r="D194" s="5"/>
      <c r="E194" s="7" t="b">
        <f>IF(TelegramElements[[#This Row],[DataType]]="STRUCT",TRUE,FALSE)</f>
        <v>1</v>
      </c>
      <c r="F194" s="3" t="str">
        <f>IF(TelegramElements[[#This Row],[DataType]]="STRUCT",TelegramElements[[#This Row],[ElementCode]],"")</f>
        <v>PFM_STAND14_A</v>
      </c>
      <c r="G194" s="16" t="b">
        <f>IF(TelegramElements[[#This Row],[DataType]]="STRUCT",IF(IFERROR(VLOOKUP(TelegramElements[[#This Row],[IfStructure]],TelegramStructures!A:A,1,FALSE),FALSE)=FALSE,FALSE,TRUE),"")</f>
        <v>1</v>
      </c>
      <c r="H194" s="3" t="b">
        <f>IF(IFERROR(VLOOKUP(TelegramElements[[#This Row],[ElementCode]],TelegramStructures!B:B,1,FALSE),FALSE)=FALSE,FALSE,TRUE)</f>
        <v>1</v>
      </c>
    </row>
    <row r="195" spans="1:8" x14ac:dyDescent="0.2">
      <c r="A195" s="9" t="s">
        <v>294</v>
      </c>
      <c r="B195" t="s">
        <v>4</v>
      </c>
      <c r="C195"/>
      <c r="D195" s="5"/>
      <c r="E195" s="7" t="b">
        <f>IF(TelegramElements[[#This Row],[DataType]]="STRUCT",TRUE,FALSE)</f>
        <v>1</v>
      </c>
      <c r="F195" s="3" t="str">
        <f>IF(TelegramElements[[#This Row],[DataType]]="STRUCT",TelegramElements[[#This Row],[ElementCode]],"")</f>
        <v>PFM_STAND14_B</v>
      </c>
      <c r="G195" s="16" t="b">
        <f>IF(TelegramElements[[#This Row],[DataType]]="STRUCT",IF(IFERROR(VLOOKUP(TelegramElements[[#This Row],[IfStructure]],TelegramStructures!A:A,1,FALSE),FALSE)=FALSE,FALSE,TRUE),"")</f>
        <v>1</v>
      </c>
      <c r="H195" s="3" t="b">
        <f>IF(IFERROR(VLOOKUP(TelegramElements[[#This Row],[ElementCode]],TelegramStructures!B:B,1,FALSE),FALSE)=FALSE,FALSE,TRUE)</f>
        <v>1</v>
      </c>
    </row>
    <row r="196" spans="1:8" x14ac:dyDescent="0.2">
      <c r="A196" s="9" t="s">
        <v>291</v>
      </c>
      <c r="B196" t="s">
        <v>4</v>
      </c>
      <c r="C196"/>
      <c r="D196" s="5"/>
      <c r="E196" s="7" t="b">
        <f>IF(TelegramElements[[#This Row],[DataType]]="STRUCT",TRUE,FALSE)</f>
        <v>1</v>
      </c>
      <c r="F196" s="3" t="str">
        <f>IF(TelegramElements[[#This Row],[DataType]]="STRUCT",TelegramElements[[#This Row],[ElementCode]],"")</f>
        <v>PFM_STAND15_A</v>
      </c>
      <c r="G196" s="16" t="b">
        <f>IF(TelegramElements[[#This Row],[DataType]]="STRUCT",IF(IFERROR(VLOOKUP(TelegramElements[[#This Row],[IfStructure]],TelegramStructures!A:A,1,FALSE),FALSE)=FALSE,FALSE,TRUE),"")</f>
        <v>1</v>
      </c>
      <c r="H196" s="3" t="b">
        <f>IF(IFERROR(VLOOKUP(TelegramElements[[#This Row],[ElementCode]],TelegramStructures!B:B,1,FALSE),FALSE)=FALSE,FALSE,TRUE)</f>
        <v>1</v>
      </c>
    </row>
    <row r="197" spans="1:8" x14ac:dyDescent="0.2">
      <c r="A197" s="9" t="s">
        <v>295</v>
      </c>
      <c r="B197" t="s">
        <v>4</v>
      </c>
      <c r="C197"/>
      <c r="D197" s="5"/>
      <c r="E197" s="7" t="b">
        <f>IF(TelegramElements[[#This Row],[DataType]]="STRUCT",TRUE,FALSE)</f>
        <v>1</v>
      </c>
      <c r="F197" s="3" t="str">
        <f>IF(TelegramElements[[#This Row],[DataType]]="STRUCT",TelegramElements[[#This Row],[ElementCode]],"")</f>
        <v>PFM_STAND15_B</v>
      </c>
      <c r="G197" s="16" t="b">
        <f>IF(TelegramElements[[#This Row],[DataType]]="STRUCT",IF(IFERROR(VLOOKUP(TelegramElements[[#This Row],[IfStructure]],TelegramStructures!A:A,1,FALSE),FALSE)=FALSE,FALSE,TRUE),"")</f>
        <v>1</v>
      </c>
      <c r="H197" s="3" t="b">
        <f>IF(IFERROR(VLOOKUP(TelegramElements[[#This Row],[ElementCode]],TelegramStructures!B:B,1,FALSE),FALSE)=FALSE,FALSE,TRUE)</f>
        <v>1</v>
      </c>
    </row>
    <row r="198" spans="1:8" x14ac:dyDescent="0.2">
      <c r="A198" s="9" t="s">
        <v>292</v>
      </c>
      <c r="B198" t="s">
        <v>4</v>
      </c>
      <c r="C198"/>
      <c r="D198" s="5"/>
      <c r="E198" s="7" t="b">
        <f>IF(TelegramElements[[#This Row],[DataType]]="STRUCT",TRUE,FALSE)</f>
        <v>1</v>
      </c>
      <c r="F198" s="3" t="str">
        <f>IF(TelegramElements[[#This Row],[DataType]]="STRUCT",TelegramElements[[#This Row],[ElementCode]],"")</f>
        <v>PFM_STAND16_A</v>
      </c>
      <c r="G198" s="16" t="b">
        <f>IF(TelegramElements[[#This Row],[DataType]]="STRUCT",IF(IFERROR(VLOOKUP(TelegramElements[[#This Row],[IfStructure]],TelegramStructures!A:A,1,FALSE),FALSE)=FALSE,FALSE,TRUE),"")</f>
        <v>1</v>
      </c>
      <c r="H198" s="3" t="b">
        <f>IF(IFERROR(VLOOKUP(TelegramElements[[#This Row],[ElementCode]],TelegramStructures!B:B,1,FALSE),FALSE)=FALSE,FALSE,TRUE)</f>
        <v>1</v>
      </c>
    </row>
    <row r="199" spans="1:8" x14ac:dyDescent="0.2">
      <c r="A199" s="9" t="s">
        <v>296</v>
      </c>
      <c r="B199" t="s">
        <v>4</v>
      </c>
      <c r="C199"/>
      <c r="D199" s="5"/>
      <c r="E199" s="7" t="b">
        <f>IF(TelegramElements[[#This Row],[DataType]]="STRUCT",TRUE,FALSE)</f>
        <v>1</v>
      </c>
      <c r="F199" s="3" t="str">
        <f>IF(TelegramElements[[#This Row],[DataType]]="STRUCT",TelegramElements[[#This Row],[ElementCode]],"")</f>
        <v>PFM_STAND16_B</v>
      </c>
      <c r="G199" s="16" t="b">
        <f>IF(TelegramElements[[#This Row],[DataType]]="STRUCT",IF(IFERROR(VLOOKUP(TelegramElements[[#This Row],[IfStructure]],TelegramStructures!A:A,1,FALSE),FALSE)=FALSE,FALSE,TRUE),"")</f>
        <v>1</v>
      </c>
      <c r="H199" s="3" t="b">
        <f>IF(IFERROR(VLOOKUP(TelegramElements[[#This Row],[ElementCode]],TelegramStructures!B:B,1,FALSE),FALSE)=FALSE,FALSE,TRUE)</f>
        <v>1</v>
      </c>
    </row>
    <row r="200" spans="1:8" x14ac:dyDescent="0.2">
      <c r="A200" s="9" t="s">
        <v>235</v>
      </c>
      <c r="B200" t="s">
        <v>4</v>
      </c>
      <c r="C200"/>
      <c r="D200" s="5"/>
      <c r="E200" s="7" t="b">
        <f>IF(TelegramElements[[#This Row],[DataType]]="STRUCT",TRUE,FALSE)</f>
        <v>1</v>
      </c>
      <c r="F200" s="3" t="str">
        <f>IF(TelegramElements[[#This Row],[DataType]]="STRUCT",TelegramElements[[#This Row],[ElementCode]],"")</f>
        <v>PINCH_ROLL</v>
      </c>
      <c r="G200" s="16" t="b">
        <f>IF(TelegramElements[[#This Row],[DataType]]="STRUCT",IF(IFERROR(VLOOKUP(TelegramElements[[#This Row],[IfStructure]],TelegramStructures!A:A,1,FALSE),FALSE)=FALSE,FALSE,TRUE),"")</f>
        <v>1</v>
      </c>
      <c r="H200" s="3" t="b">
        <f>IF(IFERROR(VLOOKUP(TelegramElements[[#This Row],[ElementCode]],TelegramStructures!B:B,1,FALSE),FALSE)=FALSE,FALSE,TRUE)</f>
        <v>1</v>
      </c>
    </row>
    <row r="201" spans="1:8" x14ac:dyDescent="0.2">
      <c r="A201" s="9" t="s">
        <v>232</v>
      </c>
      <c r="B201" t="s">
        <v>4</v>
      </c>
      <c r="C201"/>
      <c r="D201" s="5"/>
      <c r="E201" s="7" t="b">
        <f>IF(TelegramElements[[#This Row],[DataType]]="STRUCT",TRUE,FALSE)</f>
        <v>1</v>
      </c>
      <c r="F201" s="3" t="str">
        <f>IF(TelegramElements[[#This Row],[DataType]]="STRUCT",TelegramElements[[#This Row],[ElementCode]],"")</f>
        <v>RM_PINCH1</v>
      </c>
      <c r="G201" s="16" t="b">
        <f>IF(TelegramElements[[#This Row],[DataType]]="STRUCT",IF(IFERROR(VLOOKUP(TelegramElements[[#This Row],[IfStructure]],TelegramStructures!A:A,1,FALSE),FALSE)=FALSE,FALSE,TRUE),"")</f>
        <v>1</v>
      </c>
      <c r="H201" s="3" t="b">
        <f>IF(IFERROR(VLOOKUP(TelegramElements[[#This Row],[ElementCode]],TelegramStructures!B:B,1,FALSE),FALSE)=FALSE,FALSE,TRUE)</f>
        <v>1</v>
      </c>
    </row>
    <row r="202" spans="1:8" x14ac:dyDescent="0.2">
      <c r="A202" s="9" t="s">
        <v>233</v>
      </c>
      <c r="B202" t="s">
        <v>4</v>
      </c>
      <c r="C202"/>
      <c r="D202" s="5"/>
      <c r="E202" s="7" t="b">
        <f>IF(TelegramElements[[#This Row],[DataType]]="STRUCT",TRUE,FALSE)</f>
        <v>1</v>
      </c>
      <c r="F202" s="3" t="str">
        <f>IF(TelegramElements[[#This Row],[DataType]]="STRUCT",TelegramElements[[#This Row],[ElementCode]],"")</f>
        <v>RM_PINCH2_A</v>
      </c>
      <c r="G202" s="16" t="b">
        <f>IF(TelegramElements[[#This Row],[DataType]]="STRUCT",IF(IFERROR(VLOOKUP(TelegramElements[[#This Row],[IfStructure]],TelegramStructures!A:A,1,FALSE),FALSE)=FALSE,FALSE,TRUE),"")</f>
        <v>1</v>
      </c>
      <c r="H202" s="3" t="b">
        <f>IF(IFERROR(VLOOKUP(TelegramElements[[#This Row],[ElementCode]],TelegramStructures!B:B,1,FALSE),FALSE)=FALSE,FALSE,TRUE)</f>
        <v>1</v>
      </c>
    </row>
    <row r="203" spans="1:8" x14ac:dyDescent="0.2">
      <c r="A203" s="9" t="s">
        <v>234</v>
      </c>
      <c r="B203" t="s">
        <v>4</v>
      </c>
      <c r="C203"/>
      <c r="D203" s="5"/>
      <c r="E203" s="7" t="b">
        <f>IF(TelegramElements[[#This Row],[DataType]]="STRUCT",TRUE,FALSE)</f>
        <v>1</v>
      </c>
      <c r="F203" s="3" t="str">
        <f>IF(TelegramElements[[#This Row],[DataType]]="STRUCT",TelegramElements[[#This Row],[ElementCode]],"")</f>
        <v>RM_PINCH2_B</v>
      </c>
      <c r="G203" s="16" t="b">
        <f>IF(TelegramElements[[#This Row],[DataType]]="STRUCT",IF(IFERROR(VLOOKUP(TelegramElements[[#This Row],[IfStructure]],TelegramStructures!A:A,1,FALSE),FALSE)=FALSE,FALSE,TRUE),"")</f>
        <v>1</v>
      </c>
      <c r="H203" s="3" t="b">
        <f>IF(IFERROR(VLOOKUP(TelegramElements[[#This Row],[ElementCode]],TelegramStructures!B:B,1,FALSE),FALSE)=FALSE,FALSE,TRUE)</f>
        <v>1</v>
      </c>
    </row>
    <row r="204" spans="1:8" x14ac:dyDescent="0.2">
      <c r="A204" s="12" t="s">
        <v>204</v>
      </c>
      <c r="B204" t="s">
        <v>4</v>
      </c>
      <c r="C204"/>
      <c r="D204" s="5"/>
      <c r="E204" s="7" t="b">
        <f>IF(TelegramElements[[#This Row],[DataType]]="STRUCT",TRUE,FALSE)</f>
        <v>1</v>
      </c>
      <c r="F204" s="3" t="str">
        <f>IF(TelegramElements[[#This Row],[DataType]]="STRUCT",TelegramElements[[#This Row],[ElementCode]],"")</f>
        <v>RM_STAND5A</v>
      </c>
      <c r="G204" s="16" t="b">
        <f>IF(TelegramElements[[#This Row],[DataType]]="STRUCT",IF(IFERROR(VLOOKUP(TelegramElements[[#This Row],[IfStructure]],TelegramStructures!A:A,1,FALSE),FALSE)=FALSE,FALSE,TRUE),"")</f>
        <v>1</v>
      </c>
      <c r="H204" s="3" t="b">
        <f>IF(IFERROR(VLOOKUP(TelegramElements[[#This Row],[ElementCode]],TelegramStructures!B:B,1,FALSE),FALSE)=FALSE,FALSE,TRUE)</f>
        <v>1</v>
      </c>
    </row>
    <row r="205" spans="1:8" x14ac:dyDescent="0.2">
      <c r="A205" s="12" t="s">
        <v>205</v>
      </c>
      <c r="B205" t="s">
        <v>4</v>
      </c>
      <c r="C205"/>
      <c r="D205" s="5"/>
      <c r="E205" s="7" t="b">
        <f>IF(TelegramElements[[#This Row],[DataType]]="STRUCT",TRUE,FALSE)</f>
        <v>1</v>
      </c>
      <c r="F205" s="3" t="str">
        <f>IF(TelegramElements[[#This Row],[DataType]]="STRUCT",TelegramElements[[#This Row],[ElementCode]],"")</f>
        <v>RM_STAND5B</v>
      </c>
      <c r="G205" s="16" t="b">
        <f>IF(TelegramElements[[#This Row],[DataType]]="STRUCT",IF(IFERROR(VLOOKUP(TelegramElements[[#This Row],[IfStructure]],TelegramStructures!A:A,1,FALSE),FALSE)=FALSE,FALSE,TRUE),"")</f>
        <v>1</v>
      </c>
      <c r="H205" s="3" t="b">
        <f>IF(IFERROR(VLOOKUP(TelegramElements[[#This Row],[ElementCode]],TelegramStructures!B:B,1,FALSE),FALSE)=FALSE,FALSE,TRUE)</f>
        <v>1</v>
      </c>
    </row>
    <row r="206" spans="1:8" x14ac:dyDescent="0.2">
      <c r="A206" s="12" t="s">
        <v>206</v>
      </c>
      <c r="B206" t="s">
        <v>4</v>
      </c>
      <c r="C206"/>
      <c r="D206" s="5"/>
      <c r="E206" s="7" t="b">
        <f>IF(TelegramElements[[#This Row],[DataType]]="STRUCT",TRUE,FALSE)</f>
        <v>1</v>
      </c>
      <c r="F206" s="3" t="str">
        <f>IF(TelegramElements[[#This Row],[DataType]]="STRUCT",TelegramElements[[#This Row],[ElementCode]],"")</f>
        <v>RM_STAND6A</v>
      </c>
      <c r="G206" s="16" t="b">
        <f>IF(TelegramElements[[#This Row],[DataType]]="STRUCT",IF(IFERROR(VLOOKUP(TelegramElements[[#This Row],[IfStructure]],TelegramStructures!A:A,1,FALSE),FALSE)=FALSE,FALSE,TRUE),"")</f>
        <v>1</v>
      </c>
      <c r="H206" s="3" t="b">
        <f>IF(IFERROR(VLOOKUP(TelegramElements[[#This Row],[ElementCode]],TelegramStructures!B:B,1,FALSE),FALSE)=FALSE,FALSE,TRUE)</f>
        <v>1</v>
      </c>
    </row>
    <row r="207" spans="1:8" x14ac:dyDescent="0.2">
      <c r="A207" s="12" t="s">
        <v>207</v>
      </c>
      <c r="B207" t="s">
        <v>4</v>
      </c>
      <c r="C207"/>
      <c r="D207" s="5"/>
      <c r="E207" s="7" t="b">
        <f>IF(TelegramElements[[#This Row],[DataType]]="STRUCT",TRUE,FALSE)</f>
        <v>1</v>
      </c>
      <c r="F207" s="3" t="str">
        <f>IF(TelegramElements[[#This Row],[DataType]]="STRUCT",TelegramElements[[#This Row],[ElementCode]],"")</f>
        <v>RM_STAND6B</v>
      </c>
      <c r="G207" s="16" t="b">
        <f>IF(TelegramElements[[#This Row],[DataType]]="STRUCT",IF(IFERROR(VLOOKUP(TelegramElements[[#This Row],[IfStructure]],TelegramStructures!A:A,1,FALSE),FALSE)=FALSE,FALSE,TRUE),"")</f>
        <v>1</v>
      </c>
      <c r="H207" s="3" t="b">
        <f>IF(IFERROR(VLOOKUP(TelegramElements[[#This Row],[ElementCode]],TelegramStructures!B:B,1,FALSE),FALSE)=FALSE,FALSE,TRUE)</f>
        <v>1</v>
      </c>
    </row>
    <row r="208" spans="1:8" x14ac:dyDescent="0.2">
      <c r="A208" s="9" t="s">
        <v>317</v>
      </c>
      <c r="B208" t="s">
        <v>4</v>
      </c>
      <c r="C208"/>
      <c r="D208" s="5"/>
      <c r="E208" s="7" t="b">
        <f>IF(TelegramElements[[#This Row],[DataType]]="STRUCT",TRUE,FALSE)</f>
        <v>1</v>
      </c>
      <c r="F208" s="3" t="str">
        <f>IF(TelegramElements[[#This Row],[DataType]]="STRUCT",TelegramElements[[#This Row],[ElementCode]],"")</f>
        <v>RSM_STAND27_A</v>
      </c>
      <c r="G208" s="16" t="b">
        <f>IF(TelegramElements[[#This Row],[DataType]]="STRUCT",IF(IFERROR(VLOOKUP(TelegramElements[[#This Row],[IfStructure]],TelegramStructures!A:A,1,FALSE),FALSE)=FALSE,FALSE,TRUE),"")</f>
        <v>1</v>
      </c>
      <c r="H208" s="3" t="b">
        <f>IF(IFERROR(VLOOKUP(TelegramElements[[#This Row],[ElementCode]],TelegramStructures!B:B,1,FALSE),FALSE)=FALSE,FALSE,TRUE)</f>
        <v>1</v>
      </c>
    </row>
    <row r="209" spans="1:8" x14ac:dyDescent="0.2">
      <c r="A209" s="9" t="s">
        <v>321</v>
      </c>
      <c r="B209" t="s">
        <v>4</v>
      </c>
      <c r="C209"/>
      <c r="D209" s="5"/>
      <c r="E209" s="7" t="b">
        <f>IF(TelegramElements[[#This Row],[DataType]]="STRUCT",TRUE,FALSE)</f>
        <v>1</v>
      </c>
      <c r="F209" s="3" t="str">
        <f>IF(TelegramElements[[#This Row],[DataType]]="STRUCT",TelegramElements[[#This Row],[ElementCode]],"")</f>
        <v>RSM_STAND27_B</v>
      </c>
      <c r="G209" s="16" t="b">
        <f>IF(TelegramElements[[#This Row],[DataType]]="STRUCT",IF(IFERROR(VLOOKUP(TelegramElements[[#This Row],[IfStructure]],TelegramStructures!A:A,1,FALSE),FALSE)=FALSE,FALSE,TRUE),"")</f>
        <v>1</v>
      </c>
      <c r="H209" s="3" t="b">
        <f>IF(IFERROR(VLOOKUP(TelegramElements[[#This Row],[ElementCode]],TelegramStructures!B:B,1,FALSE),FALSE)=FALSE,FALSE,TRUE)</f>
        <v>1</v>
      </c>
    </row>
    <row r="210" spans="1:8" x14ac:dyDescent="0.2">
      <c r="A210" s="9" t="s">
        <v>318</v>
      </c>
      <c r="B210" t="s">
        <v>4</v>
      </c>
      <c r="C210"/>
      <c r="D210" s="5"/>
      <c r="E210" s="7" t="b">
        <f>IF(TelegramElements[[#This Row],[DataType]]="STRUCT",TRUE,FALSE)</f>
        <v>1</v>
      </c>
      <c r="F210" s="3" t="str">
        <f>IF(TelegramElements[[#This Row],[DataType]]="STRUCT",TelegramElements[[#This Row],[ElementCode]],"")</f>
        <v>RSM_STAND28_A</v>
      </c>
      <c r="G210" s="16" t="b">
        <f>IF(TelegramElements[[#This Row],[DataType]]="STRUCT",IF(IFERROR(VLOOKUP(TelegramElements[[#This Row],[IfStructure]],TelegramStructures!A:A,1,FALSE),FALSE)=FALSE,FALSE,TRUE),"")</f>
        <v>1</v>
      </c>
      <c r="H210" s="3" t="b">
        <f>IF(IFERROR(VLOOKUP(TelegramElements[[#This Row],[ElementCode]],TelegramStructures!B:B,1,FALSE),FALSE)=FALSE,FALSE,TRUE)</f>
        <v>1</v>
      </c>
    </row>
    <row r="211" spans="1:8" x14ac:dyDescent="0.2">
      <c r="A211" s="9" t="s">
        <v>322</v>
      </c>
      <c r="B211" t="s">
        <v>4</v>
      </c>
      <c r="C211"/>
      <c r="D211" s="5"/>
      <c r="E211" s="7" t="b">
        <f>IF(TelegramElements[[#This Row],[DataType]]="STRUCT",TRUE,FALSE)</f>
        <v>1</v>
      </c>
      <c r="F211" s="3" t="str">
        <f>IF(TelegramElements[[#This Row],[DataType]]="STRUCT",TelegramElements[[#This Row],[ElementCode]],"")</f>
        <v>RSM_STAND28_B</v>
      </c>
      <c r="G211" s="16" t="b">
        <f>IF(TelegramElements[[#This Row],[DataType]]="STRUCT",IF(IFERROR(VLOOKUP(TelegramElements[[#This Row],[IfStructure]],TelegramStructures!A:A,1,FALSE),FALSE)=FALSE,FALSE,TRUE),"")</f>
        <v>1</v>
      </c>
      <c r="H211" s="3" t="b">
        <f>IF(IFERROR(VLOOKUP(TelegramElements[[#This Row],[ElementCode]],TelegramStructures!B:B,1,FALSE),FALSE)=FALSE,FALSE,TRUE)</f>
        <v>1</v>
      </c>
    </row>
    <row r="212" spans="1:8" x14ac:dyDescent="0.2">
      <c r="A212" s="9" t="s">
        <v>319</v>
      </c>
      <c r="B212" t="s">
        <v>4</v>
      </c>
      <c r="C212"/>
      <c r="D212" s="5"/>
      <c r="E212" s="7" t="b">
        <f>IF(TelegramElements[[#This Row],[DataType]]="STRUCT",TRUE,FALSE)</f>
        <v>1</v>
      </c>
      <c r="F212" s="3" t="str">
        <f>IF(TelegramElements[[#This Row],[DataType]]="STRUCT",TelegramElements[[#This Row],[ElementCode]],"")</f>
        <v>RSM_STAND29_A</v>
      </c>
      <c r="G212" s="16" t="b">
        <f>IF(TelegramElements[[#This Row],[DataType]]="STRUCT",IF(IFERROR(VLOOKUP(TelegramElements[[#This Row],[IfStructure]],TelegramStructures!A:A,1,FALSE),FALSE)=FALSE,FALSE,TRUE),"")</f>
        <v>1</v>
      </c>
      <c r="H212" s="3" t="b">
        <f>IF(IFERROR(VLOOKUP(TelegramElements[[#This Row],[ElementCode]],TelegramStructures!B:B,1,FALSE),FALSE)=FALSE,FALSE,TRUE)</f>
        <v>1</v>
      </c>
    </row>
    <row r="213" spans="1:8" x14ac:dyDescent="0.2">
      <c r="A213" s="9" t="s">
        <v>323</v>
      </c>
      <c r="B213" t="s">
        <v>4</v>
      </c>
      <c r="C213"/>
      <c r="D213" s="5"/>
      <c r="E213" s="7" t="b">
        <f>IF(TelegramElements[[#This Row],[DataType]]="STRUCT",TRUE,FALSE)</f>
        <v>1</v>
      </c>
      <c r="F213" s="3" t="str">
        <f>IF(TelegramElements[[#This Row],[DataType]]="STRUCT",TelegramElements[[#This Row],[ElementCode]],"")</f>
        <v>RSM_STAND29_B</v>
      </c>
      <c r="G213" s="16" t="b">
        <f>IF(TelegramElements[[#This Row],[DataType]]="STRUCT",IF(IFERROR(VLOOKUP(TelegramElements[[#This Row],[IfStructure]],TelegramStructures!A:A,1,FALSE),FALSE)=FALSE,FALSE,TRUE),"")</f>
        <v>1</v>
      </c>
      <c r="H213" s="3" t="b">
        <f>IF(IFERROR(VLOOKUP(TelegramElements[[#This Row],[ElementCode]],TelegramStructures!B:B,1,FALSE),FALSE)=FALSE,FALSE,TRUE)</f>
        <v>1</v>
      </c>
    </row>
    <row r="214" spans="1:8" x14ac:dyDescent="0.2">
      <c r="A214" s="9" t="s">
        <v>320</v>
      </c>
      <c r="B214" t="s">
        <v>4</v>
      </c>
      <c r="C214"/>
      <c r="D214" s="5"/>
      <c r="E214" s="7" t="b">
        <f>IF(TelegramElements[[#This Row],[DataType]]="STRUCT",TRUE,FALSE)</f>
        <v>1</v>
      </c>
      <c r="F214" s="3" t="str">
        <f>IF(TelegramElements[[#This Row],[DataType]]="STRUCT",TelegramElements[[#This Row],[ElementCode]],"")</f>
        <v>RSM_STAND30_A</v>
      </c>
      <c r="G214" s="16" t="b">
        <f>IF(TelegramElements[[#This Row],[DataType]]="STRUCT",IF(IFERROR(VLOOKUP(TelegramElements[[#This Row],[IfStructure]],TelegramStructures!A:A,1,FALSE),FALSE)=FALSE,FALSE,TRUE),"")</f>
        <v>1</v>
      </c>
      <c r="H214" s="3" t="b">
        <f>IF(IFERROR(VLOOKUP(TelegramElements[[#This Row],[ElementCode]],TelegramStructures!B:B,1,FALSE),FALSE)=FALSE,FALSE,TRUE)</f>
        <v>1</v>
      </c>
    </row>
    <row r="215" spans="1:8" x14ac:dyDescent="0.2">
      <c r="A215" s="9" t="s">
        <v>324</v>
      </c>
      <c r="B215" t="s">
        <v>4</v>
      </c>
      <c r="C215"/>
      <c r="D215" s="5"/>
      <c r="E215" s="7" t="b">
        <f>IF(TelegramElements[[#This Row],[DataType]]="STRUCT",TRUE,FALSE)</f>
        <v>1</v>
      </c>
      <c r="F215" s="3" t="str">
        <f>IF(TelegramElements[[#This Row],[DataType]]="STRUCT",TelegramElements[[#This Row],[ElementCode]],"")</f>
        <v>RSM_STAND30_B</v>
      </c>
      <c r="G215" s="16" t="b">
        <f>IF(TelegramElements[[#This Row],[DataType]]="STRUCT",IF(IFERROR(VLOOKUP(TelegramElements[[#This Row],[IfStructure]],TelegramStructures!A:A,1,FALSE),FALSE)=FALSE,FALSE,TRUE),"")</f>
        <v>1</v>
      </c>
      <c r="H215" s="3" t="b">
        <f>IF(IFERROR(VLOOKUP(TelegramElements[[#This Row],[ElementCode]],TelegramStructures!B:B,1,FALSE),FALSE)=FALSE,FALSE,TRUE)</f>
        <v>1</v>
      </c>
    </row>
    <row r="216" spans="1:8" x14ac:dyDescent="0.2">
      <c r="A216" s="11" t="s">
        <v>272</v>
      </c>
      <c r="B216" t="s">
        <v>4</v>
      </c>
      <c r="C216"/>
      <c r="D216" s="5"/>
      <c r="E216" s="7" t="b">
        <f>IF(TelegramElements[[#This Row],[DataType]]="STRUCT",TRUE,FALSE)</f>
        <v>1</v>
      </c>
      <c r="F216" s="3" t="str">
        <f>IF(TelegramElements[[#This Row],[DataType]]="STRUCT",TelegramElements[[#This Row],[ElementCode]],"")</f>
        <v>SHEAR_12V_A</v>
      </c>
      <c r="G216" s="16" t="b">
        <f>IF(TelegramElements[[#This Row],[DataType]]="STRUCT",IF(IFERROR(VLOOKUP(TelegramElements[[#This Row],[IfStructure]],TelegramStructures!A:A,1,FALSE),FALSE)=FALSE,FALSE,TRUE),"")</f>
        <v>1</v>
      </c>
      <c r="H216" s="3" t="b">
        <f>IF(IFERROR(VLOOKUP(TelegramElements[[#This Row],[ElementCode]],TelegramStructures!B:B,1,FALSE),FALSE)=FALSE,FALSE,TRUE)</f>
        <v>1</v>
      </c>
    </row>
    <row r="217" spans="1:8" x14ac:dyDescent="0.2">
      <c r="A217" s="11" t="s">
        <v>273</v>
      </c>
      <c r="B217" t="s">
        <v>4</v>
      </c>
      <c r="C217"/>
      <c r="D217" s="5"/>
      <c r="E217" s="7" t="b">
        <f>IF(TelegramElements[[#This Row],[DataType]]="STRUCT",TRUE,FALSE)</f>
        <v>1</v>
      </c>
      <c r="F217" s="3" t="str">
        <f>IF(TelegramElements[[#This Row],[DataType]]="STRUCT",TelegramElements[[#This Row],[ElementCode]],"")</f>
        <v>SHEAR_12V_B</v>
      </c>
      <c r="G217" s="16" t="b">
        <f>IF(TelegramElements[[#This Row],[DataType]]="STRUCT",IF(IFERROR(VLOOKUP(TelegramElements[[#This Row],[IfStructure]],TelegramStructures!A:A,1,FALSE),FALSE)=FALSE,FALSE,TRUE),"")</f>
        <v>1</v>
      </c>
      <c r="H217" s="3" t="b">
        <f>IF(IFERROR(VLOOKUP(TelegramElements[[#This Row],[ElementCode]],TelegramStructures!B:B,1,FALSE),FALSE)=FALSE,FALSE,TRUE)</f>
        <v>1</v>
      </c>
    </row>
    <row r="218" spans="1:8" x14ac:dyDescent="0.2">
      <c r="A218" s="9" t="s">
        <v>220</v>
      </c>
      <c r="B218" t="s">
        <v>4</v>
      </c>
      <c r="C218"/>
      <c r="D218" s="13"/>
      <c r="E218" s="7" t="b">
        <f>IF(TelegramElements[[#This Row],[DataType]]="STRUCT",TRUE,FALSE)</f>
        <v>1</v>
      </c>
      <c r="F218" s="3" t="str">
        <f>IF(TelegramElements[[#This Row],[DataType]]="STRUCT",TelegramElements[[#This Row],[ElementCode]],"")</f>
        <v>SHEAR_6V</v>
      </c>
      <c r="G218" s="16" t="b">
        <f>IF(TelegramElements[[#This Row],[DataType]]="STRUCT",IF(IFERROR(VLOOKUP(TelegramElements[[#This Row],[IfStructure]],TelegramStructures!A:A,1,FALSE),FALSE)=FALSE,FALSE,TRUE),"")</f>
        <v>1</v>
      </c>
      <c r="H218" s="3" t="b">
        <f>IF(IFERROR(VLOOKUP(TelegramElements[[#This Row],[ElementCode]],TelegramStructures!B:B,1,FALSE),FALSE)=FALSE,FALSE,TRUE)</f>
        <v>1</v>
      </c>
    </row>
    <row r="219" spans="1:8" x14ac:dyDescent="0.2">
      <c r="A219" s="9" t="s">
        <v>221</v>
      </c>
      <c r="B219" t="s">
        <v>4</v>
      </c>
      <c r="C219"/>
      <c r="D219" s="13"/>
      <c r="E219" s="7" t="b">
        <f>IF(TelegramElements[[#This Row],[DataType]]="STRUCT",TRUE,FALSE)</f>
        <v>1</v>
      </c>
      <c r="F219" s="3" t="str">
        <f>IF(TelegramElements[[#This Row],[DataType]]="STRUCT",TelegramElements[[#This Row],[ElementCode]],"")</f>
        <v>SHEAR_6V_A</v>
      </c>
      <c r="G219" s="16" t="b">
        <f>IF(TelegramElements[[#This Row],[DataType]]="STRUCT",IF(IFERROR(VLOOKUP(TelegramElements[[#This Row],[IfStructure]],TelegramStructures!A:A,1,FALSE),FALSE)=FALSE,FALSE,TRUE),"")</f>
        <v>1</v>
      </c>
      <c r="H219" s="3" t="b">
        <f>IF(IFERROR(VLOOKUP(TelegramElements[[#This Row],[ElementCode]],TelegramStructures!B:B,1,FALSE),FALSE)=FALSE,FALSE,TRUE)</f>
        <v>1</v>
      </c>
    </row>
    <row r="220" spans="1:8" x14ac:dyDescent="0.2">
      <c r="A220" s="9" t="s">
        <v>222</v>
      </c>
      <c r="B220" t="s">
        <v>4</v>
      </c>
      <c r="C220"/>
      <c r="D220" s="13"/>
      <c r="E220" s="7" t="b">
        <f>IF(TelegramElements[[#This Row],[DataType]]="STRUCT",TRUE,FALSE)</f>
        <v>1</v>
      </c>
      <c r="F220" s="3" t="str">
        <f>IF(TelegramElements[[#This Row],[DataType]]="STRUCT",TelegramElements[[#This Row],[ElementCode]],"")</f>
        <v>SHEAR_6V_B</v>
      </c>
      <c r="G220" s="16" t="b">
        <f>IF(TelegramElements[[#This Row],[DataType]]="STRUCT",IF(IFERROR(VLOOKUP(TelegramElements[[#This Row],[IfStructure]],TelegramStructures!A:A,1,FALSE),FALSE)=FALSE,FALSE,TRUE),"")</f>
        <v>1</v>
      </c>
      <c r="H220" s="3" t="b">
        <f>IF(IFERROR(VLOOKUP(TelegramElements[[#This Row],[ElementCode]],TelegramStructures!B:B,1,FALSE),FALSE)=FALSE,FALSE,TRUE)</f>
        <v>1</v>
      </c>
    </row>
    <row r="221" spans="1:8" x14ac:dyDescent="0.2">
      <c r="A221" s="11" t="s">
        <v>325</v>
      </c>
      <c r="B221" t="s">
        <v>4</v>
      </c>
      <c r="C221"/>
      <c r="D221" s="5"/>
      <c r="E221" s="7" t="b">
        <f>IF(TelegramElements[[#This Row],[DataType]]="STRUCT",TRUE,FALSE)</f>
        <v>1</v>
      </c>
      <c r="F221" s="3" t="str">
        <f>IF(TelegramElements[[#This Row],[DataType]]="STRUCT",TelegramElements[[#This Row],[ElementCode]],"")</f>
        <v>SHEAR_NTM_A</v>
      </c>
      <c r="G221" s="16" t="b">
        <f>IF(TelegramElements[[#This Row],[DataType]]="STRUCT",IF(IFERROR(VLOOKUP(TelegramElements[[#This Row],[IfStructure]],TelegramStructures!A:A,1,FALSE),FALSE)=FALSE,FALSE,TRUE),"")</f>
        <v>1</v>
      </c>
      <c r="H221" s="3" t="b">
        <f>IF(IFERROR(VLOOKUP(TelegramElements[[#This Row],[ElementCode]],TelegramStructures!B:B,1,FALSE),FALSE)=FALSE,FALSE,TRUE)</f>
        <v>1</v>
      </c>
    </row>
    <row r="222" spans="1:8" x14ac:dyDescent="0.2">
      <c r="A222" s="11" t="s">
        <v>326</v>
      </c>
      <c r="B222" t="s">
        <v>4</v>
      </c>
      <c r="C222"/>
      <c r="D222" s="5"/>
      <c r="E222" s="7" t="b">
        <f>IF(TelegramElements[[#This Row],[DataType]]="STRUCT",TRUE,FALSE)</f>
        <v>1</v>
      </c>
      <c r="F222" s="3" t="str">
        <f>IF(TelegramElements[[#This Row],[DataType]]="STRUCT",TelegramElements[[#This Row],[ElementCode]],"")</f>
        <v>SHEAR_NTM_B</v>
      </c>
      <c r="G222" s="16" t="b">
        <f>IF(TelegramElements[[#This Row],[DataType]]="STRUCT",IF(IFERROR(VLOOKUP(TelegramElements[[#This Row],[IfStructure]],TelegramStructures!A:A,1,FALSE),FALSE)=FALSE,FALSE,TRUE),"")</f>
        <v>1</v>
      </c>
      <c r="H222" s="3" t="b">
        <f>IF(IFERROR(VLOOKUP(TelegramElements[[#This Row],[ElementCode]],TelegramStructures!B:B,1,FALSE),FALSE)=FALSE,FALSE,TRUE)</f>
        <v>1</v>
      </c>
    </row>
    <row r="223" spans="1:8" x14ac:dyDescent="0.2">
      <c r="A223" s="11" t="s">
        <v>327</v>
      </c>
      <c r="B223" t="s">
        <v>4</v>
      </c>
      <c r="C223"/>
      <c r="D223" s="5"/>
      <c r="E223" s="7" t="b">
        <f>IF(TelegramElements[[#This Row],[DataType]]="STRUCT",TRUE,FALSE)</f>
        <v>1</v>
      </c>
      <c r="F223" s="3" t="str">
        <f>IF(TelegramElements[[#This Row],[DataType]]="STRUCT",TelegramElements[[#This Row],[ElementCode]],"")</f>
        <v>SHEAR_RSM_A</v>
      </c>
      <c r="G223" s="16" t="b">
        <f>IF(TelegramElements[[#This Row],[DataType]]="STRUCT",IF(IFERROR(VLOOKUP(TelegramElements[[#This Row],[IfStructure]],TelegramStructures!A:A,1,FALSE),FALSE)=FALSE,FALSE,TRUE),"")</f>
        <v>1</v>
      </c>
      <c r="H223" s="3" t="b">
        <f>IF(IFERROR(VLOOKUP(TelegramElements[[#This Row],[ElementCode]],TelegramStructures!B:B,1,FALSE),FALSE)=FALSE,FALSE,TRUE)</f>
        <v>1</v>
      </c>
    </row>
    <row r="224" spans="1:8" x14ac:dyDescent="0.2">
      <c r="A224" s="11" t="s">
        <v>328</v>
      </c>
      <c r="B224" t="s">
        <v>4</v>
      </c>
      <c r="C224" s="1"/>
      <c r="D224" s="5"/>
      <c r="E224" s="7" t="b">
        <f>IF(TelegramElements[[#This Row],[DataType]]="STRUCT",TRUE,FALSE)</f>
        <v>1</v>
      </c>
      <c r="F224" s="6" t="str">
        <f>IF(TelegramElements[[#This Row],[DataType]]="STRUCT",TelegramElements[[#This Row],[ElementCode]],"")</f>
        <v>SHEAR_RSM_B</v>
      </c>
      <c r="G224" s="16" t="b">
        <f>IF(TelegramElements[[#This Row],[DataType]]="STRUCT",IF(IFERROR(VLOOKUP(TelegramElements[[#This Row],[IfStructure]],TelegramStructures!A:A,1,FALSE),FALSE)=FALSE,FALSE,TRUE),"")</f>
        <v>1</v>
      </c>
      <c r="H224" s="3" t="b">
        <f>IF(IFERROR(VLOOKUP(TelegramElements[[#This Row],[ElementCode]],TelegramStructures!B:B,1,FALSE),FALSE)=FALSE,FALSE,TRUE)</f>
        <v>1</v>
      </c>
    </row>
    <row r="225" spans="1:8" x14ac:dyDescent="0.2">
      <c r="A225" s="11" t="s">
        <v>271</v>
      </c>
      <c r="B225" t="s">
        <v>4</v>
      </c>
      <c r="C225"/>
      <c r="D225" s="14"/>
      <c r="E225" s="7" t="b">
        <f>IF(TelegramElements[[#This Row],[DataType]]="STRUCT",TRUE,FALSE)</f>
        <v>1</v>
      </c>
      <c r="F225" s="3" t="str">
        <f>IF(TelegramElements[[#This Row],[DataType]]="STRUCT",TelegramElements[[#This Row],[ElementCode]],"")</f>
        <v>SHEAR-12V</v>
      </c>
      <c r="G225" s="16" t="b">
        <f>IF(TelegramElements[[#This Row],[DataType]]="STRUCT",IF(IFERROR(VLOOKUP(TelegramElements[[#This Row],[IfStructure]],TelegramStructures!A:A,1,FALSE),FALSE)=FALSE,FALSE,TRUE),"")</f>
        <v>1</v>
      </c>
      <c r="H225" s="3" t="b">
        <f>IF(IFERROR(VLOOKUP(TelegramElements[[#This Row],[ElementCode]],TelegramStructures!B:B,1,FALSE),FALSE)=FALSE,FALSE,TRUE)</f>
        <v>1</v>
      </c>
    </row>
    <row r="226" spans="1:8" x14ac:dyDescent="0.2">
      <c r="A226" s="12" t="s">
        <v>198</v>
      </c>
      <c r="B226" t="s">
        <v>4</v>
      </c>
      <c r="C226"/>
      <c r="D226" s="5"/>
      <c r="E226" s="7" t="b">
        <f>IF(TelegramElements[[#This Row],[DataType]]="STRUCT",TRUE,FALSE)</f>
        <v>1</v>
      </c>
      <c r="F226" s="3" t="str">
        <f>IF(TelegramElements[[#This Row],[DataType]]="STRUCT",TelegramElements[[#This Row],[ElementCode]],"")</f>
        <v>STAND_BDM</v>
      </c>
      <c r="G226" s="16" t="b">
        <f>IF(TelegramElements[[#This Row],[DataType]]="STRUCT",IF(IFERROR(VLOOKUP(TelegramElements[[#This Row],[IfStructure]],TelegramStructures!A:A,1,FALSE),FALSE)=FALSE,FALSE,TRUE),"")</f>
        <v>1</v>
      </c>
      <c r="H226" s="3" t="b">
        <f>IF(IFERROR(VLOOKUP(TelegramElements[[#This Row],[ElementCode]],TelegramStructures!B:B,1,FALSE),FALSE)=FALSE,FALSE,TRUE)</f>
        <v>1</v>
      </c>
    </row>
    <row r="227" spans="1:8" x14ac:dyDescent="0.2">
      <c r="A227" s="12" t="s">
        <v>199</v>
      </c>
      <c r="B227" t="s">
        <v>4</v>
      </c>
      <c r="C227"/>
      <c r="D227" s="5"/>
      <c r="E227" s="7" t="b">
        <f>IF(TelegramElements[[#This Row],[DataType]]="STRUCT",TRUE,FALSE)</f>
        <v>1</v>
      </c>
      <c r="F227" s="3" t="str">
        <f>IF(TelegramElements[[#This Row],[DataType]]="STRUCT",TelegramElements[[#This Row],[ElementCode]],"")</f>
        <v>STAND_RM</v>
      </c>
      <c r="G227" s="16" t="b">
        <f>IF(TelegramElements[[#This Row],[DataType]]="STRUCT",IF(IFERROR(VLOOKUP(TelegramElements[[#This Row],[IfStructure]],TelegramStructures!A:A,1,FALSE),FALSE)=FALSE,FALSE,TRUE),"")</f>
        <v>1</v>
      </c>
      <c r="H227" s="3" t="b">
        <f>IF(IFERROR(VLOOKUP(TelegramElements[[#This Row],[ElementCode]],TelegramStructures!B:B,1,FALSE),FALSE)=FALSE,FALSE,TRUE)</f>
        <v>1</v>
      </c>
    </row>
    <row r="228" spans="1:8" x14ac:dyDescent="0.2">
      <c r="A228" s="2" t="s">
        <v>194</v>
      </c>
      <c r="B228" t="s">
        <v>4</v>
      </c>
      <c r="C228" s="1"/>
      <c r="D228" s="5"/>
      <c r="E228" s="7" t="b">
        <f>IF(TelegramElements[[#This Row],[DataType]]="STRUCT",TRUE,FALSE)</f>
        <v>1</v>
      </c>
      <c r="F228" s="6" t="str">
        <f>IF(TelegramElements[[#This Row],[DataType]]="STRUCT",TelegramElements[[#This Row],[ElementCode]],"")</f>
        <v>STRAND1_CTR</v>
      </c>
      <c r="G228" s="16" t="b">
        <f>IF(TelegramElements[[#This Row],[DataType]]="STRUCT",IF(IFERROR(VLOOKUP(TelegramElements[[#This Row],[IfStructure]],TelegramStructures!A:A,1,FALSE),FALSE)=FALSE,FALSE,TRUE),"")</f>
        <v>1</v>
      </c>
      <c r="H228" s="3" t="b">
        <f>IF(IFERROR(VLOOKUP(TelegramElements[[#This Row],[ElementCode]],TelegramStructures!B:B,1,FALSE),FALSE)=FALSE,FALSE,TRUE)</f>
        <v>1</v>
      </c>
    </row>
    <row r="229" spans="1:8" x14ac:dyDescent="0.2">
      <c r="A229" s="2" t="s">
        <v>195</v>
      </c>
      <c r="B229" t="s">
        <v>4</v>
      </c>
      <c r="C229" s="1"/>
      <c r="D229" s="5"/>
      <c r="E229" s="7" t="b">
        <f>IF(TelegramElements[[#This Row],[DataType]]="STRUCT",TRUE,FALSE)</f>
        <v>1</v>
      </c>
      <c r="F229" s="6" t="str">
        <f>IF(TelegramElements[[#This Row],[DataType]]="STRUCT",TelegramElements[[#This Row],[ElementCode]],"")</f>
        <v>STRAND1_ROD</v>
      </c>
      <c r="G229" s="16" t="b">
        <f>IF(TelegramElements[[#This Row],[DataType]]="STRUCT",IF(IFERROR(VLOOKUP(TelegramElements[[#This Row],[IfStructure]],TelegramStructures!A:A,1,FALSE),FALSE)=FALSE,FALSE,TRUE),"")</f>
        <v>1</v>
      </c>
      <c r="H229" s="3" t="b">
        <f>IF(IFERROR(VLOOKUP(TelegramElements[[#This Row],[ElementCode]],TelegramStructures!B:B,1,FALSE),FALSE)=FALSE,FALSE,TRUE)</f>
        <v>1</v>
      </c>
    </row>
    <row r="230" spans="1:8" x14ac:dyDescent="0.2">
      <c r="A230" s="2" t="s">
        <v>196</v>
      </c>
      <c r="B230" t="s">
        <v>4</v>
      </c>
      <c r="C230" s="1"/>
      <c r="D230" s="5"/>
      <c r="E230" s="7" t="b">
        <f>IF(TelegramElements[[#This Row],[DataType]]="STRUCT",TRUE,FALSE)</f>
        <v>1</v>
      </c>
      <c r="F230" s="6" t="str">
        <f>IF(TelegramElements[[#This Row],[DataType]]="STRUCT",TelegramElements[[#This Row],[ElementCode]],"")</f>
        <v>STRAND2_CTR</v>
      </c>
      <c r="G230" s="16" t="b">
        <f>IF(TelegramElements[[#This Row],[DataType]]="STRUCT",IF(IFERROR(VLOOKUP(TelegramElements[[#This Row],[IfStructure]],TelegramStructures!A:A,1,FALSE),FALSE)=FALSE,FALSE,TRUE),"")</f>
        <v>1</v>
      </c>
      <c r="H230" s="3" t="b">
        <f>IF(IFERROR(VLOOKUP(TelegramElements[[#This Row],[ElementCode]],TelegramStructures!B:B,1,FALSE),FALSE)=FALSE,FALSE,TRUE)</f>
        <v>1</v>
      </c>
    </row>
    <row r="231" spans="1:8" x14ac:dyDescent="0.2">
      <c r="A231" s="2" t="s">
        <v>197</v>
      </c>
      <c r="B231" t="s">
        <v>4</v>
      </c>
      <c r="C231" s="1"/>
      <c r="D231" s="5"/>
      <c r="E231" s="7" t="b">
        <f>IF(TelegramElements[[#This Row],[DataType]]="STRUCT",TRUE,FALSE)</f>
        <v>1</v>
      </c>
      <c r="F231" s="6" t="str">
        <f>IF(TelegramElements[[#This Row],[DataType]]="STRUCT",TelegramElements[[#This Row],[ElementCode]],"")</f>
        <v>STRAND2_ROD</v>
      </c>
      <c r="G231" s="16" t="b">
        <f>IF(TelegramElements[[#This Row],[DataType]]="STRUCT",IF(IFERROR(VLOOKUP(TelegramElements[[#This Row],[IfStructure]],TelegramStructures!A:A,1,FALSE),FALSE)=FALSE,FALSE,TRUE),"")</f>
        <v>1</v>
      </c>
      <c r="H231" s="3" t="b">
        <f>IF(IFERROR(VLOOKUP(TelegramElements[[#This Row],[ElementCode]],TelegramStructures!B:B,1,FALSE),FALSE)=FALSE,FALSE,TRUE)</f>
        <v>1</v>
      </c>
    </row>
    <row r="232" spans="1:8" x14ac:dyDescent="0.2">
      <c r="A232" s="11" t="s">
        <v>571</v>
      </c>
      <c r="B232" t="s">
        <v>4</v>
      </c>
      <c r="C232"/>
      <c r="D232" s="5"/>
      <c r="E232" s="7" t="b">
        <f>IF(TelegramElements[[#This Row],[DataType]]="STRUCT",TRUE,FALSE)</f>
        <v>1</v>
      </c>
      <c r="F232" s="3" t="str">
        <f>IF(TelegramElements[[#This Row],[DataType]]="STRUCT",TelegramElements[[#This Row],[ElementCode]],"")</f>
        <v>TOGGLE_SHEAR_A</v>
      </c>
      <c r="G232" s="16" t="b">
        <f>IF(TelegramElements[[#This Row],[DataType]]="STRUCT",IF(IFERROR(VLOOKUP(TelegramElements[[#This Row],[IfStructure]],TelegramStructures!A:A,1,FALSE),FALSE)=FALSE,FALSE,TRUE),"")</f>
        <v>1</v>
      </c>
      <c r="H232" s="3" t="b">
        <f>IF(IFERROR(VLOOKUP(TelegramElements[[#This Row],[ElementCode]],TelegramStructures!B:B,1,FALSE),FALSE)=FALSE,FALSE,TRUE)</f>
        <v>1</v>
      </c>
    </row>
    <row r="233" spans="1:8" x14ac:dyDescent="0.2">
      <c r="A233" s="11" t="s">
        <v>572</v>
      </c>
      <c r="B233" t="s">
        <v>4</v>
      </c>
      <c r="C233" s="1"/>
      <c r="D233" s="5"/>
      <c r="E233" s="7" t="b">
        <f>IF(TelegramElements[[#This Row],[DataType]]="STRUCT",TRUE,FALSE)</f>
        <v>1</v>
      </c>
      <c r="F233" s="6" t="str">
        <f>IF(TelegramElements[[#This Row],[DataType]]="STRUCT",TelegramElements[[#This Row],[ElementCode]],"")</f>
        <v>TOGGLE_SHEAR_B</v>
      </c>
      <c r="G233" s="16" t="b">
        <f>IF(TelegramElements[[#This Row],[DataType]]="STRUCT",IF(IFERROR(VLOOKUP(TelegramElements[[#This Row],[IfStructure]],TelegramStructures!A:A,1,FALSE),FALSE)=FALSE,FALSE,TRUE),"")</f>
        <v>1</v>
      </c>
      <c r="H233" s="3" t="b">
        <f>IF(IFERROR(VLOOKUP(TelegramElements[[#This Row],[ElementCode]],TelegramStructures!B:B,1,FALSE),FALSE)=FALSE,FALSE,TRUE)</f>
        <v>1</v>
      </c>
    </row>
    <row r="234" spans="1:8" x14ac:dyDescent="0.2">
      <c r="A234" s="11" t="s">
        <v>377</v>
      </c>
      <c r="B234" t="s">
        <v>4</v>
      </c>
      <c r="C234" s="1"/>
      <c r="D234" s="5"/>
      <c r="E234" s="7" t="b">
        <f>IF(TelegramElements[[#This Row],[DataType]]="STRUCT",TRUE,FALSE)</f>
        <v>1</v>
      </c>
      <c r="F234" s="6" t="str">
        <f>IF(TelegramElements[[#This Row],[DataType]]="STRUCT",TelegramElements[[#This Row],[ElementCode]],"")</f>
        <v>WR_LAYHEAD</v>
      </c>
      <c r="G234" s="16" t="b">
        <f>IF(TelegramElements[[#This Row],[DataType]]="STRUCT",IF(IFERROR(VLOOKUP(TelegramElements[[#This Row],[IfStructure]],TelegramStructures!A:A,1,FALSE),FALSE)=FALSE,FALSE,TRUE),"")</f>
        <v>1</v>
      </c>
      <c r="H234" s="3" t="b">
        <f>IF(IFERROR(VLOOKUP(TelegramElements[[#This Row],[ElementCode]],TelegramStructures!B:B,1,FALSE),FALSE)=FALSE,FALSE,TRUE)</f>
        <v>1</v>
      </c>
    </row>
    <row r="235" spans="1:8" x14ac:dyDescent="0.2">
      <c r="A235" s="12" t="s">
        <v>400</v>
      </c>
      <c r="B235" t="s">
        <v>4</v>
      </c>
      <c r="C235" s="1"/>
      <c r="D235" s="5"/>
      <c r="E235" s="7" t="b">
        <f>IF(TelegramElements[[#This Row],[DataType]]="STRUCT",TRUE,FALSE)</f>
        <v>1</v>
      </c>
      <c r="F235" s="6" t="str">
        <f>IF(TelegramElements[[#This Row],[DataType]]="STRUCT",TelegramElements[[#This Row],[ElementCode]],"")</f>
        <v>ZONE</v>
      </c>
      <c r="G235" s="16" t="b">
        <f>IF(TelegramElements[[#This Row],[DataType]]="STRUCT",IF(IFERROR(VLOOKUP(TelegramElements[[#This Row],[IfStructure]],TelegramStructures!A:A,1,FALSE),FALSE)=FALSE,FALSE,TRUE),"")</f>
        <v>1</v>
      </c>
      <c r="H235" s="3" t="b">
        <f>IF(IFERROR(VLOOKUP(TelegramElements[[#This Row],[ElementCode]],TelegramStructures!B:B,1,FALSE),FALSE)=FALSE,FALSE,TRUE)</f>
        <v>1</v>
      </c>
    </row>
    <row r="236" spans="1:8" x14ac:dyDescent="0.2">
      <c r="A236" s="2" t="s">
        <v>410</v>
      </c>
      <c r="B236" t="s">
        <v>4</v>
      </c>
      <c r="C236" s="1"/>
      <c r="D236" s="5"/>
      <c r="E236" s="7" t="b">
        <f>IF(TelegramElements[[#This Row],[DataType]]="STRUCT",TRUE,FALSE)</f>
        <v>1</v>
      </c>
      <c r="F236" s="6" t="str">
        <f>IF(TelegramElements[[#This Row],[DataType]]="STRUCT",TelegramElements[[#This Row],[ElementCode]],"")</f>
        <v>ZONE10A</v>
      </c>
      <c r="G236" s="16" t="b">
        <f>IF(TelegramElements[[#This Row],[DataType]]="STRUCT",IF(IFERROR(VLOOKUP(TelegramElements[[#This Row],[IfStructure]],TelegramStructures!A:A,1,FALSE),FALSE)=FALSE,FALSE,TRUE),"")</f>
        <v>1</v>
      </c>
      <c r="H236" s="3" t="b">
        <f>IF(IFERROR(VLOOKUP(TelegramElements[[#This Row],[ElementCode]],TelegramStructures!B:B,1,FALSE),FALSE)=FALSE,FALSE,TRUE)</f>
        <v>1</v>
      </c>
    </row>
    <row r="237" spans="1:8" x14ac:dyDescent="0.2">
      <c r="A237" s="2" t="s">
        <v>421</v>
      </c>
      <c r="B237" t="s">
        <v>4</v>
      </c>
      <c r="C237" s="1"/>
      <c r="D237" s="5"/>
      <c r="E237" s="7" t="b">
        <f>IF(TelegramElements[[#This Row],[DataType]]="STRUCT",TRUE,FALSE)</f>
        <v>1</v>
      </c>
      <c r="F237" s="6" t="str">
        <f>IF(TelegramElements[[#This Row],[DataType]]="STRUCT",TelegramElements[[#This Row],[ElementCode]],"")</f>
        <v>ZONE10B</v>
      </c>
      <c r="G237" s="16" t="b">
        <f>IF(TelegramElements[[#This Row],[DataType]]="STRUCT",IF(IFERROR(VLOOKUP(TelegramElements[[#This Row],[IfStructure]],TelegramStructures!A:A,1,FALSE),FALSE)=FALSE,FALSE,TRUE),"")</f>
        <v>1</v>
      </c>
      <c r="H237" s="3" t="b">
        <f>IF(IFERROR(VLOOKUP(TelegramElements[[#This Row],[ElementCode]],TelegramStructures!B:B,1,FALSE),FALSE)=FALSE,FALSE,TRUE)</f>
        <v>1</v>
      </c>
    </row>
    <row r="238" spans="1:8" x14ac:dyDescent="0.2">
      <c r="A238" s="2" t="s">
        <v>411</v>
      </c>
      <c r="B238" t="s">
        <v>4</v>
      </c>
      <c r="C238" s="1"/>
      <c r="D238" s="5"/>
      <c r="E238" s="7" t="b">
        <f>IF(TelegramElements[[#This Row],[DataType]]="STRUCT",TRUE,FALSE)</f>
        <v>1</v>
      </c>
      <c r="F238" s="6" t="str">
        <f>IF(TelegramElements[[#This Row],[DataType]]="STRUCT",TelegramElements[[#This Row],[ElementCode]],"")</f>
        <v>ZONE11A</v>
      </c>
      <c r="G238" s="16" t="b">
        <f>IF(TelegramElements[[#This Row],[DataType]]="STRUCT",IF(IFERROR(VLOOKUP(TelegramElements[[#This Row],[IfStructure]],TelegramStructures!A:A,1,FALSE),FALSE)=FALSE,FALSE,TRUE),"")</f>
        <v>1</v>
      </c>
      <c r="H238" s="3" t="b">
        <f>IF(IFERROR(VLOOKUP(TelegramElements[[#This Row],[ElementCode]],TelegramStructures!B:B,1,FALSE),FALSE)=FALSE,FALSE,TRUE)</f>
        <v>1</v>
      </c>
    </row>
    <row r="239" spans="1:8" x14ac:dyDescent="0.2">
      <c r="A239" s="2" t="s">
        <v>422</v>
      </c>
      <c r="B239" t="s">
        <v>4</v>
      </c>
      <c r="C239" s="1"/>
      <c r="D239" s="5"/>
      <c r="E239" s="7" t="b">
        <f>IF(TelegramElements[[#This Row],[DataType]]="STRUCT",TRUE,FALSE)</f>
        <v>1</v>
      </c>
      <c r="F239" s="6" t="str">
        <f>IF(TelegramElements[[#This Row],[DataType]]="STRUCT",TelegramElements[[#This Row],[ElementCode]],"")</f>
        <v>ZONE11B</v>
      </c>
      <c r="G239" s="16" t="b">
        <f>IF(TelegramElements[[#This Row],[DataType]]="STRUCT",IF(IFERROR(VLOOKUP(TelegramElements[[#This Row],[IfStructure]],TelegramStructures!A:A,1,FALSE),FALSE)=FALSE,FALSE,TRUE),"")</f>
        <v>1</v>
      </c>
      <c r="H239" s="3" t="b">
        <f>IF(IFERROR(VLOOKUP(TelegramElements[[#This Row],[ElementCode]],TelegramStructures!B:B,1,FALSE),FALSE)=FALSE,FALSE,TRUE)</f>
        <v>1</v>
      </c>
    </row>
    <row r="240" spans="1:8" x14ac:dyDescent="0.2">
      <c r="A240" s="2" t="s">
        <v>401</v>
      </c>
      <c r="B240" t="s">
        <v>4</v>
      </c>
      <c r="C240" s="1"/>
      <c r="D240" s="5"/>
      <c r="E240" s="7" t="b">
        <f>IF(TelegramElements[[#This Row],[DataType]]="STRUCT",TRUE,FALSE)</f>
        <v>1</v>
      </c>
      <c r="F240" s="6" t="str">
        <f>IF(TelegramElements[[#This Row],[DataType]]="STRUCT",TelegramElements[[#This Row],[ElementCode]],"")</f>
        <v>ZONE1A</v>
      </c>
      <c r="G240" s="16" t="b">
        <f>IF(TelegramElements[[#This Row],[DataType]]="STRUCT",IF(IFERROR(VLOOKUP(TelegramElements[[#This Row],[IfStructure]],TelegramStructures!A:A,1,FALSE),FALSE)=FALSE,FALSE,TRUE),"")</f>
        <v>1</v>
      </c>
      <c r="H240" s="3" t="b">
        <f>IF(IFERROR(VLOOKUP(TelegramElements[[#This Row],[ElementCode]],TelegramStructures!B:B,1,FALSE),FALSE)=FALSE,FALSE,TRUE)</f>
        <v>1</v>
      </c>
    </row>
    <row r="241" spans="1:8" x14ac:dyDescent="0.2">
      <c r="A241" s="2" t="s">
        <v>412</v>
      </c>
      <c r="B241" t="s">
        <v>4</v>
      </c>
      <c r="C241" s="1"/>
      <c r="D241" s="5"/>
      <c r="E241" s="7" t="b">
        <f>IF(TelegramElements[[#This Row],[DataType]]="STRUCT",TRUE,FALSE)</f>
        <v>1</v>
      </c>
      <c r="F241" s="6" t="str">
        <f>IF(TelegramElements[[#This Row],[DataType]]="STRUCT",TelegramElements[[#This Row],[ElementCode]],"")</f>
        <v>ZONE1B</v>
      </c>
      <c r="G241" s="16" t="b">
        <f>IF(TelegramElements[[#This Row],[DataType]]="STRUCT",IF(IFERROR(VLOOKUP(TelegramElements[[#This Row],[IfStructure]],TelegramStructures!A:A,1,FALSE),FALSE)=FALSE,FALSE,TRUE),"")</f>
        <v>1</v>
      </c>
      <c r="H241" s="3" t="b">
        <f>IF(IFERROR(VLOOKUP(TelegramElements[[#This Row],[ElementCode]],TelegramStructures!B:B,1,FALSE),FALSE)=FALSE,FALSE,TRUE)</f>
        <v>1</v>
      </c>
    </row>
    <row r="242" spans="1:8" x14ac:dyDescent="0.2">
      <c r="A242" s="2" t="s">
        <v>402</v>
      </c>
      <c r="B242" t="s">
        <v>4</v>
      </c>
      <c r="C242" s="1"/>
      <c r="D242" s="5"/>
      <c r="E242" s="7" t="b">
        <f>IF(TelegramElements[[#This Row],[DataType]]="STRUCT",TRUE,FALSE)</f>
        <v>1</v>
      </c>
      <c r="F242" s="6" t="str">
        <f>IF(TelegramElements[[#This Row],[DataType]]="STRUCT",TelegramElements[[#This Row],[ElementCode]],"")</f>
        <v>ZONE2A</v>
      </c>
      <c r="G242" s="16" t="b">
        <f>IF(TelegramElements[[#This Row],[DataType]]="STRUCT",IF(IFERROR(VLOOKUP(TelegramElements[[#This Row],[IfStructure]],TelegramStructures!A:A,1,FALSE),FALSE)=FALSE,FALSE,TRUE),"")</f>
        <v>1</v>
      </c>
      <c r="H242" s="3" t="b">
        <f>IF(IFERROR(VLOOKUP(TelegramElements[[#This Row],[ElementCode]],TelegramStructures!B:B,1,FALSE),FALSE)=FALSE,FALSE,TRUE)</f>
        <v>1</v>
      </c>
    </row>
    <row r="243" spans="1:8" x14ac:dyDescent="0.2">
      <c r="A243" s="2" t="s">
        <v>413</v>
      </c>
      <c r="B243" t="s">
        <v>4</v>
      </c>
      <c r="C243" s="1"/>
      <c r="D243" s="5"/>
      <c r="E243" s="7" t="b">
        <f>IF(TelegramElements[[#This Row],[DataType]]="STRUCT",TRUE,FALSE)</f>
        <v>1</v>
      </c>
      <c r="F243" s="6" t="str">
        <f>IF(TelegramElements[[#This Row],[DataType]]="STRUCT",TelegramElements[[#This Row],[ElementCode]],"")</f>
        <v>ZONE2B</v>
      </c>
      <c r="G243" s="16" t="b">
        <f>IF(TelegramElements[[#This Row],[DataType]]="STRUCT",IF(IFERROR(VLOOKUP(TelegramElements[[#This Row],[IfStructure]],TelegramStructures!A:A,1,FALSE),FALSE)=FALSE,FALSE,TRUE),"")</f>
        <v>1</v>
      </c>
      <c r="H243" s="3" t="b">
        <f>IF(IFERROR(VLOOKUP(TelegramElements[[#This Row],[ElementCode]],TelegramStructures!B:B,1,FALSE),FALSE)=FALSE,FALSE,TRUE)</f>
        <v>1</v>
      </c>
    </row>
    <row r="244" spans="1:8" x14ac:dyDescent="0.2">
      <c r="A244" s="2" t="s">
        <v>403</v>
      </c>
      <c r="B244" t="s">
        <v>4</v>
      </c>
      <c r="C244" s="1"/>
      <c r="D244" s="5"/>
      <c r="E244" s="7" t="b">
        <f>IF(TelegramElements[[#This Row],[DataType]]="STRUCT",TRUE,FALSE)</f>
        <v>1</v>
      </c>
      <c r="F244" s="6" t="str">
        <f>IF(TelegramElements[[#This Row],[DataType]]="STRUCT",TelegramElements[[#This Row],[ElementCode]],"")</f>
        <v>ZONE3A</v>
      </c>
      <c r="G244" s="16" t="b">
        <f>IF(TelegramElements[[#This Row],[DataType]]="STRUCT",IF(IFERROR(VLOOKUP(TelegramElements[[#This Row],[IfStructure]],TelegramStructures!A:A,1,FALSE),FALSE)=FALSE,FALSE,TRUE),"")</f>
        <v>1</v>
      </c>
      <c r="H244" s="3" t="b">
        <f>IF(IFERROR(VLOOKUP(TelegramElements[[#This Row],[ElementCode]],TelegramStructures!B:B,1,FALSE),FALSE)=FALSE,FALSE,TRUE)</f>
        <v>1</v>
      </c>
    </row>
    <row r="245" spans="1:8" x14ac:dyDescent="0.2">
      <c r="A245" s="2" t="s">
        <v>414</v>
      </c>
      <c r="B245" t="s">
        <v>4</v>
      </c>
      <c r="C245" s="1"/>
      <c r="D245" s="5"/>
      <c r="E245" s="7" t="b">
        <f>IF(TelegramElements[[#This Row],[DataType]]="STRUCT",TRUE,FALSE)</f>
        <v>1</v>
      </c>
      <c r="F245" s="6" t="str">
        <f>IF(TelegramElements[[#This Row],[DataType]]="STRUCT",TelegramElements[[#This Row],[ElementCode]],"")</f>
        <v>ZONE3B</v>
      </c>
      <c r="G245" s="16" t="b">
        <f>IF(TelegramElements[[#This Row],[DataType]]="STRUCT",IF(IFERROR(VLOOKUP(TelegramElements[[#This Row],[IfStructure]],TelegramStructures!A:A,1,FALSE),FALSE)=FALSE,FALSE,TRUE),"")</f>
        <v>1</v>
      </c>
      <c r="H245" s="3" t="b">
        <f>IF(IFERROR(VLOOKUP(TelegramElements[[#This Row],[ElementCode]],TelegramStructures!B:B,1,FALSE),FALSE)=FALSE,FALSE,TRUE)</f>
        <v>1</v>
      </c>
    </row>
    <row r="246" spans="1:8" x14ac:dyDescent="0.2">
      <c r="A246" s="2" t="s">
        <v>404</v>
      </c>
      <c r="B246" t="s">
        <v>4</v>
      </c>
      <c r="C246" s="1"/>
      <c r="D246" s="5"/>
      <c r="E246" s="7" t="b">
        <f>IF(TelegramElements[[#This Row],[DataType]]="STRUCT",TRUE,FALSE)</f>
        <v>1</v>
      </c>
      <c r="F246" s="6" t="str">
        <f>IF(TelegramElements[[#This Row],[DataType]]="STRUCT",TelegramElements[[#This Row],[ElementCode]],"")</f>
        <v>ZONE4A</v>
      </c>
      <c r="G246" s="16" t="b">
        <f>IF(TelegramElements[[#This Row],[DataType]]="STRUCT",IF(IFERROR(VLOOKUP(TelegramElements[[#This Row],[IfStructure]],TelegramStructures!A:A,1,FALSE),FALSE)=FALSE,FALSE,TRUE),"")</f>
        <v>1</v>
      </c>
      <c r="H246" s="3" t="b">
        <f>IF(IFERROR(VLOOKUP(TelegramElements[[#This Row],[ElementCode]],TelegramStructures!B:B,1,FALSE),FALSE)=FALSE,FALSE,TRUE)</f>
        <v>1</v>
      </c>
    </row>
    <row r="247" spans="1:8" x14ac:dyDescent="0.2">
      <c r="A247" s="2" t="s">
        <v>415</v>
      </c>
      <c r="B247" t="s">
        <v>4</v>
      </c>
      <c r="C247" s="1"/>
      <c r="D247" s="5"/>
      <c r="E247" s="7" t="b">
        <f>IF(TelegramElements[[#This Row],[DataType]]="STRUCT",TRUE,FALSE)</f>
        <v>1</v>
      </c>
      <c r="F247" s="6" t="str">
        <f>IF(TelegramElements[[#This Row],[DataType]]="STRUCT",TelegramElements[[#This Row],[ElementCode]],"")</f>
        <v>ZONE4B</v>
      </c>
      <c r="G247" s="16" t="b">
        <f>IF(TelegramElements[[#This Row],[DataType]]="STRUCT",IF(IFERROR(VLOOKUP(TelegramElements[[#This Row],[IfStructure]],TelegramStructures!A:A,1,FALSE),FALSE)=FALSE,FALSE,TRUE),"")</f>
        <v>1</v>
      </c>
      <c r="H247" s="3" t="b">
        <f>IF(IFERROR(VLOOKUP(TelegramElements[[#This Row],[ElementCode]],TelegramStructures!B:B,1,FALSE),FALSE)=FALSE,FALSE,TRUE)</f>
        <v>1</v>
      </c>
    </row>
    <row r="248" spans="1:8" x14ac:dyDescent="0.2">
      <c r="A248" s="2" t="s">
        <v>405</v>
      </c>
      <c r="B248" t="s">
        <v>4</v>
      </c>
      <c r="C248" s="1"/>
      <c r="D248" s="5"/>
      <c r="E248" s="7" t="b">
        <f>IF(TelegramElements[[#This Row],[DataType]]="STRUCT",TRUE,FALSE)</f>
        <v>1</v>
      </c>
      <c r="F248" s="6" t="str">
        <f>IF(TelegramElements[[#This Row],[DataType]]="STRUCT",TelegramElements[[#This Row],[ElementCode]],"")</f>
        <v>ZONE5A</v>
      </c>
      <c r="G248" s="16" t="b">
        <f>IF(TelegramElements[[#This Row],[DataType]]="STRUCT",IF(IFERROR(VLOOKUP(TelegramElements[[#This Row],[IfStructure]],TelegramStructures!A:A,1,FALSE),FALSE)=FALSE,FALSE,TRUE),"")</f>
        <v>1</v>
      </c>
      <c r="H248" s="3" t="b">
        <f>IF(IFERROR(VLOOKUP(TelegramElements[[#This Row],[ElementCode]],TelegramStructures!B:B,1,FALSE),FALSE)=FALSE,FALSE,TRUE)</f>
        <v>1</v>
      </c>
    </row>
    <row r="249" spans="1:8" x14ac:dyDescent="0.2">
      <c r="A249" s="2" t="s">
        <v>416</v>
      </c>
      <c r="B249" t="s">
        <v>4</v>
      </c>
      <c r="C249" s="1"/>
      <c r="D249" s="5"/>
      <c r="E249" s="7" t="b">
        <f>IF(TelegramElements[[#This Row],[DataType]]="STRUCT",TRUE,FALSE)</f>
        <v>1</v>
      </c>
      <c r="F249" s="6" t="str">
        <f>IF(TelegramElements[[#This Row],[DataType]]="STRUCT",TelegramElements[[#This Row],[ElementCode]],"")</f>
        <v>ZONE5B</v>
      </c>
      <c r="G249" s="16" t="b">
        <f>IF(TelegramElements[[#This Row],[DataType]]="STRUCT",IF(IFERROR(VLOOKUP(TelegramElements[[#This Row],[IfStructure]],TelegramStructures!A:A,1,FALSE),FALSE)=FALSE,FALSE,TRUE),"")</f>
        <v>1</v>
      </c>
      <c r="H249" s="3" t="b">
        <f>IF(IFERROR(VLOOKUP(TelegramElements[[#This Row],[ElementCode]],TelegramStructures!B:B,1,FALSE),FALSE)=FALSE,FALSE,TRUE)</f>
        <v>1</v>
      </c>
    </row>
    <row r="250" spans="1:8" x14ac:dyDescent="0.2">
      <c r="A250" s="2" t="s">
        <v>406</v>
      </c>
      <c r="B250" t="s">
        <v>4</v>
      </c>
      <c r="C250" s="1"/>
      <c r="D250" s="5"/>
      <c r="E250" s="7" t="b">
        <f>IF(TelegramElements[[#This Row],[DataType]]="STRUCT",TRUE,FALSE)</f>
        <v>1</v>
      </c>
      <c r="F250" s="6" t="str">
        <f>IF(TelegramElements[[#This Row],[DataType]]="STRUCT",TelegramElements[[#This Row],[ElementCode]],"")</f>
        <v>ZONE6A</v>
      </c>
      <c r="G250" s="16" t="b">
        <f>IF(TelegramElements[[#This Row],[DataType]]="STRUCT",IF(IFERROR(VLOOKUP(TelegramElements[[#This Row],[IfStructure]],TelegramStructures!A:A,1,FALSE),FALSE)=FALSE,FALSE,TRUE),"")</f>
        <v>1</v>
      </c>
      <c r="H250" s="3" t="b">
        <f>IF(IFERROR(VLOOKUP(TelegramElements[[#This Row],[ElementCode]],TelegramStructures!B:B,1,FALSE),FALSE)=FALSE,FALSE,TRUE)</f>
        <v>1</v>
      </c>
    </row>
    <row r="251" spans="1:8" x14ac:dyDescent="0.2">
      <c r="A251" s="2" t="s">
        <v>417</v>
      </c>
      <c r="B251" t="s">
        <v>4</v>
      </c>
      <c r="C251" s="1"/>
      <c r="D251" s="5"/>
      <c r="E251" s="7" t="b">
        <f>IF(TelegramElements[[#This Row],[DataType]]="STRUCT",TRUE,FALSE)</f>
        <v>1</v>
      </c>
      <c r="F251" s="6" t="str">
        <f>IF(TelegramElements[[#This Row],[DataType]]="STRUCT",TelegramElements[[#This Row],[ElementCode]],"")</f>
        <v>ZONE6B</v>
      </c>
      <c r="G251" s="16" t="b">
        <f>IF(TelegramElements[[#This Row],[DataType]]="STRUCT",IF(IFERROR(VLOOKUP(TelegramElements[[#This Row],[IfStructure]],TelegramStructures!A:A,1,FALSE),FALSE)=FALSE,FALSE,TRUE),"")</f>
        <v>1</v>
      </c>
      <c r="H251" s="3" t="b">
        <f>IF(IFERROR(VLOOKUP(TelegramElements[[#This Row],[ElementCode]],TelegramStructures!B:B,1,FALSE),FALSE)=FALSE,FALSE,TRUE)</f>
        <v>1</v>
      </c>
    </row>
    <row r="252" spans="1:8" x14ac:dyDescent="0.2">
      <c r="A252" s="2" t="s">
        <v>407</v>
      </c>
      <c r="B252" t="s">
        <v>4</v>
      </c>
      <c r="C252" s="1"/>
      <c r="D252" s="5"/>
      <c r="E252" s="7" t="b">
        <f>IF(TelegramElements[[#This Row],[DataType]]="STRUCT",TRUE,FALSE)</f>
        <v>1</v>
      </c>
      <c r="F252" s="6" t="str">
        <f>IF(TelegramElements[[#This Row],[DataType]]="STRUCT",TelegramElements[[#This Row],[ElementCode]],"")</f>
        <v>ZONE7A</v>
      </c>
      <c r="G252" s="16" t="b">
        <f>IF(TelegramElements[[#This Row],[DataType]]="STRUCT",IF(IFERROR(VLOOKUP(TelegramElements[[#This Row],[IfStructure]],TelegramStructures!A:A,1,FALSE),FALSE)=FALSE,FALSE,TRUE),"")</f>
        <v>1</v>
      </c>
      <c r="H252" s="3" t="b">
        <f>IF(IFERROR(VLOOKUP(TelegramElements[[#This Row],[ElementCode]],TelegramStructures!B:B,1,FALSE),FALSE)=FALSE,FALSE,TRUE)</f>
        <v>1</v>
      </c>
    </row>
    <row r="253" spans="1:8" x14ac:dyDescent="0.2">
      <c r="A253" s="2" t="s">
        <v>418</v>
      </c>
      <c r="B253" t="s">
        <v>4</v>
      </c>
      <c r="C253" s="1"/>
      <c r="D253" s="5"/>
      <c r="E253" s="7" t="b">
        <f>IF(TelegramElements[[#This Row],[DataType]]="STRUCT",TRUE,FALSE)</f>
        <v>1</v>
      </c>
      <c r="F253" s="6" t="str">
        <f>IF(TelegramElements[[#This Row],[DataType]]="STRUCT",TelegramElements[[#This Row],[ElementCode]],"")</f>
        <v>ZONE7B</v>
      </c>
      <c r="G253" s="16" t="b">
        <f>IF(TelegramElements[[#This Row],[DataType]]="STRUCT",IF(IFERROR(VLOOKUP(TelegramElements[[#This Row],[IfStructure]],TelegramStructures!A:A,1,FALSE),FALSE)=FALSE,FALSE,TRUE),"")</f>
        <v>1</v>
      </c>
      <c r="H253" s="3" t="b">
        <f>IF(IFERROR(VLOOKUP(TelegramElements[[#This Row],[ElementCode]],TelegramStructures!B:B,1,FALSE),FALSE)=FALSE,FALSE,TRUE)</f>
        <v>1</v>
      </c>
    </row>
    <row r="254" spans="1:8" x14ac:dyDescent="0.2">
      <c r="A254" s="2" t="s">
        <v>408</v>
      </c>
      <c r="B254" t="s">
        <v>4</v>
      </c>
      <c r="C254" s="1"/>
      <c r="D254" s="5"/>
      <c r="E254" s="7" t="b">
        <f>IF(TelegramElements[[#This Row],[DataType]]="STRUCT",TRUE,FALSE)</f>
        <v>1</v>
      </c>
      <c r="F254" s="6" t="str">
        <f>IF(TelegramElements[[#This Row],[DataType]]="STRUCT",TelegramElements[[#This Row],[ElementCode]],"")</f>
        <v>ZONE8A</v>
      </c>
      <c r="G254" s="16" t="b">
        <f>IF(TelegramElements[[#This Row],[DataType]]="STRUCT",IF(IFERROR(VLOOKUP(TelegramElements[[#This Row],[IfStructure]],TelegramStructures!A:A,1,FALSE),FALSE)=FALSE,FALSE,TRUE),"")</f>
        <v>1</v>
      </c>
      <c r="H254" s="3" t="b">
        <f>IF(IFERROR(VLOOKUP(TelegramElements[[#This Row],[ElementCode]],TelegramStructures!B:B,1,FALSE),FALSE)=FALSE,FALSE,TRUE)</f>
        <v>1</v>
      </c>
    </row>
    <row r="255" spans="1:8" x14ac:dyDescent="0.2">
      <c r="A255" s="2" t="s">
        <v>419</v>
      </c>
      <c r="B255" t="s">
        <v>4</v>
      </c>
      <c r="C255" s="1"/>
      <c r="D255" s="5"/>
      <c r="E255" s="7" t="b">
        <f>IF(TelegramElements[[#This Row],[DataType]]="STRUCT",TRUE,FALSE)</f>
        <v>1</v>
      </c>
      <c r="F255" s="6" t="str">
        <f>IF(TelegramElements[[#This Row],[DataType]]="STRUCT",TelegramElements[[#This Row],[ElementCode]],"")</f>
        <v>ZONE8B</v>
      </c>
      <c r="G255" s="16" t="b">
        <f>IF(TelegramElements[[#This Row],[DataType]]="STRUCT",IF(IFERROR(VLOOKUP(TelegramElements[[#This Row],[IfStructure]],TelegramStructures!A:A,1,FALSE),FALSE)=FALSE,FALSE,TRUE),"")</f>
        <v>1</v>
      </c>
      <c r="H255" s="3" t="b">
        <f>IF(IFERROR(VLOOKUP(TelegramElements[[#This Row],[ElementCode]],TelegramStructures!B:B,1,FALSE),FALSE)=FALSE,FALSE,TRUE)</f>
        <v>1</v>
      </c>
    </row>
    <row r="256" spans="1:8" x14ac:dyDescent="0.2">
      <c r="A256" s="2" t="s">
        <v>409</v>
      </c>
      <c r="B256" t="s">
        <v>4</v>
      </c>
      <c r="C256" s="1"/>
      <c r="D256" s="5"/>
      <c r="E256" s="7" t="b">
        <f>IF(TelegramElements[[#This Row],[DataType]]="STRUCT",TRUE,FALSE)</f>
        <v>1</v>
      </c>
      <c r="F256" s="6" t="str">
        <f>IF(TelegramElements[[#This Row],[DataType]]="STRUCT",TelegramElements[[#This Row],[ElementCode]],"")</f>
        <v>ZONE9A</v>
      </c>
      <c r="G256" s="16" t="b">
        <f>IF(TelegramElements[[#This Row],[DataType]]="STRUCT",IF(IFERROR(VLOOKUP(TelegramElements[[#This Row],[IfStructure]],TelegramStructures!A:A,1,FALSE),FALSE)=FALSE,FALSE,TRUE),"")</f>
        <v>1</v>
      </c>
      <c r="H256" s="3" t="b">
        <f>IF(IFERROR(VLOOKUP(TelegramElements[[#This Row],[ElementCode]],TelegramStructures!B:B,1,FALSE),FALSE)=FALSE,FALSE,TRUE)</f>
        <v>1</v>
      </c>
    </row>
    <row r="257" spans="1:8" x14ac:dyDescent="0.2">
      <c r="A257" s="2" t="s">
        <v>420</v>
      </c>
      <c r="B257" t="s">
        <v>4</v>
      </c>
      <c r="C257" s="1"/>
      <c r="D257" s="5"/>
      <c r="E257" s="7" t="b">
        <f>IF(TelegramElements[[#This Row],[DataType]]="STRUCT",TRUE,FALSE)</f>
        <v>1</v>
      </c>
      <c r="F257" s="6" t="str">
        <f>IF(TelegramElements[[#This Row],[DataType]]="STRUCT",TelegramElements[[#This Row],[ElementCode]],"")</f>
        <v>ZONE9B</v>
      </c>
      <c r="G257" s="16" t="b">
        <f>IF(TelegramElements[[#This Row],[DataType]]="STRUCT",IF(IFERROR(VLOOKUP(TelegramElements[[#This Row],[IfStructure]],TelegramStructures!A:A,1,FALSE),FALSE)=FALSE,FALSE,TRUE),"")</f>
        <v>1</v>
      </c>
      <c r="H257" s="3" t="b">
        <f>IF(IFERROR(VLOOKUP(TelegramElements[[#This Row],[ElementCode]],TelegramStructures!B:B,1,FALSE),FALSE)=FALSE,FALSE,TRUE)</f>
        <v>1</v>
      </c>
    </row>
  </sheetData>
  <conditionalFormatting sqref="B1:C1048576">
    <cfRule type="cellIs" dxfId="16" priority="4" operator="equal">
      <formula>"STRUCT"</formula>
    </cfRule>
  </conditionalFormatting>
  <conditionalFormatting sqref="G2:G257">
    <cfRule type="cellIs" dxfId="15" priority="3" operator="equal">
      <formula>0</formula>
    </cfRule>
  </conditionalFormatting>
  <conditionalFormatting sqref="H1:H257">
    <cfRule type="cellIs" dxfId="14" priority="2" operator="equal">
      <formula>FALSE</formula>
    </cfRule>
  </conditionalFormatting>
  <conditionalFormatting sqref="G2:H257">
    <cfRule type="cellIs" dxfId="13" priority="1" operator="equal">
      <formula>FALSE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DataTypes!$B:$B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323"/>
  <sheetViews>
    <sheetView tabSelected="1" workbookViewId="0">
      <selection activeCell="B2" sqref="B2:B6"/>
    </sheetView>
  </sheetViews>
  <sheetFormatPr defaultRowHeight="12.75" x14ac:dyDescent="0.2"/>
  <cols>
    <col min="1" max="1" width="21.7109375" bestFit="1" customWidth="1"/>
    <col min="2" max="2" width="26.140625" bestFit="1" customWidth="1"/>
    <col min="3" max="3" width="59.85546875" style="1" bestFit="1" customWidth="1"/>
    <col min="4" max="4" width="9.28515625" bestFit="1" customWidth="1"/>
    <col min="5" max="5" width="26.42578125" bestFit="1" customWidth="1"/>
    <col min="6" max="6" width="9.7109375" style="3" customWidth="1"/>
    <col min="7" max="7" width="9.28515625" customWidth="1"/>
    <col min="8" max="8" width="13.7109375" style="3" customWidth="1"/>
    <col min="9" max="9" width="76" bestFit="1" customWidth="1"/>
    <col min="11" max="12" width="26.42578125" bestFit="1" customWidth="1"/>
    <col min="13" max="13" width="25.85546875" bestFit="1" customWidth="1"/>
  </cols>
  <sheetData>
    <row r="1" spans="1:9" x14ac:dyDescent="0.2">
      <c r="A1" t="s">
        <v>27</v>
      </c>
      <c r="B1" t="s">
        <v>5</v>
      </c>
      <c r="C1" s="1" t="s">
        <v>174</v>
      </c>
      <c r="D1" t="s">
        <v>28</v>
      </c>
      <c r="E1" t="s">
        <v>175</v>
      </c>
      <c r="F1" t="s">
        <v>12</v>
      </c>
      <c r="G1" t="s">
        <v>176</v>
      </c>
      <c r="H1" t="s">
        <v>7</v>
      </c>
      <c r="I1" t="s">
        <v>24</v>
      </c>
    </row>
    <row r="2" spans="1:9" x14ac:dyDescent="0.2">
      <c r="B2" t="s">
        <v>193</v>
      </c>
      <c r="C2" s="4"/>
      <c r="D2">
        <v>1</v>
      </c>
      <c r="E2" s="6"/>
      <c r="F2"/>
      <c r="H2" s="6" t="str">
        <f>VLOOKUP(Table7[[#This Row],[ElementCode]],TelegramElements!A:B,2,FALSE)</f>
        <v>STRUCT</v>
      </c>
      <c r="I2" s="6">
        <f>VLOOKUP(Table7[[#This Row],[ElementCode]],TelegramElements!A:D,4,FALSE)</f>
        <v>0</v>
      </c>
    </row>
    <row r="3" spans="1:9" x14ac:dyDescent="0.2">
      <c r="B3" t="s">
        <v>194</v>
      </c>
      <c r="C3" s="4"/>
      <c r="D3">
        <v>1</v>
      </c>
      <c r="E3" s="6"/>
      <c r="F3"/>
      <c r="H3" s="6" t="str">
        <f>VLOOKUP(Table7[[#This Row],[ElementCode]],TelegramElements!A:B,2,FALSE)</f>
        <v>STRUCT</v>
      </c>
      <c r="I3" s="6">
        <f>VLOOKUP(Table7[[#This Row],[ElementCode]],TelegramElements!A:D,4,FALSE)</f>
        <v>0</v>
      </c>
    </row>
    <row r="4" spans="1:9" x14ac:dyDescent="0.2">
      <c r="B4" t="s">
        <v>195</v>
      </c>
      <c r="C4" s="4"/>
      <c r="D4">
        <v>1</v>
      </c>
      <c r="E4" s="6"/>
      <c r="F4"/>
      <c r="H4" s="6" t="str">
        <f>VLOOKUP(Table7[[#This Row],[ElementCode]],TelegramElements!A:B,2,FALSE)</f>
        <v>STRUCT</v>
      </c>
      <c r="I4" s="6">
        <f>VLOOKUP(Table7[[#This Row],[ElementCode]],TelegramElements!A:D,4,FALSE)</f>
        <v>0</v>
      </c>
    </row>
    <row r="5" spans="1:9" x14ac:dyDescent="0.2">
      <c r="B5" t="s">
        <v>196</v>
      </c>
      <c r="C5" s="4"/>
      <c r="D5">
        <v>1</v>
      </c>
      <c r="E5" s="6"/>
      <c r="F5"/>
      <c r="H5" s="6" t="str">
        <f>VLOOKUP(Table7[[#This Row],[ElementCode]],TelegramElements!A:B,2,FALSE)</f>
        <v>STRUCT</v>
      </c>
      <c r="I5" s="6">
        <f>VLOOKUP(Table7[[#This Row],[ElementCode]],TelegramElements!A:D,4,FALSE)</f>
        <v>0</v>
      </c>
    </row>
    <row r="6" spans="1:9" x14ac:dyDescent="0.2">
      <c r="B6" t="s">
        <v>197</v>
      </c>
      <c r="C6" s="4"/>
      <c r="D6">
        <v>1</v>
      </c>
      <c r="E6" s="6"/>
      <c r="F6"/>
      <c r="H6" s="6" t="str">
        <f>VLOOKUP(Table7[[#This Row],[ElementCode]],TelegramElements!A:B,2,FALSE)</f>
        <v>STRUCT</v>
      </c>
      <c r="I6" s="6">
        <f>VLOOKUP(Table7[[#This Row],[ElementCode]],TelegramElements!A:D,4,FALSE)</f>
        <v>0</v>
      </c>
    </row>
    <row r="7" spans="1:9" x14ac:dyDescent="0.2">
      <c r="A7" t="s">
        <v>193</v>
      </c>
      <c r="B7" t="s">
        <v>6</v>
      </c>
      <c r="C7" s="4"/>
      <c r="D7">
        <v>2</v>
      </c>
      <c r="E7" s="6"/>
      <c r="F7"/>
      <c r="H7" s="6" t="str">
        <f>VLOOKUP(Table7[[#This Row],[ElementCode]],TelegramElements!A:B,2,FALSE)</f>
        <v>INT</v>
      </c>
      <c r="I7" s="6" t="str">
        <f>VLOOKUP(Table7[[#This Row],[ElementCode]],TelegramElements!A:D,4,FALSE)</f>
        <v>Telegram Id</v>
      </c>
    </row>
    <row r="8" spans="1:9" x14ac:dyDescent="0.2">
      <c r="A8" t="s">
        <v>193</v>
      </c>
      <c r="B8" t="s">
        <v>177</v>
      </c>
      <c r="C8" s="4"/>
      <c r="D8">
        <v>4</v>
      </c>
      <c r="E8" s="6"/>
      <c r="F8"/>
      <c r="H8" s="6" t="str">
        <f>VLOOKUP(Table7[[#This Row],[ElementCode]],TelegramElements!A:B,2,FALSE)</f>
        <v>INT</v>
      </c>
      <c r="I8" s="6" t="str">
        <f>VLOOKUP(Table7[[#This Row],[ElementCode]],TelegramElements!A:D,4,FALSE)</f>
        <v>Life Telegram Counter</v>
      </c>
    </row>
    <row r="9" spans="1:9" x14ac:dyDescent="0.2">
      <c r="A9" t="s">
        <v>193</v>
      </c>
      <c r="B9" t="s">
        <v>187</v>
      </c>
      <c r="C9" s="4"/>
      <c r="D9">
        <v>6</v>
      </c>
      <c r="E9" s="6"/>
      <c r="F9"/>
      <c r="H9" s="6" t="str">
        <f>VLOOKUP(Table7[[#This Row],[ElementCode]],TelegramElements!A:B,2,FALSE)</f>
        <v>STRUCT</v>
      </c>
      <c r="I9" s="6">
        <f>VLOOKUP(Table7[[#This Row],[ElementCode]],TelegramElements!A:D,4,FALSE)</f>
        <v>0</v>
      </c>
    </row>
    <row r="10" spans="1:9" x14ac:dyDescent="0.2">
      <c r="A10" t="s">
        <v>193</v>
      </c>
      <c r="B10" t="s">
        <v>232</v>
      </c>
      <c r="C10" s="4"/>
      <c r="D10">
        <v>10</v>
      </c>
      <c r="F10"/>
      <c r="H10" s="6" t="str">
        <f>VLOOKUP(Table7[[#This Row],[ElementCode]],TelegramElements!A:B,2,FALSE)</f>
        <v>STRUCT</v>
      </c>
      <c r="I10" s="6">
        <f>VLOOKUP(Table7[[#This Row],[ElementCode]],TelegramElements!A:D,4,FALSE)</f>
        <v>0</v>
      </c>
    </row>
    <row r="11" spans="1:9" x14ac:dyDescent="0.2">
      <c r="A11" t="s">
        <v>193</v>
      </c>
      <c r="B11" t="s">
        <v>200</v>
      </c>
      <c r="C11" s="4"/>
      <c r="D11">
        <v>20</v>
      </c>
      <c r="F11"/>
      <c r="H11" s="6" t="str">
        <f>VLOOKUP(Table7[[#This Row],[ElementCode]],TelegramElements!A:B,2,FALSE)</f>
        <v>STRUCT</v>
      </c>
      <c r="I11" s="6">
        <f>VLOOKUP(Table7[[#This Row],[ElementCode]],TelegramElements!A:D,4,FALSE)</f>
        <v>0</v>
      </c>
    </row>
    <row r="12" spans="1:9" x14ac:dyDescent="0.2">
      <c r="A12" t="s">
        <v>193</v>
      </c>
      <c r="B12" t="s">
        <v>201</v>
      </c>
      <c r="C12" s="4"/>
      <c r="D12">
        <v>30</v>
      </c>
      <c r="F12"/>
      <c r="H12" s="6" t="str">
        <f>VLOOKUP(Table7[[#This Row],[ElementCode]],TelegramElements!A:B,2,FALSE)</f>
        <v>STRUCT</v>
      </c>
      <c r="I12" s="6">
        <f>VLOOKUP(Table7[[#This Row],[ElementCode]],TelegramElements!A:D,4,FALSE)</f>
        <v>0</v>
      </c>
    </row>
    <row r="13" spans="1:9" x14ac:dyDescent="0.2">
      <c r="A13" t="s">
        <v>193</v>
      </c>
      <c r="B13" t="s">
        <v>202</v>
      </c>
      <c r="C13" s="4"/>
      <c r="D13">
        <v>40</v>
      </c>
      <c r="F13"/>
      <c r="H13" s="6" t="str">
        <f>VLOOKUP(Table7[[#This Row],[ElementCode]],TelegramElements!A:B,2,FALSE)</f>
        <v>STRUCT</v>
      </c>
      <c r="I13" s="6">
        <f>VLOOKUP(Table7[[#This Row],[ElementCode]],TelegramElements!A:D,4,FALSE)</f>
        <v>0</v>
      </c>
    </row>
    <row r="14" spans="1:9" x14ac:dyDescent="0.2">
      <c r="A14" t="s">
        <v>193</v>
      </c>
      <c r="B14" t="s">
        <v>203</v>
      </c>
      <c r="C14" s="4"/>
      <c r="D14">
        <v>50</v>
      </c>
      <c r="F14"/>
      <c r="H14" s="6" t="str">
        <f>VLOOKUP(Table7[[#This Row],[ElementCode]],TelegramElements!A:B,2,FALSE)</f>
        <v>STRUCT</v>
      </c>
      <c r="I14" s="6">
        <f>VLOOKUP(Table7[[#This Row],[ElementCode]],TelegramElements!A:D,4,FALSE)</f>
        <v>0</v>
      </c>
    </row>
    <row r="15" spans="1:9" x14ac:dyDescent="0.2">
      <c r="A15" t="s">
        <v>200</v>
      </c>
      <c r="B15" t="s">
        <v>198</v>
      </c>
      <c r="C15" s="4"/>
      <c r="D15">
        <v>10</v>
      </c>
      <c r="F15"/>
      <c r="H15" s="3" t="str">
        <f>VLOOKUP(Table7[[#This Row],[ElementCode]],TelegramElements!A:B,2,FALSE)</f>
        <v>STRUCT</v>
      </c>
      <c r="I15" s="3">
        <f>VLOOKUP(Table7[[#This Row],[ElementCode]],TelegramElements!A:D,4,FALSE)</f>
        <v>0</v>
      </c>
    </row>
    <row r="16" spans="1:9" x14ac:dyDescent="0.2">
      <c r="A16" t="s">
        <v>201</v>
      </c>
      <c r="B16" t="s">
        <v>198</v>
      </c>
      <c r="C16" s="4"/>
      <c r="D16">
        <v>10</v>
      </c>
      <c r="F16"/>
      <c r="H16" s="3" t="str">
        <f>VLOOKUP(Table7[[#This Row],[ElementCode]],TelegramElements!A:B,2,FALSE)</f>
        <v>STRUCT</v>
      </c>
      <c r="I16" s="3">
        <f>VLOOKUP(Table7[[#This Row],[ElementCode]],TelegramElements!A:D,4,FALSE)</f>
        <v>0</v>
      </c>
    </row>
    <row r="17" spans="1:9" x14ac:dyDescent="0.2">
      <c r="A17" t="s">
        <v>202</v>
      </c>
      <c r="B17" t="s">
        <v>198</v>
      </c>
      <c r="C17" s="4"/>
      <c r="D17">
        <v>10</v>
      </c>
      <c r="E17" t="s">
        <v>14</v>
      </c>
      <c r="F17"/>
      <c r="H17" s="3" t="str">
        <f>VLOOKUP(Table7[[#This Row],[ElementCode]],TelegramElements!A:B,2,FALSE)</f>
        <v>STRUCT</v>
      </c>
      <c r="I17" s="3">
        <f>VLOOKUP(Table7[[#This Row],[ElementCode]],TelegramElements!A:D,4,FALSE)</f>
        <v>0</v>
      </c>
    </row>
    <row r="18" spans="1:9" x14ac:dyDescent="0.2">
      <c r="A18" t="s">
        <v>203</v>
      </c>
      <c r="B18" t="s">
        <v>198</v>
      </c>
      <c r="C18" s="4"/>
      <c r="D18">
        <v>10</v>
      </c>
      <c r="F18"/>
      <c r="H18" s="3" t="str">
        <f>VLOOKUP(Table7[[#This Row],[ElementCode]],TelegramElements!A:B,2,FALSE)</f>
        <v>STRUCT</v>
      </c>
      <c r="I18" s="3">
        <f>VLOOKUP(Table7[[#This Row],[ElementCode]],TelegramElements!A:D,4,FALSE)</f>
        <v>0</v>
      </c>
    </row>
    <row r="19" spans="1:9" x14ac:dyDescent="0.2">
      <c r="A19" t="s">
        <v>391</v>
      </c>
      <c r="B19" t="s">
        <v>394</v>
      </c>
      <c r="C19" s="4"/>
      <c r="D19">
        <v>10</v>
      </c>
      <c r="F19"/>
      <c r="H19" s="6" t="str">
        <f>VLOOKUP(Table7[[#This Row],[ElementCode]],TelegramElements!A:B,2,FALSE)</f>
        <v>REAL</v>
      </c>
      <c r="I19" s="6" t="str">
        <f>VLOOKUP(Table7[[#This Row],[ElementCode]],TelegramElements!A:D,4,FALSE)</f>
        <v>//ENTRY : Material speed [m/min]</v>
      </c>
    </row>
    <row r="20" spans="1:9" x14ac:dyDescent="0.2">
      <c r="A20" t="s">
        <v>391</v>
      </c>
      <c r="B20" t="s">
        <v>395</v>
      </c>
      <c r="C20" s="4"/>
      <c r="D20">
        <v>20</v>
      </c>
      <c r="F20"/>
      <c r="H20" s="6" t="str">
        <f>VLOOKUP(Table7[[#This Row],[ElementCode]],TelegramElements!A:B,2,FALSE)</f>
        <v>REAL</v>
      </c>
      <c r="I20" s="6" t="str">
        <f>VLOOKUP(Table7[[#This Row],[ElementCode]],TelegramElements!A:D,4,FALSE)</f>
        <v>//ENTRY : Roller table leading factor</v>
      </c>
    </row>
    <row r="21" spans="1:9" x14ac:dyDescent="0.2">
      <c r="A21" t="s">
        <v>391</v>
      </c>
      <c r="B21" t="s">
        <v>396</v>
      </c>
      <c r="C21" s="4"/>
      <c r="D21">
        <v>30</v>
      </c>
      <c r="F21"/>
      <c r="H21" s="6" t="str">
        <f>VLOOKUP(Table7[[#This Row],[ElementCode]],TelegramElements!A:B,2,FALSE)</f>
        <v>BOOL</v>
      </c>
      <c r="I21" s="6" t="str">
        <f>VLOOKUP(Table7[[#This Row],[ElementCode]],TelegramElements!A:D,4,FALSE)</f>
        <v>//ENTRY : Select Cover A</v>
      </c>
    </row>
    <row r="22" spans="1:9" x14ac:dyDescent="0.2">
      <c r="A22" t="s">
        <v>391</v>
      </c>
      <c r="B22" t="s">
        <v>397</v>
      </c>
      <c r="C22" s="4"/>
      <c r="D22">
        <v>40</v>
      </c>
      <c r="F22"/>
      <c r="H22" s="6" t="str">
        <f>VLOOKUP(Table7[[#This Row],[ElementCode]],TelegramElements!A:B,2,FALSE)</f>
        <v>BOOL</v>
      </c>
      <c r="I22" s="6" t="str">
        <f>VLOOKUP(Table7[[#This Row],[ElementCode]],TelegramElements!A:D,4,FALSE)</f>
        <v>//ENTRY : Select Cover B</v>
      </c>
    </row>
    <row r="23" spans="1:9" x14ac:dyDescent="0.2">
      <c r="A23" t="s">
        <v>391</v>
      </c>
      <c r="B23" t="s">
        <v>398</v>
      </c>
      <c r="C23" s="4"/>
      <c r="D23">
        <v>50</v>
      </c>
      <c r="F23"/>
      <c r="H23" s="6" t="str">
        <f>VLOOKUP(Table7[[#This Row],[ElementCode]],TelegramElements!A:B,2,FALSE)</f>
        <v>BOOL</v>
      </c>
      <c r="I23" s="6" t="str">
        <f>VLOOKUP(Table7[[#This Row],[ElementCode]],TelegramElements!A:D,4,FALSE)</f>
        <v>//ENTRY : Select Fan A</v>
      </c>
    </row>
    <row r="24" spans="1:9" x14ac:dyDescent="0.2">
      <c r="A24" t="s">
        <v>391</v>
      </c>
      <c r="B24" t="s">
        <v>399</v>
      </c>
      <c r="C24" s="4"/>
      <c r="D24">
        <v>60</v>
      </c>
      <c r="F24"/>
      <c r="H24" s="6" t="str">
        <f>VLOOKUP(Table7[[#This Row],[ElementCode]],TelegramElements!A:B,2,FALSE)</f>
        <v>BOOL</v>
      </c>
      <c r="I24" s="6" t="str">
        <f>VLOOKUP(Table7[[#This Row],[ElementCode]],TelegramElements!A:D,4,FALSE)</f>
        <v>//ENTRY : Select Fan B</v>
      </c>
    </row>
    <row r="25" spans="1:9" x14ac:dyDescent="0.2">
      <c r="A25" t="s">
        <v>392</v>
      </c>
      <c r="B25" t="s">
        <v>391</v>
      </c>
      <c r="C25" s="4"/>
      <c r="D25">
        <v>10</v>
      </c>
      <c r="F25"/>
      <c r="H25" s="6" t="str">
        <f>VLOOKUP(Table7[[#This Row],[ElementCode]],TelegramElements!A:B,2,FALSE)</f>
        <v>STRUCT</v>
      </c>
      <c r="I25" s="6">
        <f>VLOOKUP(Table7[[#This Row],[ElementCode]],TelegramElements!A:D,4,FALSE)</f>
        <v>0</v>
      </c>
    </row>
    <row r="26" spans="1:9" x14ac:dyDescent="0.2">
      <c r="A26" t="s">
        <v>393</v>
      </c>
      <c r="B26" t="s">
        <v>391</v>
      </c>
      <c r="C26" s="4"/>
      <c r="D26">
        <v>10</v>
      </c>
      <c r="F26"/>
      <c r="H26" s="6" t="str">
        <f>VLOOKUP(Table7[[#This Row],[ElementCode]],TelegramElements!A:B,2,FALSE)</f>
        <v>STRUCT</v>
      </c>
      <c r="I26" s="6">
        <f>VLOOKUP(Table7[[#This Row],[ElementCode]],TelegramElements!A:D,4,FALSE)</f>
        <v>0</v>
      </c>
    </row>
    <row r="27" spans="1:9" x14ac:dyDescent="0.2">
      <c r="A27" t="s">
        <v>429</v>
      </c>
      <c r="B27" t="s">
        <v>432</v>
      </c>
      <c r="C27" s="4"/>
      <c r="D27">
        <v>10</v>
      </c>
      <c r="F27"/>
      <c r="H27" s="6" t="str">
        <f>VLOOKUP(Table7[[#This Row],[ElementCode]],TelegramElements!A:B,2,FALSE)</f>
        <v>REAL</v>
      </c>
      <c r="I27" s="6" t="str">
        <f>VLOOKUP(Table7[[#This Row],[ElementCode]],TelegramElements!A:D,4,FALSE)</f>
        <v>//EXIT : Material speed [m/min]</v>
      </c>
    </row>
    <row r="28" spans="1:9" x14ac:dyDescent="0.2">
      <c r="A28" t="s">
        <v>429</v>
      </c>
      <c r="B28" t="s">
        <v>433</v>
      </c>
      <c r="C28" s="4"/>
      <c r="D28">
        <v>20</v>
      </c>
      <c r="F28"/>
      <c r="H28" s="6" t="str">
        <f>VLOOKUP(Table7[[#This Row],[ElementCode]],TelegramElements!A:B,2,FALSE)</f>
        <v>REAL</v>
      </c>
      <c r="I28" s="6" t="str">
        <f>VLOOKUP(Table7[[#This Row],[ElementCode]],TelegramElements!A:D,4,FALSE)</f>
        <v>//EXIT : Roller table leading factor</v>
      </c>
    </row>
    <row r="29" spans="1:9" x14ac:dyDescent="0.2">
      <c r="A29" t="s">
        <v>429</v>
      </c>
      <c r="B29" t="s">
        <v>434</v>
      </c>
      <c r="C29" s="4"/>
      <c r="D29">
        <v>30</v>
      </c>
      <c r="F29"/>
      <c r="H29" s="6" t="str">
        <f>VLOOKUP(Table7[[#This Row],[ElementCode]],TelegramElements!A:B,2,FALSE)</f>
        <v>BOOL</v>
      </c>
      <c r="I29" s="6" t="str">
        <f>VLOOKUP(Table7[[#This Row],[ElementCode]],TelegramElements!A:D,4,FALSE)</f>
        <v>//EXIT : Select Cover A</v>
      </c>
    </row>
    <row r="30" spans="1:9" x14ac:dyDescent="0.2">
      <c r="A30" t="s">
        <v>429</v>
      </c>
      <c r="B30" t="s">
        <v>435</v>
      </c>
      <c r="C30" s="4"/>
      <c r="D30">
        <v>40</v>
      </c>
      <c r="F30"/>
      <c r="H30" s="6" t="str">
        <f>VLOOKUP(Table7[[#This Row],[ElementCode]],TelegramElements!A:B,2,FALSE)</f>
        <v>BOOL</v>
      </c>
      <c r="I30" s="6" t="str">
        <f>VLOOKUP(Table7[[#This Row],[ElementCode]],TelegramElements!A:D,4,FALSE)</f>
        <v>//EXIT : Select Cover B</v>
      </c>
    </row>
    <row r="31" spans="1:9" x14ac:dyDescent="0.2">
      <c r="A31" t="s">
        <v>429</v>
      </c>
      <c r="B31" t="s">
        <v>436</v>
      </c>
      <c r="C31" s="4"/>
      <c r="D31">
        <v>50</v>
      </c>
      <c r="F31"/>
      <c r="H31" s="6" t="str">
        <f>VLOOKUP(Table7[[#This Row],[ElementCode]],TelegramElements!A:B,2,FALSE)</f>
        <v>BOOL</v>
      </c>
      <c r="I31" s="6" t="str">
        <f>VLOOKUP(Table7[[#This Row],[ElementCode]],TelegramElements!A:D,4,FALSE)</f>
        <v>//EXIT : Select Fan A</v>
      </c>
    </row>
    <row r="32" spans="1:9" x14ac:dyDescent="0.2">
      <c r="A32" t="s">
        <v>429</v>
      </c>
      <c r="B32" t="s">
        <v>437</v>
      </c>
      <c r="C32" s="4"/>
      <c r="D32">
        <v>60</v>
      </c>
      <c r="F32"/>
      <c r="H32" s="6" t="str">
        <f>VLOOKUP(Table7[[#This Row],[ElementCode]],TelegramElements!A:B,2,FALSE)</f>
        <v>BOOL</v>
      </c>
      <c r="I32" s="6" t="str">
        <f>VLOOKUP(Table7[[#This Row],[ElementCode]],TelegramElements!A:D,4,FALSE)</f>
        <v>//EXIT : Select Fan B</v>
      </c>
    </row>
    <row r="33" spans="1:9" x14ac:dyDescent="0.2">
      <c r="A33" t="s">
        <v>430</v>
      </c>
      <c r="B33" t="s">
        <v>429</v>
      </c>
      <c r="C33" s="4"/>
      <c r="D33">
        <v>10</v>
      </c>
      <c r="F33"/>
      <c r="H33" s="6" t="str">
        <f>VLOOKUP(Table7[[#This Row],[ElementCode]],TelegramElements!A:B,2,FALSE)</f>
        <v>STRUCT</v>
      </c>
      <c r="I33" s="6">
        <f>VLOOKUP(Table7[[#This Row],[ElementCode]],TelegramElements!A:D,4,FALSE)</f>
        <v>0</v>
      </c>
    </row>
    <row r="34" spans="1:9" x14ac:dyDescent="0.2">
      <c r="A34" t="s">
        <v>431</v>
      </c>
      <c r="B34" t="s">
        <v>429</v>
      </c>
      <c r="C34" s="4"/>
      <c r="D34">
        <v>10</v>
      </c>
      <c r="F34"/>
      <c r="H34" s="6" t="str">
        <f>VLOOKUP(Table7[[#This Row],[ElementCode]],TelegramElements!A:B,2,FALSE)</f>
        <v>STRUCT</v>
      </c>
      <c r="I34" s="6">
        <f>VLOOKUP(Table7[[#This Row],[ElementCode]],TelegramElements!A:D,4,FALSE)</f>
        <v>0</v>
      </c>
    </row>
    <row r="35" spans="1:9" x14ac:dyDescent="0.2">
      <c r="A35" t="s">
        <v>288</v>
      </c>
      <c r="B35" t="s">
        <v>329</v>
      </c>
      <c r="C35" s="4"/>
      <c r="D35">
        <v>10</v>
      </c>
      <c r="E35" t="s">
        <v>13</v>
      </c>
      <c r="F35"/>
      <c r="H35" s="3" t="str">
        <f>VLOOKUP(Table7[[#This Row],[ElementCode]],TelegramElements!A:B,2,FALSE)</f>
        <v>STRING</v>
      </c>
      <c r="I35" s="3" t="str">
        <f>VLOOKUP(Table7[[#This Row],[ElementCode]],TelegramElements!A:D,4,FALSE)</f>
        <v>// FM_Stand 1 : Stand designation</v>
      </c>
    </row>
    <row r="36" spans="1:9" x14ac:dyDescent="0.2">
      <c r="A36" t="s">
        <v>288</v>
      </c>
      <c r="B36" t="s">
        <v>330</v>
      </c>
      <c r="C36" s="4"/>
      <c r="D36">
        <v>20</v>
      </c>
      <c r="E36" t="s">
        <v>13</v>
      </c>
      <c r="F36"/>
      <c r="H36" s="3" t="str">
        <f>VLOOKUP(Table7[[#This Row],[ElementCode]],TelegramElements!A:B,2,FALSE)</f>
        <v>BOOL</v>
      </c>
      <c r="I36" s="3" t="str">
        <f>VLOOKUP(Table7[[#This Row],[ElementCode]],TelegramElements!A:D,4,FALSE)</f>
        <v>// FM_Stand 1 : Stand selected</v>
      </c>
    </row>
    <row r="37" spans="1:9" x14ac:dyDescent="0.2">
      <c r="A37" t="s">
        <v>288</v>
      </c>
      <c r="B37" t="s">
        <v>331</v>
      </c>
      <c r="C37" s="4"/>
      <c r="D37">
        <v>30</v>
      </c>
      <c r="E37" t="s">
        <v>13</v>
      </c>
      <c r="F37"/>
      <c r="H37" s="3" t="str">
        <f>VLOOKUP(Table7[[#This Row],[ElementCode]],TelegramElements!A:B,2,FALSE)</f>
        <v>BOOL</v>
      </c>
      <c r="I37" s="3" t="str">
        <f>VLOOKUP(Table7[[#This Row],[ElementCode]],TelegramElements!A:D,4,FALSE)</f>
        <v>// FM_Stand 1 : Convertible Stand 0=H</v>
      </c>
    </row>
    <row r="38" spans="1:9" x14ac:dyDescent="0.2">
      <c r="A38" t="s">
        <v>288</v>
      </c>
      <c r="B38" t="s">
        <v>332</v>
      </c>
      <c r="C38" s="4"/>
      <c r="D38">
        <v>40</v>
      </c>
      <c r="E38" t="s">
        <v>13</v>
      </c>
      <c r="F38"/>
      <c r="H38" s="3" t="str">
        <f>VLOOKUP(Table7[[#This Row],[ElementCode]],TelegramElements!A:B,2,FALSE)</f>
        <v>INT</v>
      </c>
      <c r="I38" s="3" t="str">
        <f>VLOOKUP(Table7[[#This Row],[ElementCode]],TelegramElements!A:D,4,FALSE)</f>
        <v>// FM_Stand 1 : Switch between MTC and LOOP active</v>
      </c>
    </row>
    <row r="39" spans="1:9" x14ac:dyDescent="0.2">
      <c r="A39" t="s">
        <v>288</v>
      </c>
      <c r="B39" t="s">
        <v>333</v>
      </c>
      <c r="C39" s="4"/>
      <c r="D39">
        <v>50</v>
      </c>
      <c r="E39" t="s">
        <v>13</v>
      </c>
      <c r="F39"/>
      <c r="H39" s="3" t="str">
        <f>VLOOKUP(Table7[[#This Row],[ElementCode]],TelegramElements!A:B,2,FALSE)</f>
        <v>INT</v>
      </c>
      <c r="I39" s="3" t="str">
        <f>VLOOKUP(Table7[[#This Row],[ElementCode]],TelegramElements!A:D,4,FALSE)</f>
        <v>// FM_Stand 1 : Adaption preselection (0=off</v>
      </c>
    </row>
    <row r="40" spans="1:9" x14ac:dyDescent="0.2">
      <c r="A40" t="s">
        <v>288</v>
      </c>
      <c r="B40" t="s">
        <v>334</v>
      </c>
      <c r="C40" s="4"/>
      <c r="D40">
        <v>60</v>
      </c>
      <c r="F40"/>
      <c r="H40" s="3" t="str">
        <f>VLOOKUP(Table7[[#This Row],[ElementCode]],TelegramElements!A:B,2,FALSE)</f>
        <v>REAL</v>
      </c>
      <c r="I40" s="3" t="str">
        <f>VLOOKUP(Table7[[#This Row],[ElementCode]],TelegramElements!A:D,4,FALSE)</f>
        <v>// FM_Stand 1 : Material speed [m/s]</v>
      </c>
    </row>
    <row r="41" spans="1:9" x14ac:dyDescent="0.2">
      <c r="A41" t="s">
        <v>288</v>
      </c>
      <c r="B41" t="s">
        <v>335</v>
      </c>
      <c r="C41" s="4"/>
      <c r="D41">
        <v>70</v>
      </c>
      <c r="E41" t="s">
        <v>16</v>
      </c>
      <c r="F41"/>
      <c r="H41" s="3" t="str">
        <f>VLOOKUP(Table7[[#This Row],[ElementCode]],TelegramElements!A:B,2,FALSE)</f>
        <v>REAL</v>
      </c>
      <c r="I41" s="3" t="str">
        <f>VLOOKUP(Table7[[#This Row],[ElementCode]],TelegramElements!A:D,4,FALSE)</f>
        <v>// FM_Stand 1 : Speed reference [rpm]</v>
      </c>
    </row>
    <row r="42" spans="1:9" x14ac:dyDescent="0.2">
      <c r="A42" t="s">
        <v>288</v>
      </c>
      <c r="B42" t="s">
        <v>336</v>
      </c>
      <c r="C42" s="4"/>
      <c r="D42">
        <v>80</v>
      </c>
      <c r="E42" t="s">
        <v>16</v>
      </c>
      <c r="F42"/>
      <c r="H42" s="3" t="str">
        <f>VLOOKUP(Table7[[#This Row],[ElementCode]],TelegramElements!A:B,2,FALSE)</f>
        <v>REAL</v>
      </c>
      <c r="I42" s="3" t="str">
        <f>VLOOKUP(Table7[[#This Row],[ElementCode]],TelegramElements!A:D,4,FALSE)</f>
        <v>// FM_Stand 1 : Reduction factor [%]</v>
      </c>
    </row>
    <row r="43" spans="1:9" x14ac:dyDescent="0.2">
      <c r="A43" t="s">
        <v>288</v>
      </c>
      <c r="B43" t="s">
        <v>337</v>
      </c>
      <c r="C43" s="4"/>
      <c r="D43">
        <v>90</v>
      </c>
      <c r="E43" t="s">
        <v>16</v>
      </c>
      <c r="F43"/>
      <c r="H43" s="3" t="str">
        <f>VLOOKUP(Table7[[#This Row],[ElementCode]],TelegramElements!A:B,2,FALSE)</f>
        <v>REAL</v>
      </c>
      <c r="I43" s="3" t="str">
        <f>VLOOKUP(Table7[[#This Row],[ElementCode]],TelegramElements!A:D,4,FALSE)</f>
        <v>// FM_Stand 1 : Loop height reference value [m]</v>
      </c>
    </row>
    <row r="44" spans="1:9" x14ac:dyDescent="0.2">
      <c r="A44" t="s">
        <v>288</v>
      </c>
      <c r="B44" t="s">
        <v>338</v>
      </c>
      <c r="C44" s="4"/>
      <c r="D44">
        <v>100</v>
      </c>
      <c r="E44" t="s">
        <v>16</v>
      </c>
      <c r="F44"/>
      <c r="H44" s="3" t="str">
        <f>VLOOKUP(Table7[[#This Row],[ElementCode]],TelegramElements!A:B,2,FALSE)</f>
        <v>REAL</v>
      </c>
      <c r="I44" s="3" t="str">
        <f>VLOOKUP(Table7[[#This Row],[ElementCode]],TelegramElements!A:D,4,FALSE)</f>
        <v>// FM_Stand 1 : Material cross section [cm²]</v>
      </c>
    </row>
    <row r="45" spans="1:9" x14ac:dyDescent="0.2">
      <c r="A45" t="s">
        <v>288</v>
      </c>
      <c r="B45" t="s">
        <v>339</v>
      </c>
      <c r="C45" s="4"/>
      <c r="D45">
        <v>110</v>
      </c>
      <c r="E45" t="s">
        <v>16</v>
      </c>
      <c r="F45"/>
      <c r="H45" s="3" t="str">
        <f>VLOOKUP(Table7[[#This Row],[ElementCode]],TelegramElements!A:B,2,FALSE)</f>
        <v>REAL</v>
      </c>
      <c r="I45" s="3" t="str">
        <f>VLOOKUP(Table7[[#This Row],[ElementCode]],TelegramElements!A:D,4,FALSE)</f>
        <v>// FM_Stand 1 : Specific tension reference value [N/mm²]</v>
      </c>
    </row>
    <row r="46" spans="1:9" x14ac:dyDescent="0.2">
      <c r="A46" t="s">
        <v>288</v>
      </c>
      <c r="B46" t="s">
        <v>340</v>
      </c>
      <c r="C46" s="4"/>
      <c r="D46">
        <v>120</v>
      </c>
      <c r="E46" t="s">
        <v>16</v>
      </c>
      <c r="F46"/>
      <c r="H46" s="3" t="str">
        <f>VLOOKUP(Table7[[#This Row],[ElementCode]],TelegramElements!A:B,2,FALSE)</f>
        <v>REAL</v>
      </c>
      <c r="I46" s="3" t="str">
        <f>VLOOKUP(Table7[[#This Row],[ElementCode]],TelegramElements!A:D,4,FALSE)</f>
        <v>// FM_Stand 1 : Working Diameter      [mm]</v>
      </c>
    </row>
    <row r="47" spans="1:9" x14ac:dyDescent="0.2">
      <c r="A47" t="s">
        <v>187</v>
      </c>
      <c r="B47" t="s">
        <v>188</v>
      </c>
      <c r="C47" s="4"/>
      <c r="D47">
        <v>10</v>
      </c>
      <c r="E47" s="6"/>
      <c r="F47"/>
      <c r="H47" s="6" t="str">
        <f>VLOOKUP(Table7[[#This Row],[ElementCode]],TelegramElements!A:B,2,FALSE)</f>
        <v>STRING</v>
      </c>
      <c r="I47" s="6" t="str">
        <f>VLOOKUP(Table7[[#This Row],[ElementCode]],TelegramElements!A:D,4,FALSE)</f>
        <v>Schedule No</v>
      </c>
    </row>
    <row r="48" spans="1:9" x14ac:dyDescent="0.2">
      <c r="A48" t="s">
        <v>187</v>
      </c>
      <c r="B48" t="s">
        <v>181</v>
      </c>
      <c r="C48" s="4"/>
      <c r="D48">
        <v>20</v>
      </c>
      <c r="E48" s="6"/>
      <c r="F48"/>
      <c r="H48" s="6" t="str">
        <f>VLOOKUP(Table7[[#This Row],[ElementCode]],TelegramElements!A:B,2,FALSE)</f>
        <v>STRING</v>
      </c>
      <c r="I48" s="6" t="str">
        <f>VLOOKUP(Table7[[#This Row],[ElementCode]],TelegramElements!A:D,4,FALSE)</f>
        <v>Steel Grade</v>
      </c>
    </row>
    <row r="49" spans="1:9" x14ac:dyDescent="0.2">
      <c r="A49" t="s">
        <v>187</v>
      </c>
      <c r="B49" t="s">
        <v>189</v>
      </c>
      <c r="C49" s="4"/>
      <c r="D49">
        <v>30</v>
      </c>
      <c r="E49" s="6"/>
      <c r="F49"/>
      <c r="H49" s="6" t="str">
        <f>VLOOKUP(Table7[[#This Row],[ElementCode]],TelegramElements!A:B,2,FALSE)</f>
        <v>REAL</v>
      </c>
      <c r="I49" s="6" t="str">
        <f>VLOOKUP(Table7[[#This Row],[ElementCode]],TelegramElements!A:D,4,FALSE)</f>
        <v>Billet Diameter [mm]</v>
      </c>
    </row>
    <row r="50" spans="1:9" x14ac:dyDescent="0.2">
      <c r="A50" t="s">
        <v>187</v>
      </c>
      <c r="B50" t="s">
        <v>190</v>
      </c>
      <c r="C50" s="4"/>
      <c r="D50">
        <v>40</v>
      </c>
      <c r="E50" s="6"/>
      <c r="F50"/>
      <c r="H50" s="6" t="str">
        <f>VLOOKUP(Table7[[#This Row],[ElementCode]],TelegramElements!A:B,2,FALSE)</f>
        <v>REAL</v>
      </c>
      <c r="I50" s="6" t="str">
        <f>VLOOKUP(Table7[[#This Row],[ElementCode]],TelegramElements!A:D,4,FALSE)</f>
        <v>Billet Cross section [cm²]</v>
      </c>
    </row>
    <row r="51" spans="1:9" x14ac:dyDescent="0.2">
      <c r="A51" t="s">
        <v>187</v>
      </c>
      <c r="B51" t="s">
        <v>191</v>
      </c>
      <c r="C51" s="4"/>
      <c r="D51">
        <v>50</v>
      </c>
      <c r="E51" s="6"/>
      <c r="F51"/>
      <c r="H51" s="6" t="str">
        <f>VLOOKUP(Table7[[#This Row],[ElementCode]],TelegramElements!A:B,2,FALSE)</f>
        <v>REAL</v>
      </c>
      <c r="I51" s="6" t="str">
        <f>VLOOKUP(Table7[[#This Row],[ElementCode]],TelegramElements!A:D,4,FALSE)</f>
        <v>Billet Length   [m]</v>
      </c>
    </row>
    <row r="52" spans="1:9" x14ac:dyDescent="0.2">
      <c r="A52" t="s">
        <v>187</v>
      </c>
      <c r="B52" t="s">
        <v>192</v>
      </c>
      <c r="C52" s="4"/>
      <c r="D52">
        <v>60</v>
      </c>
      <c r="E52" s="6"/>
      <c r="F52"/>
      <c r="H52" s="6" t="str">
        <f>VLOOKUP(Table7[[#This Row],[ElementCode]],TelegramElements!A:B,2,FALSE)</f>
        <v>STRING</v>
      </c>
      <c r="I52" s="6" t="str">
        <f>VLOOKUP(Table7[[#This Row],[ElementCode]],TelegramElements!A:D,4,FALSE)</f>
        <v>Final Dimension</v>
      </c>
    </row>
    <row r="53" spans="1:9" x14ac:dyDescent="0.2">
      <c r="A53" t="s">
        <v>246</v>
      </c>
      <c r="B53" t="s">
        <v>259</v>
      </c>
      <c r="C53" s="4"/>
      <c r="D53">
        <v>10</v>
      </c>
      <c r="E53" t="s">
        <v>16</v>
      </c>
      <c r="F53"/>
      <c r="H53" s="3" t="str">
        <f>VLOOKUP(Table7[[#This Row],[ElementCode]],TelegramElements!A:B,2,FALSE)</f>
        <v>STRING</v>
      </c>
      <c r="I53" s="3" t="str">
        <f>VLOOKUP(Table7[[#This Row],[ElementCode]],TelegramElements!A:D,4,FALSE)</f>
        <v>// IM_Stand 1 : Stand designation</v>
      </c>
    </row>
    <row r="54" spans="1:9" x14ac:dyDescent="0.2">
      <c r="A54" t="s">
        <v>246</v>
      </c>
      <c r="B54" t="s">
        <v>260</v>
      </c>
      <c r="C54" s="4"/>
      <c r="D54">
        <v>20</v>
      </c>
      <c r="E54" t="s">
        <v>16</v>
      </c>
      <c r="F54"/>
      <c r="H54" s="3" t="str">
        <f>VLOOKUP(Table7[[#This Row],[ElementCode]],TelegramElements!A:B,2,FALSE)</f>
        <v>BOOL</v>
      </c>
      <c r="I54" s="3" t="str">
        <f>VLOOKUP(Table7[[#This Row],[ElementCode]],TelegramElements!A:D,4,FALSE)</f>
        <v>// IM_Stand 1 : Stand selected</v>
      </c>
    </row>
    <row r="55" spans="1:9" x14ac:dyDescent="0.2">
      <c r="A55" t="s">
        <v>246</v>
      </c>
      <c r="B55" t="s">
        <v>261</v>
      </c>
      <c r="C55" s="4"/>
      <c r="D55">
        <v>30</v>
      </c>
      <c r="E55" t="s">
        <v>16</v>
      </c>
      <c r="F55"/>
      <c r="H55" s="3" t="str">
        <f>VLOOKUP(Table7[[#This Row],[ElementCode]],TelegramElements!A:B,2,FALSE)</f>
        <v>BOOL</v>
      </c>
      <c r="I55" s="3" t="str">
        <f>VLOOKUP(Table7[[#This Row],[ElementCode]],TelegramElements!A:D,4,FALSE)</f>
        <v>// IM_Stand 1 : Convertible Stand 0=H</v>
      </c>
    </row>
    <row r="56" spans="1:9" x14ac:dyDescent="0.2">
      <c r="A56" t="s">
        <v>246</v>
      </c>
      <c r="B56" t="s">
        <v>262</v>
      </c>
      <c r="C56" s="4"/>
      <c r="D56">
        <v>40</v>
      </c>
      <c r="F56"/>
      <c r="H56" s="3" t="str">
        <f>VLOOKUP(Table7[[#This Row],[ElementCode]],TelegramElements!A:B,2,FALSE)</f>
        <v>INT</v>
      </c>
      <c r="I56" s="3" t="str">
        <f>VLOOKUP(Table7[[#This Row],[ElementCode]],TelegramElements!A:D,4,FALSE)</f>
        <v>// IM_Stand 1 : Switch between MTC and LOOP active</v>
      </c>
    </row>
    <row r="57" spans="1:9" x14ac:dyDescent="0.2">
      <c r="A57" t="s">
        <v>246</v>
      </c>
      <c r="B57" t="s">
        <v>263</v>
      </c>
      <c r="C57" s="4"/>
      <c r="D57">
        <v>50</v>
      </c>
      <c r="F57"/>
      <c r="H57" s="3" t="str">
        <f>VLOOKUP(Table7[[#This Row],[ElementCode]],TelegramElements!A:B,2,FALSE)</f>
        <v>INT</v>
      </c>
      <c r="I57" s="3" t="str">
        <f>VLOOKUP(Table7[[#This Row],[ElementCode]],TelegramElements!A:D,4,FALSE)</f>
        <v>// IM_Stand 1 : Adaption preselection (0=off</v>
      </c>
    </row>
    <row r="58" spans="1:9" x14ac:dyDescent="0.2">
      <c r="A58" t="s">
        <v>246</v>
      </c>
      <c r="B58" t="s">
        <v>264</v>
      </c>
      <c r="C58" s="4"/>
      <c r="D58">
        <v>60</v>
      </c>
      <c r="F58"/>
      <c r="H58" s="3" t="str">
        <f>VLOOKUP(Table7[[#This Row],[ElementCode]],TelegramElements!A:B,2,FALSE)</f>
        <v>REAL</v>
      </c>
      <c r="I58" s="3" t="str">
        <f>VLOOKUP(Table7[[#This Row],[ElementCode]],TelegramElements!A:D,4,FALSE)</f>
        <v>// IM_Stand 1 : Material speed [m/s]</v>
      </c>
    </row>
    <row r="59" spans="1:9" x14ac:dyDescent="0.2">
      <c r="A59" t="s">
        <v>246</v>
      </c>
      <c r="B59" t="s">
        <v>265</v>
      </c>
      <c r="C59" s="4"/>
      <c r="D59">
        <v>70</v>
      </c>
      <c r="F59"/>
      <c r="H59" s="3" t="str">
        <f>VLOOKUP(Table7[[#This Row],[ElementCode]],TelegramElements!A:B,2,FALSE)</f>
        <v>REAL</v>
      </c>
      <c r="I59" s="3" t="str">
        <f>VLOOKUP(Table7[[#This Row],[ElementCode]],TelegramElements!A:D,4,FALSE)</f>
        <v>// IM_Stand 1 : Speed reference [rpm]</v>
      </c>
    </row>
    <row r="60" spans="1:9" x14ac:dyDescent="0.2">
      <c r="A60" t="s">
        <v>246</v>
      </c>
      <c r="B60" t="s">
        <v>266</v>
      </c>
      <c r="C60" s="4"/>
      <c r="D60">
        <v>80</v>
      </c>
      <c r="F60"/>
      <c r="H60" s="3" t="str">
        <f>VLOOKUP(Table7[[#This Row],[ElementCode]],TelegramElements!A:B,2,FALSE)</f>
        <v>REAL</v>
      </c>
      <c r="I60" s="3" t="str">
        <f>VLOOKUP(Table7[[#This Row],[ElementCode]],TelegramElements!A:D,4,FALSE)</f>
        <v>// IM_Stand 1 : Reduction factor [%]</v>
      </c>
    </row>
    <row r="61" spans="1:9" x14ac:dyDescent="0.2">
      <c r="A61" t="s">
        <v>246</v>
      </c>
      <c r="B61" t="s">
        <v>267</v>
      </c>
      <c r="C61" s="4"/>
      <c r="D61">
        <v>90</v>
      </c>
      <c r="F61"/>
      <c r="H61" s="3" t="str">
        <f>VLOOKUP(Table7[[#This Row],[ElementCode]],TelegramElements!A:B,2,FALSE)</f>
        <v>REAL</v>
      </c>
      <c r="I61" s="3" t="str">
        <f>VLOOKUP(Table7[[#This Row],[ElementCode]],TelegramElements!A:D,4,FALSE)</f>
        <v>// IM_Stand 1 : Loop height reference value [m]</v>
      </c>
    </row>
    <row r="62" spans="1:9" x14ac:dyDescent="0.2">
      <c r="A62" t="s">
        <v>246</v>
      </c>
      <c r="B62" t="s">
        <v>268</v>
      </c>
      <c r="C62" s="4"/>
      <c r="D62">
        <v>100</v>
      </c>
      <c r="E62" t="s">
        <v>13</v>
      </c>
      <c r="F62"/>
      <c r="H62" s="3" t="str">
        <f>VLOOKUP(Table7[[#This Row],[ElementCode]],TelegramElements!A:B,2,FALSE)</f>
        <v>REAL</v>
      </c>
      <c r="I62" s="3" t="str">
        <f>VLOOKUP(Table7[[#This Row],[ElementCode]],TelegramElements!A:D,4,FALSE)</f>
        <v>// IM_Stand 1 : Material cross section [cm²]</v>
      </c>
    </row>
    <row r="63" spans="1:9" x14ac:dyDescent="0.2">
      <c r="A63" t="s">
        <v>246</v>
      </c>
      <c r="B63" t="s">
        <v>269</v>
      </c>
      <c r="C63" s="4"/>
      <c r="D63">
        <v>110</v>
      </c>
      <c r="E63" t="s">
        <v>16</v>
      </c>
      <c r="F63"/>
      <c r="H63" s="3" t="str">
        <f>VLOOKUP(Table7[[#This Row],[ElementCode]],TelegramElements!A:B,2,FALSE)</f>
        <v>REAL</v>
      </c>
      <c r="I63" s="3" t="str">
        <f>VLOOKUP(Table7[[#This Row],[ElementCode]],TelegramElements!A:D,4,FALSE)</f>
        <v>// IM_Stand 1 : Specific tension reference value [N/mm²]</v>
      </c>
    </row>
    <row r="64" spans="1:9" x14ac:dyDescent="0.2">
      <c r="A64" t="s">
        <v>246</v>
      </c>
      <c r="B64" t="s">
        <v>270</v>
      </c>
      <c r="C64" s="4"/>
      <c r="D64">
        <v>120</v>
      </c>
      <c r="E64" t="s">
        <v>15</v>
      </c>
      <c r="F64"/>
      <c r="H64" s="3" t="str">
        <f>VLOOKUP(Table7[[#This Row],[ElementCode]],TelegramElements!A:B,2,FALSE)</f>
        <v>REAL</v>
      </c>
      <c r="I64" s="3" t="str">
        <f>VLOOKUP(Table7[[#This Row],[ElementCode]],TelegramElements!A:D,4,FALSE)</f>
        <v>// IM_Stand 1 : Working Diameter      [mm]</v>
      </c>
    </row>
    <row r="65" spans="1:9" x14ac:dyDescent="0.2">
      <c r="A65" t="s">
        <v>250</v>
      </c>
      <c r="B65" t="s">
        <v>246</v>
      </c>
      <c r="C65" s="4"/>
      <c r="D65">
        <v>10</v>
      </c>
      <c r="F65"/>
      <c r="H65" s="3" t="str">
        <f>VLOOKUP(Table7[[#This Row],[ElementCode]],TelegramElements!A:B,2,FALSE)</f>
        <v>STRUCT</v>
      </c>
      <c r="I65" s="3">
        <f>VLOOKUP(Table7[[#This Row],[ElementCode]],TelegramElements!A:D,4,FALSE)</f>
        <v>0</v>
      </c>
    </row>
    <row r="66" spans="1:9" x14ac:dyDescent="0.2">
      <c r="A66" t="s">
        <v>256</v>
      </c>
      <c r="B66" t="s">
        <v>246</v>
      </c>
      <c r="C66" s="4"/>
      <c r="D66">
        <v>110</v>
      </c>
      <c r="F66"/>
      <c r="H66" s="3" t="str">
        <f>VLOOKUP(Table7[[#This Row],[ElementCode]],TelegramElements!A:B,2,FALSE)</f>
        <v>STRUCT</v>
      </c>
      <c r="I66" s="3">
        <f>VLOOKUP(Table7[[#This Row],[ElementCode]],TelegramElements!A:D,4,FALSE)</f>
        <v>0</v>
      </c>
    </row>
    <row r="67" spans="1:9" x14ac:dyDescent="0.2">
      <c r="A67" t="s">
        <v>251</v>
      </c>
      <c r="B67" t="s">
        <v>246</v>
      </c>
      <c r="C67" s="4"/>
      <c r="D67">
        <v>10</v>
      </c>
      <c r="F67"/>
      <c r="H67" s="3" t="str">
        <f>VLOOKUP(Table7[[#This Row],[ElementCode]],TelegramElements!A:B,2,FALSE)</f>
        <v>STRUCT</v>
      </c>
      <c r="I67" s="3">
        <f>VLOOKUP(Table7[[#This Row],[ElementCode]],TelegramElements!A:D,4,FALSE)</f>
        <v>0</v>
      </c>
    </row>
    <row r="68" spans="1:9" x14ac:dyDescent="0.2">
      <c r="A68" t="s">
        <v>257</v>
      </c>
      <c r="B68" t="s">
        <v>246</v>
      </c>
      <c r="C68" s="4"/>
      <c r="D68">
        <v>120</v>
      </c>
      <c r="E68" t="s">
        <v>13</v>
      </c>
      <c r="F68"/>
      <c r="H68" s="3" t="str">
        <f>VLOOKUP(Table7[[#This Row],[ElementCode]],TelegramElements!A:B,2,FALSE)</f>
        <v>STRUCT</v>
      </c>
      <c r="I68" s="3">
        <f>VLOOKUP(Table7[[#This Row],[ElementCode]],TelegramElements!A:D,4,FALSE)</f>
        <v>0</v>
      </c>
    </row>
    <row r="69" spans="1:9" x14ac:dyDescent="0.2">
      <c r="A69" t="s">
        <v>252</v>
      </c>
      <c r="B69" t="s">
        <v>246</v>
      </c>
      <c r="C69" s="4"/>
      <c r="D69">
        <v>10</v>
      </c>
      <c r="F69"/>
      <c r="H69" s="3" t="str">
        <f>VLOOKUP(Table7[[#This Row],[ElementCode]],TelegramElements!A:B,2,FALSE)</f>
        <v>STRUCT</v>
      </c>
      <c r="I69" s="3">
        <f>VLOOKUP(Table7[[#This Row],[ElementCode]],TelegramElements!A:D,4,FALSE)</f>
        <v>0</v>
      </c>
    </row>
    <row r="70" spans="1:9" x14ac:dyDescent="0.2">
      <c r="A70" t="s">
        <v>258</v>
      </c>
      <c r="B70" t="s">
        <v>246</v>
      </c>
      <c r="C70" s="4"/>
      <c r="D70">
        <v>10</v>
      </c>
      <c r="E70" t="s">
        <v>14</v>
      </c>
      <c r="F70"/>
      <c r="H70" s="3" t="str">
        <f>VLOOKUP(Table7[[#This Row],[ElementCode]],TelegramElements!A:B,2,FALSE)</f>
        <v>STRUCT</v>
      </c>
      <c r="I70" s="3">
        <f>VLOOKUP(Table7[[#This Row],[ElementCode]],TelegramElements!A:D,4,FALSE)</f>
        <v>0</v>
      </c>
    </row>
    <row r="71" spans="1:9" x14ac:dyDescent="0.2">
      <c r="A71" t="s">
        <v>247</v>
      </c>
      <c r="B71" t="s">
        <v>246</v>
      </c>
      <c r="C71" s="4"/>
      <c r="D71">
        <v>10</v>
      </c>
      <c r="E71" t="s">
        <v>18</v>
      </c>
      <c r="F71"/>
      <c r="H71" s="3" t="str">
        <f>VLOOKUP(Table7[[#This Row],[ElementCode]],TelegramElements!A:B,2,FALSE)</f>
        <v>STRUCT</v>
      </c>
      <c r="I71" s="3">
        <f>VLOOKUP(Table7[[#This Row],[ElementCode]],TelegramElements!A:D,4,FALSE)</f>
        <v>0</v>
      </c>
    </row>
    <row r="72" spans="1:9" x14ac:dyDescent="0.2">
      <c r="A72" t="s">
        <v>253</v>
      </c>
      <c r="B72" t="s">
        <v>246</v>
      </c>
      <c r="C72" s="4"/>
      <c r="D72">
        <v>10</v>
      </c>
      <c r="F72"/>
      <c r="H72" s="3" t="str">
        <f>VLOOKUP(Table7[[#This Row],[ElementCode]],TelegramElements!A:B,2,FALSE)</f>
        <v>STRUCT</v>
      </c>
      <c r="I72" s="3">
        <f>VLOOKUP(Table7[[#This Row],[ElementCode]],TelegramElements!A:D,4,FALSE)</f>
        <v>0</v>
      </c>
    </row>
    <row r="73" spans="1:9" x14ac:dyDescent="0.2">
      <c r="A73" t="s">
        <v>248</v>
      </c>
      <c r="B73" t="s">
        <v>246</v>
      </c>
      <c r="C73" s="4"/>
      <c r="D73">
        <v>10</v>
      </c>
      <c r="E73" t="s">
        <v>16</v>
      </c>
      <c r="F73"/>
      <c r="H73" s="3" t="str">
        <f>VLOOKUP(Table7[[#This Row],[ElementCode]],TelegramElements!A:B,2,FALSE)</f>
        <v>STRUCT</v>
      </c>
      <c r="I73" s="3">
        <f>VLOOKUP(Table7[[#This Row],[ElementCode]],TelegramElements!A:D,4,FALSE)</f>
        <v>0</v>
      </c>
    </row>
    <row r="74" spans="1:9" x14ac:dyDescent="0.2">
      <c r="A74" t="s">
        <v>254</v>
      </c>
      <c r="B74" t="s">
        <v>246</v>
      </c>
      <c r="C74" s="4"/>
      <c r="D74">
        <v>90</v>
      </c>
      <c r="F74"/>
      <c r="H74" s="3" t="str">
        <f>VLOOKUP(Table7[[#This Row],[ElementCode]],TelegramElements!A:B,2,FALSE)</f>
        <v>STRUCT</v>
      </c>
      <c r="I74" s="3">
        <f>VLOOKUP(Table7[[#This Row],[ElementCode]],TelegramElements!A:D,4,FALSE)</f>
        <v>0</v>
      </c>
    </row>
    <row r="75" spans="1:9" x14ac:dyDescent="0.2">
      <c r="A75" t="s">
        <v>249</v>
      </c>
      <c r="B75" t="s">
        <v>246</v>
      </c>
      <c r="C75" s="4"/>
      <c r="D75">
        <v>10</v>
      </c>
      <c r="F75"/>
      <c r="H75" s="3" t="str">
        <f>VLOOKUP(Table7[[#This Row],[ElementCode]],TelegramElements!A:B,2,FALSE)</f>
        <v>STRUCT</v>
      </c>
      <c r="I75" s="3">
        <f>VLOOKUP(Table7[[#This Row],[ElementCode]],TelegramElements!A:D,4,FALSE)</f>
        <v>0</v>
      </c>
    </row>
    <row r="76" spans="1:9" x14ac:dyDescent="0.2">
      <c r="A76" t="s">
        <v>255</v>
      </c>
      <c r="B76" t="s">
        <v>246</v>
      </c>
      <c r="C76" s="4"/>
      <c r="D76">
        <v>100</v>
      </c>
      <c r="F76"/>
      <c r="H76" s="3" t="str">
        <f>VLOOKUP(Table7[[#This Row],[ElementCode]],TelegramElements!A:B,2,FALSE)</f>
        <v>STRUCT</v>
      </c>
      <c r="I76" s="3">
        <f>VLOOKUP(Table7[[#This Row],[ElementCode]],TelegramElements!A:D,4,FALSE)</f>
        <v>0</v>
      </c>
    </row>
    <row r="77" spans="1:9" x14ac:dyDescent="0.2">
      <c r="A77" t="s">
        <v>375</v>
      </c>
      <c r="B77" t="s">
        <v>377</v>
      </c>
      <c r="C77" s="4"/>
      <c r="D77">
        <v>10</v>
      </c>
      <c r="E77" t="s">
        <v>14</v>
      </c>
      <c r="F77"/>
      <c r="H77" s="3" t="str">
        <f>VLOOKUP(Table7[[#This Row],[ElementCode]],TelegramElements!A:B,2,FALSE)</f>
        <v>STRUCT</v>
      </c>
      <c r="I77" s="3">
        <f>VLOOKUP(Table7[[#This Row],[ElementCode]],TelegramElements!A:D,4,FALSE)</f>
        <v>0</v>
      </c>
    </row>
    <row r="78" spans="1:9" x14ac:dyDescent="0.2">
      <c r="A78" t="s">
        <v>376</v>
      </c>
      <c r="B78" t="s">
        <v>377</v>
      </c>
      <c r="C78" s="4"/>
      <c r="D78">
        <v>10</v>
      </c>
      <c r="E78" t="s">
        <v>14</v>
      </c>
      <c r="F78"/>
      <c r="H78" s="3" t="str">
        <f>VLOOKUP(Table7[[#This Row],[ElementCode]],TelegramElements!A:B,2,FALSE)</f>
        <v>STRUCT</v>
      </c>
      <c r="I78" s="3">
        <f>VLOOKUP(Table7[[#This Row],[ElementCode]],TelegramElements!A:D,4,FALSE)</f>
        <v>0</v>
      </c>
    </row>
    <row r="79" spans="1:9" x14ac:dyDescent="0.2">
      <c r="A79" t="s">
        <v>297</v>
      </c>
      <c r="B79" t="s">
        <v>288</v>
      </c>
      <c r="C79" s="4"/>
      <c r="D79">
        <v>10</v>
      </c>
      <c r="E79" t="s">
        <v>13</v>
      </c>
      <c r="F79"/>
      <c r="H79" s="3" t="str">
        <f>VLOOKUP(Table7[[#This Row],[ElementCode]],TelegramElements!A:B,2,FALSE)</f>
        <v>STRUCT</v>
      </c>
      <c r="I79" s="3">
        <f>VLOOKUP(Table7[[#This Row],[ElementCode]],TelegramElements!A:D,4,FALSE)</f>
        <v>0</v>
      </c>
    </row>
    <row r="80" spans="1:9" x14ac:dyDescent="0.2">
      <c r="A80" t="s">
        <v>307</v>
      </c>
      <c r="B80" t="s">
        <v>288</v>
      </c>
      <c r="C80" s="4"/>
      <c r="D80">
        <v>10</v>
      </c>
      <c r="F80"/>
      <c r="H80" s="3" t="str">
        <f>VLOOKUP(Table7[[#This Row],[ElementCode]],TelegramElements!A:B,2,FALSE)</f>
        <v>STRUCT</v>
      </c>
      <c r="I80" s="3">
        <f>VLOOKUP(Table7[[#This Row],[ElementCode]],TelegramElements!A:D,4,FALSE)</f>
        <v>0</v>
      </c>
    </row>
    <row r="81" spans="1:9" x14ac:dyDescent="0.2">
      <c r="A81" t="s">
        <v>298</v>
      </c>
      <c r="B81" t="s">
        <v>288</v>
      </c>
      <c r="C81" s="4"/>
      <c r="D81">
        <v>10</v>
      </c>
      <c r="E81" t="s">
        <v>13</v>
      </c>
      <c r="F81"/>
      <c r="H81" s="3" t="str">
        <f>VLOOKUP(Table7[[#This Row],[ElementCode]],TelegramElements!A:B,2,FALSE)</f>
        <v>STRUCT</v>
      </c>
      <c r="I81" s="3">
        <f>VLOOKUP(Table7[[#This Row],[ElementCode]],TelegramElements!A:D,4,FALSE)</f>
        <v>0</v>
      </c>
    </row>
    <row r="82" spans="1:9" x14ac:dyDescent="0.2">
      <c r="A82" t="s">
        <v>308</v>
      </c>
      <c r="B82" t="s">
        <v>288</v>
      </c>
      <c r="C82" s="4"/>
      <c r="D82">
        <v>10</v>
      </c>
      <c r="F82"/>
      <c r="H82" s="3" t="str">
        <f>VLOOKUP(Table7[[#This Row],[ElementCode]],TelegramElements!A:B,2,FALSE)</f>
        <v>STRUCT</v>
      </c>
      <c r="I82" s="3">
        <f>VLOOKUP(Table7[[#This Row],[ElementCode]],TelegramElements!A:D,4,FALSE)</f>
        <v>0</v>
      </c>
    </row>
    <row r="83" spans="1:9" x14ac:dyDescent="0.2">
      <c r="A83" t="s">
        <v>299</v>
      </c>
      <c r="B83" t="s">
        <v>288</v>
      </c>
      <c r="C83" s="4"/>
      <c r="D83">
        <v>10</v>
      </c>
      <c r="E83" t="s">
        <v>13</v>
      </c>
      <c r="F83"/>
      <c r="H83" s="3" t="str">
        <f>VLOOKUP(Table7[[#This Row],[ElementCode]],TelegramElements!A:B,2,FALSE)</f>
        <v>STRUCT</v>
      </c>
      <c r="I83" s="3">
        <f>VLOOKUP(Table7[[#This Row],[ElementCode]],TelegramElements!A:D,4,FALSE)</f>
        <v>0</v>
      </c>
    </row>
    <row r="84" spans="1:9" x14ac:dyDescent="0.2">
      <c r="A84" t="s">
        <v>309</v>
      </c>
      <c r="B84" t="s">
        <v>288</v>
      </c>
      <c r="C84" s="4"/>
      <c r="D84">
        <v>10</v>
      </c>
      <c r="F84"/>
      <c r="H84" s="3" t="str">
        <f>VLOOKUP(Table7[[#This Row],[ElementCode]],TelegramElements!A:B,2,FALSE)</f>
        <v>STRUCT</v>
      </c>
      <c r="I84" s="3">
        <f>VLOOKUP(Table7[[#This Row],[ElementCode]],TelegramElements!A:D,4,FALSE)</f>
        <v>0</v>
      </c>
    </row>
    <row r="85" spans="1:9" x14ac:dyDescent="0.2">
      <c r="A85" t="s">
        <v>300</v>
      </c>
      <c r="B85" t="s">
        <v>288</v>
      </c>
      <c r="C85" s="4"/>
      <c r="D85">
        <v>10</v>
      </c>
      <c r="F85"/>
      <c r="H85" s="3" t="str">
        <f>VLOOKUP(Table7[[#This Row],[ElementCode]],TelegramElements!A:B,2,FALSE)</f>
        <v>STRUCT</v>
      </c>
      <c r="I85" s="3">
        <f>VLOOKUP(Table7[[#This Row],[ElementCode]],TelegramElements!A:D,4,FALSE)</f>
        <v>0</v>
      </c>
    </row>
    <row r="86" spans="1:9" x14ac:dyDescent="0.2">
      <c r="A86" t="s">
        <v>310</v>
      </c>
      <c r="B86" t="s">
        <v>288</v>
      </c>
      <c r="C86" s="4"/>
      <c r="D86">
        <v>10</v>
      </c>
      <c r="F86"/>
      <c r="H86" s="3" t="str">
        <f>VLOOKUP(Table7[[#This Row],[ElementCode]],TelegramElements!A:B,2,FALSE)</f>
        <v>STRUCT</v>
      </c>
      <c r="I86" s="3">
        <f>VLOOKUP(Table7[[#This Row],[ElementCode]],TelegramElements!A:D,4,FALSE)</f>
        <v>0</v>
      </c>
    </row>
    <row r="87" spans="1:9" x14ac:dyDescent="0.2">
      <c r="A87" t="s">
        <v>301</v>
      </c>
      <c r="B87" t="s">
        <v>288</v>
      </c>
      <c r="C87" s="4"/>
      <c r="D87">
        <v>10</v>
      </c>
      <c r="F87"/>
      <c r="H87" s="3" t="str">
        <f>VLOOKUP(Table7[[#This Row],[ElementCode]],TelegramElements!A:B,2,FALSE)</f>
        <v>STRUCT</v>
      </c>
      <c r="I87" s="3">
        <f>VLOOKUP(Table7[[#This Row],[ElementCode]],TelegramElements!A:D,4,FALSE)</f>
        <v>0</v>
      </c>
    </row>
    <row r="88" spans="1:9" x14ac:dyDescent="0.2">
      <c r="A88" t="s">
        <v>311</v>
      </c>
      <c r="B88" t="s">
        <v>288</v>
      </c>
      <c r="C88" s="4"/>
      <c r="D88">
        <v>10</v>
      </c>
      <c r="F88"/>
      <c r="H88" s="3" t="str">
        <f>VLOOKUP(Table7[[#This Row],[ElementCode]],TelegramElements!A:B,2,FALSE)</f>
        <v>STRUCT</v>
      </c>
      <c r="I88" s="3">
        <f>VLOOKUP(Table7[[#This Row],[ElementCode]],TelegramElements!A:D,4,FALSE)</f>
        <v>0</v>
      </c>
    </row>
    <row r="89" spans="1:9" x14ac:dyDescent="0.2">
      <c r="A89" t="s">
        <v>302</v>
      </c>
      <c r="B89" t="s">
        <v>288</v>
      </c>
      <c r="C89" s="4"/>
      <c r="D89">
        <v>10</v>
      </c>
      <c r="F89"/>
      <c r="H89" s="3" t="str">
        <f>VLOOKUP(Table7[[#This Row],[ElementCode]],TelegramElements!A:B,2,FALSE)</f>
        <v>STRUCT</v>
      </c>
      <c r="I89" s="3">
        <f>VLOOKUP(Table7[[#This Row],[ElementCode]],TelegramElements!A:D,4,FALSE)</f>
        <v>0</v>
      </c>
    </row>
    <row r="90" spans="1:9" x14ac:dyDescent="0.2">
      <c r="A90" t="s">
        <v>312</v>
      </c>
      <c r="B90" t="s">
        <v>288</v>
      </c>
      <c r="C90" s="4"/>
      <c r="D90">
        <v>10</v>
      </c>
      <c r="F90"/>
      <c r="H90" s="3" t="str">
        <f>VLOOKUP(Table7[[#This Row],[ElementCode]],TelegramElements!A:B,2,FALSE)</f>
        <v>STRUCT</v>
      </c>
      <c r="I90" s="3">
        <f>VLOOKUP(Table7[[#This Row],[ElementCode]],TelegramElements!A:D,4,FALSE)</f>
        <v>0</v>
      </c>
    </row>
    <row r="91" spans="1:9" x14ac:dyDescent="0.2">
      <c r="A91" t="s">
        <v>303</v>
      </c>
      <c r="B91" t="s">
        <v>288</v>
      </c>
      <c r="C91" s="4"/>
      <c r="D91">
        <v>10</v>
      </c>
      <c r="F91"/>
      <c r="H91" s="3" t="str">
        <f>VLOOKUP(Table7[[#This Row],[ElementCode]],TelegramElements!A:B,2,FALSE)</f>
        <v>STRUCT</v>
      </c>
      <c r="I91" s="3">
        <f>VLOOKUP(Table7[[#This Row],[ElementCode]],TelegramElements!A:D,4,FALSE)</f>
        <v>0</v>
      </c>
    </row>
    <row r="92" spans="1:9" x14ac:dyDescent="0.2">
      <c r="A92" t="s">
        <v>313</v>
      </c>
      <c r="B92" t="s">
        <v>288</v>
      </c>
      <c r="C92" s="4"/>
      <c r="D92">
        <v>10</v>
      </c>
      <c r="F92"/>
      <c r="H92" s="3" t="str">
        <f>VLOOKUP(Table7[[#This Row],[ElementCode]],TelegramElements!A:B,2,FALSE)</f>
        <v>STRUCT</v>
      </c>
      <c r="I92" s="3">
        <f>VLOOKUP(Table7[[#This Row],[ElementCode]],TelegramElements!A:D,4,FALSE)</f>
        <v>0</v>
      </c>
    </row>
    <row r="93" spans="1:9" x14ac:dyDescent="0.2">
      <c r="A93" t="s">
        <v>304</v>
      </c>
      <c r="B93" t="s">
        <v>288</v>
      </c>
      <c r="C93" s="4"/>
      <c r="D93">
        <v>10</v>
      </c>
      <c r="F93"/>
      <c r="H93" s="3" t="str">
        <f>VLOOKUP(Table7[[#This Row],[ElementCode]],TelegramElements!A:B,2,FALSE)</f>
        <v>STRUCT</v>
      </c>
      <c r="I93" s="3">
        <f>VLOOKUP(Table7[[#This Row],[ElementCode]],TelegramElements!A:D,4,FALSE)</f>
        <v>0</v>
      </c>
    </row>
    <row r="94" spans="1:9" x14ac:dyDescent="0.2">
      <c r="A94" t="s">
        <v>314</v>
      </c>
      <c r="B94" t="s">
        <v>288</v>
      </c>
      <c r="C94" s="4"/>
      <c r="D94">
        <v>10</v>
      </c>
      <c r="E94" t="s">
        <v>16</v>
      </c>
      <c r="F94"/>
      <c r="H94" s="3" t="str">
        <f>VLOOKUP(Table7[[#This Row],[ElementCode]],TelegramElements!A:B,2,FALSE)</f>
        <v>STRUCT</v>
      </c>
      <c r="I94" s="3">
        <f>VLOOKUP(Table7[[#This Row],[ElementCode]],TelegramElements!A:D,4,FALSE)</f>
        <v>0</v>
      </c>
    </row>
    <row r="95" spans="1:9" x14ac:dyDescent="0.2">
      <c r="A95" t="s">
        <v>305</v>
      </c>
      <c r="B95" t="s">
        <v>288</v>
      </c>
      <c r="C95" s="4"/>
      <c r="D95">
        <v>10</v>
      </c>
      <c r="F95"/>
      <c r="H95" s="3" t="str">
        <f>VLOOKUP(Table7[[#This Row],[ElementCode]],TelegramElements!A:B,2,FALSE)</f>
        <v>STRUCT</v>
      </c>
      <c r="I95" s="3">
        <f>VLOOKUP(Table7[[#This Row],[ElementCode]],TelegramElements!A:D,4,FALSE)</f>
        <v>0</v>
      </c>
    </row>
    <row r="96" spans="1:9" x14ac:dyDescent="0.2">
      <c r="A96" t="s">
        <v>315</v>
      </c>
      <c r="B96" t="s">
        <v>288</v>
      </c>
      <c r="C96" s="4"/>
      <c r="D96">
        <v>10</v>
      </c>
      <c r="E96" t="s">
        <v>16</v>
      </c>
      <c r="F96"/>
      <c r="H96" s="3" t="str">
        <f>VLOOKUP(Table7[[#This Row],[ElementCode]],TelegramElements!A:B,2,FALSE)</f>
        <v>STRUCT</v>
      </c>
      <c r="I96" s="3">
        <f>VLOOKUP(Table7[[#This Row],[ElementCode]],TelegramElements!A:D,4,FALSE)</f>
        <v>0</v>
      </c>
    </row>
    <row r="97" spans="1:9" x14ac:dyDescent="0.2">
      <c r="A97" t="s">
        <v>306</v>
      </c>
      <c r="B97" t="s">
        <v>288</v>
      </c>
      <c r="C97" s="4"/>
      <c r="D97">
        <v>10</v>
      </c>
      <c r="F97"/>
      <c r="H97" s="3" t="str">
        <f>VLOOKUP(Table7[[#This Row],[ElementCode]],TelegramElements!A:B,2,FALSE)</f>
        <v>STRUCT</v>
      </c>
      <c r="I97" s="3">
        <f>VLOOKUP(Table7[[#This Row],[ElementCode]],TelegramElements!A:D,4,FALSE)</f>
        <v>0</v>
      </c>
    </row>
    <row r="98" spans="1:9" x14ac:dyDescent="0.2">
      <c r="A98" t="s">
        <v>316</v>
      </c>
      <c r="B98" t="s">
        <v>288</v>
      </c>
      <c r="C98" s="4"/>
      <c r="D98">
        <v>10</v>
      </c>
      <c r="E98" t="s">
        <v>16</v>
      </c>
      <c r="F98"/>
      <c r="H98" s="3" t="str">
        <f>VLOOKUP(Table7[[#This Row],[ElementCode]],TelegramElements!A:B,2,FALSE)</f>
        <v>STRUCT</v>
      </c>
      <c r="I98" s="3">
        <f>VLOOKUP(Table7[[#This Row],[ElementCode]],TelegramElements!A:D,4,FALSE)</f>
        <v>0</v>
      </c>
    </row>
    <row r="99" spans="1:9" x14ac:dyDescent="0.2">
      <c r="A99" t="s">
        <v>289</v>
      </c>
      <c r="B99" t="s">
        <v>288</v>
      </c>
      <c r="C99" s="4"/>
      <c r="D99">
        <v>10</v>
      </c>
      <c r="E99" t="s">
        <v>16</v>
      </c>
      <c r="F99"/>
      <c r="H99" s="3" t="str">
        <f>VLOOKUP(Table7[[#This Row],[ElementCode]],TelegramElements!A:B,2,FALSE)</f>
        <v>STRUCT</v>
      </c>
      <c r="I99" s="3">
        <f>VLOOKUP(Table7[[#This Row],[ElementCode]],TelegramElements!A:D,4,FALSE)</f>
        <v>0</v>
      </c>
    </row>
    <row r="100" spans="1:9" x14ac:dyDescent="0.2">
      <c r="A100" t="s">
        <v>293</v>
      </c>
      <c r="B100" t="s">
        <v>288</v>
      </c>
      <c r="C100" s="4"/>
      <c r="D100">
        <v>10</v>
      </c>
      <c r="E100" t="s">
        <v>13</v>
      </c>
      <c r="F100"/>
      <c r="H100" s="3" t="str">
        <f>VLOOKUP(Table7[[#This Row],[ElementCode]],TelegramElements!A:B,2,FALSE)</f>
        <v>STRUCT</v>
      </c>
      <c r="I100" s="3">
        <f>VLOOKUP(Table7[[#This Row],[ElementCode]],TelegramElements!A:D,4,FALSE)</f>
        <v>0</v>
      </c>
    </row>
    <row r="101" spans="1:9" x14ac:dyDescent="0.2">
      <c r="A101" t="s">
        <v>290</v>
      </c>
      <c r="B101" t="s">
        <v>288</v>
      </c>
      <c r="C101" s="4"/>
      <c r="D101">
        <v>10</v>
      </c>
      <c r="E101" t="s">
        <v>16</v>
      </c>
      <c r="F101"/>
      <c r="H101" s="3" t="str">
        <f>VLOOKUP(Table7[[#This Row],[ElementCode]],TelegramElements!A:B,2,FALSE)</f>
        <v>STRUCT</v>
      </c>
      <c r="I101" s="3">
        <f>VLOOKUP(Table7[[#This Row],[ElementCode]],TelegramElements!A:D,4,FALSE)</f>
        <v>0</v>
      </c>
    </row>
    <row r="102" spans="1:9" x14ac:dyDescent="0.2">
      <c r="A102" t="s">
        <v>294</v>
      </c>
      <c r="B102" t="s">
        <v>288</v>
      </c>
      <c r="C102" s="4"/>
      <c r="D102">
        <v>10</v>
      </c>
      <c r="E102" t="s">
        <v>16</v>
      </c>
      <c r="F102"/>
      <c r="H102" s="3" t="str">
        <f>VLOOKUP(Table7[[#This Row],[ElementCode]],TelegramElements!A:B,2,FALSE)</f>
        <v>STRUCT</v>
      </c>
      <c r="I102" s="3">
        <f>VLOOKUP(Table7[[#This Row],[ElementCode]],TelegramElements!A:D,4,FALSE)</f>
        <v>0</v>
      </c>
    </row>
    <row r="103" spans="1:9" x14ac:dyDescent="0.2">
      <c r="A103" t="s">
        <v>291</v>
      </c>
      <c r="B103" t="s">
        <v>288</v>
      </c>
      <c r="C103" s="4"/>
      <c r="D103">
        <v>10</v>
      </c>
      <c r="E103" t="s">
        <v>16</v>
      </c>
      <c r="F103"/>
      <c r="H103" s="3" t="str">
        <f>VLOOKUP(Table7[[#This Row],[ElementCode]],TelegramElements!A:B,2,FALSE)</f>
        <v>STRUCT</v>
      </c>
      <c r="I103" s="3">
        <f>VLOOKUP(Table7[[#This Row],[ElementCode]],TelegramElements!A:D,4,FALSE)</f>
        <v>0</v>
      </c>
    </row>
    <row r="104" spans="1:9" x14ac:dyDescent="0.2">
      <c r="A104" t="s">
        <v>295</v>
      </c>
      <c r="B104" t="s">
        <v>288</v>
      </c>
      <c r="C104" s="4"/>
      <c r="D104">
        <v>10</v>
      </c>
      <c r="E104" t="s">
        <v>17</v>
      </c>
      <c r="F104"/>
      <c r="H104" s="3" t="str">
        <f>VLOOKUP(Table7[[#This Row],[ElementCode]],TelegramElements!A:B,2,FALSE)</f>
        <v>STRUCT</v>
      </c>
      <c r="I104" s="3">
        <f>VLOOKUP(Table7[[#This Row],[ElementCode]],TelegramElements!A:D,4,FALSE)</f>
        <v>0</v>
      </c>
    </row>
    <row r="105" spans="1:9" x14ac:dyDescent="0.2">
      <c r="A105" t="s">
        <v>292</v>
      </c>
      <c r="B105" t="s">
        <v>288</v>
      </c>
      <c r="C105" s="4"/>
      <c r="D105">
        <v>10</v>
      </c>
      <c r="E105" t="s">
        <v>16</v>
      </c>
      <c r="F105"/>
      <c r="H105" s="3" t="str">
        <f>VLOOKUP(Table7[[#This Row],[ElementCode]],TelegramElements!A:B,2,FALSE)</f>
        <v>STRUCT</v>
      </c>
      <c r="I105" s="3">
        <f>VLOOKUP(Table7[[#This Row],[ElementCode]],TelegramElements!A:D,4,FALSE)</f>
        <v>0</v>
      </c>
    </row>
    <row r="106" spans="1:9" x14ac:dyDescent="0.2">
      <c r="A106" t="s">
        <v>296</v>
      </c>
      <c r="B106" t="s">
        <v>288</v>
      </c>
      <c r="C106" s="4"/>
      <c r="D106">
        <v>10</v>
      </c>
      <c r="E106" t="s">
        <v>17</v>
      </c>
      <c r="F106"/>
      <c r="H106" s="3" t="str">
        <f>VLOOKUP(Table7[[#This Row],[ElementCode]],TelegramElements!A:B,2,FALSE)</f>
        <v>STRUCT</v>
      </c>
      <c r="I106" s="3">
        <f>VLOOKUP(Table7[[#This Row],[ElementCode]],TelegramElements!A:D,4,FALSE)</f>
        <v>0</v>
      </c>
    </row>
    <row r="107" spans="1:9" x14ac:dyDescent="0.2">
      <c r="A107" t="s">
        <v>235</v>
      </c>
      <c r="B107" t="s">
        <v>236</v>
      </c>
      <c r="C107" s="4"/>
      <c r="D107">
        <v>60</v>
      </c>
      <c r="F107"/>
      <c r="H107" s="3" t="str">
        <f>VLOOKUP(Table7[[#This Row],[ElementCode]],TelegramElements!A:B,2,FALSE)</f>
        <v>STRING</v>
      </c>
      <c r="I107" s="3" t="str">
        <f>VLOOKUP(Table7[[#This Row],[ElementCode]],TelegramElements!A:D,4,FALSE)</f>
        <v>// RM_Pinch 1 : Pinch roll designation</v>
      </c>
    </row>
    <row r="108" spans="1:9" x14ac:dyDescent="0.2">
      <c r="A108" t="s">
        <v>235</v>
      </c>
      <c r="B108" t="s">
        <v>237</v>
      </c>
      <c r="C108" s="4"/>
      <c r="D108">
        <v>70</v>
      </c>
      <c r="F108"/>
      <c r="H108" s="3" t="str">
        <f>VLOOKUP(Table7[[#This Row],[ElementCode]],TelegramElements!A:B,2,FALSE)</f>
        <v>BOOL</v>
      </c>
      <c r="I108" s="3" t="str">
        <f>VLOOKUP(Table7[[#This Row],[ElementCode]],TelegramElements!A:D,4,FALSE)</f>
        <v>// RM_Pinch 1 : Pinch roll selected</v>
      </c>
    </row>
    <row r="109" spans="1:9" x14ac:dyDescent="0.2">
      <c r="A109" t="s">
        <v>235</v>
      </c>
      <c r="B109" t="s">
        <v>238</v>
      </c>
      <c r="C109" s="4"/>
      <c r="D109">
        <v>80</v>
      </c>
      <c r="F109"/>
      <c r="H109" s="3" t="str">
        <f>VLOOKUP(Table7[[#This Row],[ElementCode]],TelegramElements!A:B,2,FALSE)</f>
        <v>REAL</v>
      </c>
      <c r="I109" s="3" t="str">
        <f>VLOOKUP(Table7[[#This Row],[ElementCode]],TelegramElements!A:D,4,FALSE)</f>
        <v>// RM_Pinch 1 : Working roll diameter [mm]</v>
      </c>
    </row>
    <row r="110" spans="1:9" x14ac:dyDescent="0.2">
      <c r="A110" t="s">
        <v>235</v>
      </c>
      <c r="B110" t="s">
        <v>239</v>
      </c>
      <c r="C110" s="4"/>
      <c r="D110">
        <v>90</v>
      </c>
      <c r="F110"/>
      <c r="H110" s="3" t="str">
        <f>VLOOKUP(Table7[[#This Row],[ElementCode]],TelegramElements!A:B,2,FALSE)</f>
        <v>DINT</v>
      </c>
      <c r="I110" s="3" t="str">
        <f>VLOOKUP(Table7[[#This Row],[ElementCode]],TelegramElements!A:D,4,FALSE)</f>
        <v>// RM_Pinch 1 : Torque limit value [%]</v>
      </c>
    </row>
    <row r="111" spans="1:9" x14ac:dyDescent="0.2">
      <c r="A111" t="s">
        <v>235</v>
      </c>
      <c r="B111" t="s">
        <v>240</v>
      </c>
      <c r="C111" s="4"/>
      <c r="D111">
        <v>100</v>
      </c>
      <c r="F111"/>
      <c r="H111" s="3" t="str">
        <f>VLOOKUP(Table7[[#This Row],[ElementCode]],TelegramElements!A:B,2,FALSE)</f>
        <v>REAL</v>
      </c>
      <c r="I111" s="3" t="str">
        <f>VLOOKUP(Table7[[#This Row],[ElementCode]],TelegramElements!A:D,4,FALSE)</f>
        <v>// RM_Pinch 1 : Leading factor [%]</v>
      </c>
    </row>
    <row r="112" spans="1:9" x14ac:dyDescent="0.2">
      <c r="A112" t="s">
        <v>232</v>
      </c>
      <c r="B112" t="s">
        <v>235</v>
      </c>
      <c r="C112" s="4"/>
      <c r="D112">
        <v>10</v>
      </c>
      <c r="E112" t="s">
        <v>14</v>
      </c>
      <c r="F112"/>
      <c r="H112" s="3" t="str">
        <f>VLOOKUP(Table7[[#This Row],[ElementCode]],TelegramElements!A:B,2,FALSE)</f>
        <v>STRUCT</v>
      </c>
      <c r="I112" s="3">
        <f>VLOOKUP(Table7[[#This Row],[ElementCode]],TelegramElements!A:D,4,FALSE)</f>
        <v>0</v>
      </c>
    </row>
    <row r="113" spans="1:9" x14ac:dyDescent="0.2">
      <c r="A113" t="s">
        <v>233</v>
      </c>
      <c r="B113" t="s">
        <v>235</v>
      </c>
      <c r="C113" s="4"/>
      <c r="D113">
        <v>10</v>
      </c>
      <c r="E113" t="s">
        <v>14</v>
      </c>
      <c r="F113"/>
      <c r="H113" s="3" t="str">
        <f>VLOOKUP(Table7[[#This Row],[ElementCode]],TelegramElements!A:B,2,FALSE)</f>
        <v>STRUCT</v>
      </c>
      <c r="I113" s="3">
        <f>VLOOKUP(Table7[[#This Row],[ElementCode]],TelegramElements!A:D,4,FALSE)</f>
        <v>0</v>
      </c>
    </row>
    <row r="114" spans="1:9" x14ac:dyDescent="0.2">
      <c r="A114" t="s">
        <v>234</v>
      </c>
      <c r="B114" t="s">
        <v>235</v>
      </c>
      <c r="C114" s="4"/>
      <c r="D114">
        <v>10</v>
      </c>
      <c r="E114" t="s">
        <v>14</v>
      </c>
      <c r="F114"/>
      <c r="H114" s="3" t="str">
        <f>VLOOKUP(Table7[[#This Row],[ElementCode]],TelegramElements!A:B,2,FALSE)</f>
        <v>STRUCT</v>
      </c>
      <c r="I114" s="3">
        <f>VLOOKUP(Table7[[#This Row],[ElementCode]],TelegramElements!A:D,4,FALSE)</f>
        <v>0</v>
      </c>
    </row>
    <row r="115" spans="1:9" x14ac:dyDescent="0.2">
      <c r="A115" t="s">
        <v>204</v>
      </c>
      <c r="B115" t="s">
        <v>199</v>
      </c>
      <c r="C115" s="4"/>
      <c r="D115">
        <v>10</v>
      </c>
      <c r="E115" t="s">
        <v>15</v>
      </c>
      <c r="F115"/>
      <c r="H115" s="3" t="str">
        <f>VLOOKUP(Table7[[#This Row],[ElementCode]],TelegramElements!A:B,2,FALSE)</f>
        <v>STRUCT</v>
      </c>
      <c r="I115" s="3">
        <f>VLOOKUP(Table7[[#This Row],[ElementCode]],TelegramElements!A:D,4,FALSE)</f>
        <v>0</v>
      </c>
    </row>
    <row r="116" spans="1:9" x14ac:dyDescent="0.2">
      <c r="A116" t="s">
        <v>205</v>
      </c>
      <c r="B116" t="s">
        <v>199</v>
      </c>
      <c r="C116" s="4"/>
      <c r="D116">
        <v>10</v>
      </c>
      <c r="F116"/>
      <c r="H116" s="3" t="str">
        <f>VLOOKUP(Table7[[#This Row],[ElementCode]],TelegramElements!A:B,2,FALSE)</f>
        <v>STRUCT</v>
      </c>
      <c r="I116" s="3">
        <f>VLOOKUP(Table7[[#This Row],[ElementCode]],TelegramElements!A:D,4,FALSE)</f>
        <v>0</v>
      </c>
    </row>
    <row r="117" spans="1:9" x14ac:dyDescent="0.2">
      <c r="A117" t="s">
        <v>206</v>
      </c>
      <c r="B117" t="s">
        <v>199</v>
      </c>
      <c r="C117" s="4"/>
      <c r="D117">
        <v>10</v>
      </c>
      <c r="F117"/>
      <c r="H117" s="3" t="str">
        <f>VLOOKUP(Table7[[#This Row],[ElementCode]],TelegramElements!A:B,2,FALSE)</f>
        <v>STRUCT</v>
      </c>
      <c r="I117" s="3">
        <f>VLOOKUP(Table7[[#This Row],[ElementCode]],TelegramElements!A:D,4,FALSE)</f>
        <v>0</v>
      </c>
    </row>
    <row r="118" spans="1:9" x14ac:dyDescent="0.2">
      <c r="A118" t="s">
        <v>207</v>
      </c>
      <c r="B118" t="s">
        <v>199</v>
      </c>
      <c r="C118" s="4"/>
      <c r="D118">
        <v>10</v>
      </c>
      <c r="F118"/>
      <c r="H118" s="3" t="str">
        <f>VLOOKUP(Table7[[#This Row],[ElementCode]],TelegramElements!A:B,2,FALSE)</f>
        <v>STRUCT</v>
      </c>
      <c r="I118" s="3">
        <f>VLOOKUP(Table7[[#This Row],[ElementCode]],TelegramElements!A:D,4,FALSE)</f>
        <v>0</v>
      </c>
    </row>
    <row r="119" spans="1:9" x14ac:dyDescent="0.2">
      <c r="A119" t="s">
        <v>317</v>
      </c>
      <c r="B119" t="s">
        <v>288</v>
      </c>
      <c r="C119" s="4"/>
      <c r="D119">
        <v>10</v>
      </c>
      <c r="E119" t="s">
        <v>16</v>
      </c>
      <c r="F119"/>
      <c r="H119" s="3" t="str">
        <f>VLOOKUP(Table7[[#This Row],[ElementCode]],TelegramElements!A:B,2,FALSE)</f>
        <v>STRUCT</v>
      </c>
      <c r="I119" s="3">
        <f>VLOOKUP(Table7[[#This Row],[ElementCode]],TelegramElements!A:D,4,FALSE)</f>
        <v>0</v>
      </c>
    </row>
    <row r="120" spans="1:9" x14ac:dyDescent="0.2">
      <c r="A120" t="s">
        <v>321</v>
      </c>
      <c r="B120" t="s">
        <v>288</v>
      </c>
      <c r="C120" s="4"/>
      <c r="D120">
        <v>10</v>
      </c>
      <c r="E120" t="s">
        <v>14</v>
      </c>
      <c r="F120"/>
      <c r="H120" s="3" t="str">
        <f>VLOOKUP(Table7[[#This Row],[ElementCode]],TelegramElements!A:B,2,FALSE)</f>
        <v>STRUCT</v>
      </c>
      <c r="I120" s="3">
        <f>VLOOKUP(Table7[[#This Row],[ElementCode]],TelegramElements!A:D,4,FALSE)</f>
        <v>0</v>
      </c>
    </row>
    <row r="121" spans="1:9" x14ac:dyDescent="0.2">
      <c r="A121" t="s">
        <v>318</v>
      </c>
      <c r="B121" t="s">
        <v>288</v>
      </c>
      <c r="C121" s="4"/>
      <c r="D121">
        <v>10</v>
      </c>
      <c r="E121" t="s">
        <v>13</v>
      </c>
      <c r="F121"/>
      <c r="H121" s="3" t="str">
        <f>VLOOKUP(Table7[[#This Row],[ElementCode]],TelegramElements!A:B,2,FALSE)</f>
        <v>STRUCT</v>
      </c>
      <c r="I121" s="3">
        <f>VLOOKUP(Table7[[#This Row],[ElementCode]],TelegramElements!A:D,4,FALSE)</f>
        <v>0</v>
      </c>
    </row>
    <row r="122" spans="1:9" x14ac:dyDescent="0.2">
      <c r="A122" t="s">
        <v>322</v>
      </c>
      <c r="B122" t="s">
        <v>288</v>
      </c>
      <c r="C122" s="4"/>
      <c r="D122">
        <v>10</v>
      </c>
      <c r="E122" t="s">
        <v>14</v>
      </c>
      <c r="F122"/>
      <c r="H122" s="3" t="str">
        <f>VLOOKUP(Table7[[#This Row],[ElementCode]],TelegramElements!A:B,2,FALSE)</f>
        <v>STRUCT</v>
      </c>
      <c r="I122" s="3">
        <f>VLOOKUP(Table7[[#This Row],[ElementCode]],TelegramElements!A:D,4,FALSE)</f>
        <v>0</v>
      </c>
    </row>
    <row r="123" spans="1:9" x14ac:dyDescent="0.2">
      <c r="A123" t="s">
        <v>319</v>
      </c>
      <c r="B123" t="s">
        <v>288</v>
      </c>
      <c r="C123" s="4"/>
      <c r="D123">
        <v>10</v>
      </c>
      <c r="E123" t="s">
        <v>16</v>
      </c>
      <c r="F123"/>
      <c r="H123" s="3" t="str">
        <f>VLOOKUP(Table7[[#This Row],[ElementCode]],TelegramElements!A:B,2,FALSE)</f>
        <v>STRUCT</v>
      </c>
      <c r="I123" s="3">
        <f>VLOOKUP(Table7[[#This Row],[ElementCode]],TelegramElements!A:D,4,FALSE)</f>
        <v>0</v>
      </c>
    </row>
    <row r="124" spans="1:9" x14ac:dyDescent="0.2">
      <c r="A124" t="s">
        <v>323</v>
      </c>
      <c r="B124" t="s">
        <v>288</v>
      </c>
      <c r="C124" s="4"/>
      <c r="D124">
        <v>10</v>
      </c>
      <c r="E124" t="s">
        <v>13</v>
      </c>
      <c r="F124"/>
      <c r="H124" s="3" t="str">
        <f>VLOOKUP(Table7[[#This Row],[ElementCode]],TelegramElements!A:B,2,FALSE)</f>
        <v>STRUCT</v>
      </c>
      <c r="I124" s="3">
        <f>VLOOKUP(Table7[[#This Row],[ElementCode]],TelegramElements!A:D,4,FALSE)</f>
        <v>0</v>
      </c>
    </row>
    <row r="125" spans="1:9" x14ac:dyDescent="0.2">
      <c r="A125" t="s">
        <v>320</v>
      </c>
      <c r="B125" t="s">
        <v>288</v>
      </c>
      <c r="C125" s="4"/>
      <c r="D125">
        <v>10</v>
      </c>
      <c r="E125" t="s">
        <v>13</v>
      </c>
      <c r="F125"/>
      <c r="H125" s="3" t="str">
        <f>VLOOKUP(Table7[[#This Row],[ElementCode]],TelegramElements!A:B,2,FALSE)</f>
        <v>STRUCT</v>
      </c>
      <c r="I125" s="3">
        <f>VLOOKUP(Table7[[#This Row],[ElementCode]],TelegramElements!A:D,4,FALSE)</f>
        <v>0</v>
      </c>
    </row>
    <row r="126" spans="1:9" x14ac:dyDescent="0.2">
      <c r="A126" t="s">
        <v>324</v>
      </c>
      <c r="B126" t="s">
        <v>288</v>
      </c>
      <c r="C126" s="4"/>
      <c r="D126">
        <v>10</v>
      </c>
      <c r="E126" t="s">
        <v>13</v>
      </c>
      <c r="F126"/>
      <c r="H126" s="3" t="str">
        <f>VLOOKUP(Table7[[#This Row],[ElementCode]],TelegramElements!A:B,2,FALSE)</f>
        <v>STRUCT</v>
      </c>
      <c r="I126" s="3">
        <f>VLOOKUP(Table7[[#This Row],[ElementCode]],TelegramElements!A:D,4,FALSE)</f>
        <v>0</v>
      </c>
    </row>
    <row r="127" spans="1:9" x14ac:dyDescent="0.2">
      <c r="A127" t="s">
        <v>272</v>
      </c>
      <c r="B127" t="s">
        <v>271</v>
      </c>
      <c r="C127" s="4"/>
      <c r="D127">
        <v>10</v>
      </c>
      <c r="F127"/>
      <c r="H127" s="3" t="str">
        <f>VLOOKUP(Table7[[#This Row],[ElementCode]],TelegramElements!A:B,2,FALSE)</f>
        <v>STRUCT</v>
      </c>
      <c r="I127" s="3">
        <f>VLOOKUP(Table7[[#This Row],[ElementCode]],TelegramElements!A:D,4,FALSE)</f>
        <v>0</v>
      </c>
    </row>
    <row r="128" spans="1:9" x14ac:dyDescent="0.2">
      <c r="A128" t="s">
        <v>273</v>
      </c>
      <c r="B128" t="s">
        <v>271</v>
      </c>
      <c r="C128" s="4"/>
      <c r="D128">
        <v>10</v>
      </c>
      <c r="E128" t="s">
        <v>16</v>
      </c>
      <c r="F128"/>
      <c r="H128" s="3" t="str">
        <f>VLOOKUP(Table7[[#This Row],[ElementCode]],TelegramElements!A:B,2,FALSE)</f>
        <v>STRUCT</v>
      </c>
      <c r="I128" s="3">
        <f>VLOOKUP(Table7[[#This Row],[ElementCode]],TelegramElements!A:D,4,FALSE)</f>
        <v>0</v>
      </c>
    </row>
    <row r="129" spans="1:9" x14ac:dyDescent="0.2">
      <c r="A129" t="s">
        <v>220</v>
      </c>
      <c r="B129" t="s">
        <v>223</v>
      </c>
      <c r="C129" s="4"/>
      <c r="D129">
        <v>10</v>
      </c>
      <c r="F129"/>
      <c r="H129" s="3" t="str">
        <f>VLOOKUP(Table7[[#This Row],[ElementCode]],TelegramElements!A:B,2,FALSE)</f>
        <v>STRING</v>
      </c>
      <c r="I129" s="3" t="str">
        <f>VLOOKUP(Table7[[#This Row],[ElementCode]],TelegramElements!A:D,4,FALSE)</f>
        <v>// RM_Shear 1 : Shear designation</v>
      </c>
    </row>
    <row r="130" spans="1:9" x14ac:dyDescent="0.2">
      <c r="A130" t="s">
        <v>220</v>
      </c>
      <c r="B130" t="s">
        <v>224</v>
      </c>
      <c r="C130" s="4"/>
      <c r="D130">
        <v>20</v>
      </c>
      <c r="F130"/>
      <c r="H130" s="3" t="str">
        <f>VLOOKUP(Table7[[#This Row],[ElementCode]],TelegramElements!A:B,2,FALSE)</f>
        <v>BOOL</v>
      </c>
      <c r="I130" s="3" t="str">
        <f>VLOOKUP(Table7[[#This Row],[ElementCode]],TelegramElements!A:D,4,FALSE)</f>
        <v>// RM_Shear 1 : Head Crop enabled</v>
      </c>
    </row>
    <row r="131" spans="1:9" x14ac:dyDescent="0.2">
      <c r="A131" t="s">
        <v>220</v>
      </c>
      <c r="B131" t="s">
        <v>225</v>
      </c>
      <c r="C131" s="4"/>
      <c r="D131">
        <v>30</v>
      </c>
      <c r="F131"/>
      <c r="H131" s="3" t="str">
        <f>VLOOKUP(Table7[[#This Row],[ElementCode]],TelegramElements!A:B,2,FALSE)</f>
        <v>BOOL</v>
      </c>
      <c r="I131" s="3" t="str">
        <f>VLOOKUP(Table7[[#This Row],[ElementCode]],TelegramElements!A:D,4,FALSE)</f>
        <v>// RM_Shear 1 : Tail Crop enabled</v>
      </c>
    </row>
    <row r="132" spans="1:9" x14ac:dyDescent="0.2">
      <c r="A132" t="s">
        <v>220</v>
      </c>
      <c r="B132" t="s">
        <v>226</v>
      </c>
      <c r="C132" s="4"/>
      <c r="D132">
        <v>40</v>
      </c>
      <c r="F132"/>
      <c r="H132" s="3" t="str">
        <f>VLOOKUP(Table7[[#This Row],[ElementCode]],TelegramElements!A:B,2,FALSE)</f>
        <v>INT</v>
      </c>
      <c r="I132" s="3" t="str">
        <f>VLOOKUP(Table7[[#This Row],[ElementCode]],TelegramElements!A:D,4,FALSE)</f>
        <v>// RM_Shear 1 : Cut mode 0=max.Angle/max.a 1=var. acceleration</v>
      </c>
    </row>
    <row r="133" spans="1:9" x14ac:dyDescent="0.2">
      <c r="A133" t="s">
        <v>220</v>
      </c>
      <c r="B133" t="s">
        <v>227</v>
      </c>
      <c r="C133" s="4"/>
      <c r="D133">
        <v>50</v>
      </c>
      <c r="F133"/>
      <c r="H133" s="3" t="str">
        <f>VLOOKUP(Table7[[#This Row],[ElementCode]],TelegramElements!A:B,2,FALSE)</f>
        <v>REAL</v>
      </c>
      <c r="I133" s="3" t="str">
        <f>VLOOKUP(Table7[[#This Row],[ElementCode]],TelegramElements!A:D,4,FALSE)</f>
        <v>// RM_Shear 1 : Head crop length [cm]</v>
      </c>
    </row>
    <row r="134" spans="1:9" x14ac:dyDescent="0.2">
      <c r="A134" t="s">
        <v>220</v>
      </c>
      <c r="B134" t="s">
        <v>228</v>
      </c>
      <c r="C134" s="4"/>
      <c r="D134">
        <v>60</v>
      </c>
      <c r="E134" t="s">
        <v>16</v>
      </c>
      <c r="F134"/>
      <c r="H134" s="3" t="str">
        <f>VLOOKUP(Table7[[#This Row],[ElementCode]],TelegramElements!A:B,2,FALSE)</f>
        <v>REAL</v>
      </c>
      <c r="I134" s="3" t="str">
        <f>VLOOKUP(Table7[[#This Row],[ElementCode]],TelegramElements!A:D,4,FALSE)</f>
        <v>// RM_Shear 1 : Tail crop length [cm]</v>
      </c>
    </row>
    <row r="135" spans="1:9" x14ac:dyDescent="0.2">
      <c r="A135" t="s">
        <v>220</v>
      </c>
      <c r="B135" t="s">
        <v>229</v>
      </c>
      <c r="C135" s="4"/>
      <c r="D135">
        <v>70</v>
      </c>
      <c r="F135"/>
      <c r="H135" s="3" t="str">
        <f>VLOOKUP(Table7[[#This Row],[ElementCode]],TelegramElements!A:B,2,FALSE)</f>
        <v>REAL</v>
      </c>
      <c r="I135" s="3" t="str">
        <f>VLOOKUP(Table7[[#This Row],[ElementCode]],TelegramElements!A:D,4,FALSE)</f>
        <v>// RM_Shear 1 : Billet height    [mm]</v>
      </c>
    </row>
    <row r="136" spans="1:9" x14ac:dyDescent="0.2">
      <c r="A136" t="s">
        <v>220</v>
      </c>
      <c r="B136" t="s">
        <v>230</v>
      </c>
      <c r="C136" s="4"/>
      <c r="D136">
        <v>80</v>
      </c>
      <c r="E136" t="s">
        <v>16</v>
      </c>
      <c r="F136"/>
      <c r="H136" s="3" t="str">
        <f>VLOOKUP(Table7[[#This Row],[ElementCode]],TelegramElements!A:B,2,FALSE)</f>
        <v>REAL</v>
      </c>
      <c r="I136" s="3" t="str">
        <f>VLOOKUP(Table7[[#This Row],[ElementCode]],TelegramElements!A:D,4,FALSE)</f>
        <v>// RM_Shear 1 : Head crop lead speed [%]</v>
      </c>
    </row>
    <row r="137" spans="1:9" x14ac:dyDescent="0.2">
      <c r="A137" t="s">
        <v>220</v>
      </c>
      <c r="B137" t="s">
        <v>231</v>
      </c>
      <c r="C137" s="4"/>
      <c r="D137">
        <v>90</v>
      </c>
      <c r="E137" t="s">
        <v>16</v>
      </c>
      <c r="F137"/>
      <c r="H137" s="3" t="str">
        <f>VLOOKUP(Table7[[#This Row],[ElementCode]],TelegramElements!A:B,2,FALSE)</f>
        <v>REAL</v>
      </c>
      <c r="I137" s="3" t="str">
        <f>VLOOKUP(Table7[[#This Row],[ElementCode]],TelegramElements!A:D,4,FALSE)</f>
        <v>// RM_Shear 1 : Tail crop lead speed [%]</v>
      </c>
    </row>
    <row r="138" spans="1:9" x14ac:dyDescent="0.2">
      <c r="A138" t="s">
        <v>221</v>
      </c>
      <c r="B138" t="s">
        <v>220</v>
      </c>
      <c r="C138" s="4"/>
      <c r="D138">
        <v>10</v>
      </c>
      <c r="E138" t="s">
        <v>13</v>
      </c>
      <c r="F138"/>
      <c r="H138" s="3" t="str">
        <f>VLOOKUP(Table7[[#This Row],[ElementCode]],TelegramElements!A:B,2,FALSE)</f>
        <v>STRUCT</v>
      </c>
      <c r="I138" s="3">
        <f>VLOOKUP(Table7[[#This Row],[ElementCode]],TelegramElements!A:D,4,FALSE)</f>
        <v>0</v>
      </c>
    </row>
    <row r="139" spans="1:9" x14ac:dyDescent="0.2">
      <c r="A139" t="s">
        <v>222</v>
      </c>
      <c r="B139" t="s">
        <v>220</v>
      </c>
      <c r="C139" s="4"/>
      <c r="D139">
        <v>10</v>
      </c>
      <c r="E139" t="s">
        <v>16</v>
      </c>
      <c r="F139"/>
      <c r="H139" s="3" t="str">
        <f>VLOOKUP(Table7[[#This Row],[ElementCode]],TelegramElements!A:B,2,FALSE)</f>
        <v>STRUCT</v>
      </c>
      <c r="I139" s="3">
        <f>VLOOKUP(Table7[[#This Row],[ElementCode]],TelegramElements!A:D,4,FALSE)</f>
        <v>0</v>
      </c>
    </row>
    <row r="140" spans="1:9" x14ac:dyDescent="0.2">
      <c r="A140" t="s">
        <v>325</v>
      </c>
      <c r="B140" t="s">
        <v>271</v>
      </c>
      <c r="C140" s="4"/>
      <c r="D140">
        <v>10</v>
      </c>
      <c r="E140" t="s">
        <v>18</v>
      </c>
      <c r="F140"/>
      <c r="H140" s="3" t="str">
        <f>VLOOKUP(Table7[[#This Row],[ElementCode]],TelegramElements!A:B,2,FALSE)</f>
        <v>STRUCT</v>
      </c>
      <c r="I140" s="3">
        <f>VLOOKUP(Table7[[#This Row],[ElementCode]],TelegramElements!A:D,4,FALSE)</f>
        <v>0</v>
      </c>
    </row>
    <row r="141" spans="1:9" x14ac:dyDescent="0.2">
      <c r="A141" t="s">
        <v>326</v>
      </c>
      <c r="B141" t="s">
        <v>271</v>
      </c>
      <c r="C141" s="4"/>
      <c r="D141">
        <v>10</v>
      </c>
      <c r="E141" t="s">
        <v>18</v>
      </c>
      <c r="F141"/>
      <c r="H141" s="3" t="str">
        <f>VLOOKUP(Table7[[#This Row],[ElementCode]],TelegramElements!A:B,2,FALSE)</f>
        <v>STRUCT</v>
      </c>
      <c r="I141" s="3">
        <f>VLOOKUP(Table7[[#This Row],[ElementCode]],TelegramElements!A:D,4,FALSE)</f>
        <v>0</v>
      </c>
    </row>
    <row r="142" spans="1:9" x14ac:dyDescent="0.2">
      <c r="A142" t="s">
        <v>327</v>
      </c>
      <c r="B142" t="s">
        <v>271</v>
      </c>
      <c r="C142" s="4"/>
      <c r="D142">
        <v>10</v>
      </c>
      <c r="E142" t="s">
        <v>18</v>
      </c>
      <c r="F142"/>
      <c r="H142" s="3" t="str">
        <f>VLOOKUP(Table7[[#This Row],[ElementCode]],TelegramElements!A:B,2,FALSE)</f>
        <v>STRUCT</v>
      </c>
      <c r="I142" s="3">
        <f>VLOOKUP(Table7[[#This Row],[ElementCode]],TelegramElements!A:D,4,FALSE)</f>
        <v>0</v>
      </c>
    </row>
    <row r="143" spans="1:9" x14ac:dyDescent="0.2">
      <c r="A143" t="s">
        <v>328</v>
      </c>
      <c r="B143" t="s">
        <v>271</v>
      </c>
      <c r="C143" s="4"/>
      <c r="D143">
        <v>10</v>
      </c>
      <c r="E143" t="s">
        <v>19</v>
      </c>
      <c r="F143"/>
      <c r="H143" s="3" t="str">
        <f>VLOOKUP(Table7[[#This Row],[ElementCode]],TelegramElements!A:B,2,FALSE)</f>
        <v>STRUCT</v>
      </c>
      <c r="I143" s="3">
        <f>VLOOKUP(Table7[[#This Row],[ElementCode]],TelegramElements!A:D,4,FALSE)</f>
        <v>0</v>
      </c>
    </row>
    <row r="144" spans="1:9" x14ac:dyDescent="0.2">
      <c r="A144" t="s">
        <v>271</v>
      </c>
      <c r="B144" t="s">
        <v>274</v>
      </c>
      <c r="C144" s="4"/>
      <c r="D144">
        <v>10</v>
      </c>
      <c r="E144" t="s">
        <v>14</v>
      </c>
      <c r="F144"/>
      <c r="H144" s="3" t="str">
        <f>VLOOKUP(Table7[[#This Row],[ElementCode]],TelegramElements!A:B,2,FALSE)</f>
        <v>STRING</v>
      </c>
      <c r="I144" s="3" t="str">
        <f>VLOOKUP(Table7[[#This Row],[ElementCode]],TelegramElements!A:D,4,FALSE)</f>
        <v>// IM_Shear 1 : Shear designation</v>
      </c>
    </row>
    <row r="145" spans="1:9" x14ac:dyDescent="0.2">
      <c r="A145" t="s">
        <v>271</v>
      </c>
      <c r="B145" t="s">
        <v>275</v>
      </c>
      <c r="C145" s="4"/>
      <c r="D145">
        <v>20</v>
      </c>
      <c r="E145" t="s">
        <v>14</v>
      </c>
      <c r="F145"/>
      <c r="H145" s="3" t="str">
        <f>VLOOKUP(Table7[[#This Row],[ElementCode]],TelegramElements!A:B,2,FALSE)</f>
        <v>BOOL</v>
      </c>
      <c r="I145" s="3" t="str">
        <f>VLOOKUP(Table7[[#This Row],[ElementCode]],TelegramElements!A:D,4,FALSE)</f>
        <v>// IM_Shear 1 : Head Crop enabled</v>
      </c>
    </row>
    <row r="146" spans="1:9" x14ac:dyDescent="0.2">
      <c r="A146" t="s">
        <v>271</v>
      </c>
      <c r="B146" t="s">
        <v>276</v>
      </c>
      <c r="C146" s="4"/>
      <c r="D146">
        <v>30</v>
      </c>
      <c r="E146" t="s">
        <v>14</v>
      </c>
      <c r="F146"/>
      <c r="H146" s="3" t="str">
        <f>VLOOKUP(Table7[[#This Row],[ElementCode]],TelegramElements!A:B,2,FALSE)</f>
        <v>BOOL</v>
      </c>
      <c r="I146" s="3" t="str">
        <f>VLOOKUP(Table7[[#This Row],[ElementCode]],TelegramElements!A:D,4,FALSE)</f>
        <v>// IM_Shear 1 : Tail Crop enabled</v>
      </c>
    </row>
    <row r="147" spans="1:9" x14ac:dyDescent="0.2">
      <c r="A147" t="s">
        <v>271</v>
      </c>
      <c r="B147" t="s">
        <v>277</v>
      </c>
      <c r="C147" s="4"/>
      <c r="D147">
        <v>40</v>
      </c>
      <c r="F147"/>
      <c r="H147" s="3" t="str">
        <f>VLOOKUP(Table7[[#This Row],[ElementCode]],TelegramElements!A:B,2,FALSE)</f>
        <v>INT</v>
      </c>
      <c r="I147" s="3" t="str">
        <f>VLOOKUP(Table7[[#This Row],[ElementCode]],TelegramElements!A:D,4,FALSE)</f>
        <v>// IM_Shear 1 : Cut mode 0=max.Angle/max.a 1=var. acceleration</v>
      </c>
    </row>
    <row r="148" spans="1:9" x14ac:dyDescent="0.2">
      <c r="A148" t="s">
        <v>271</v>
      </c>
      <c r="B148" t="s">
        <v>278</v>
      </c>
      <c r="C148" s="4"/>
      <c r="D148">
        <v>50</v>
      </c>
      <c r="E148" t="s">
        <v>16</v>
      </c>
      <c r="F148"/>
      <c r="H148" s="3" t="str">
        <f>VLOOKUP(Table7[[#This Row],[ElementCode]],TelegramElements!A:B,2,FALSE)</f>
        <v>REAL</v>
      </c>
      <c r="I148" s="3" t="str">
        <f>VLOOKUP(Table7[[#This Row],[ElementCode]],TelegramElements!A:D,4,FALSE)</f>
        <v>// IM_Shear 1 : Head crop length [cm]</v>
      </c>
    </row>
    <row r="149" spans="1:9" x14ac:dyDescent="0.2">
      <c r="A149" t="s">
        <v>271</v>
      </c>
      <c r="B149" t="s">
        <v>279</v>
      </c>
      <c r="C149" s="4"/>
      <c r="D149">
        <v>60</v>
      </c>
      <c r="F149"/>
      <c r="H149" s="3" t="str">
        <f>VLOOKUP(Table7[[#This Row],[ElementCode]],TelegramElements!A:B,2,FALSE)</f>
        <v>REAL</v>
      </c>
      <c r="I149" s="3" t="str">
        <f>VLOOKUP(Table7[[#This Row],[ElementCode]],TelegramElements!A:D,4,FALSE)</f>
        <v>// IM_Shear 1 : Tail crop length [cm]</v>
      </c>
    </row>
    <row r="150" spans="1:9" x14ac:dyDescent="0.2">
      <c r="A150" t="s">
        <v>271</v>
      </c>
      <c r="B150" t="s">
        <v>280</v>
      </c>
      <c r="C150" s="4"/>
      <c r="D150">
        <v>70</v>
      </c>
      <c r="E150" t="s">
        <v>13</v>
      </c>
      <c r="F150"/>
      <c r="H150" s="3" t="str">
        <f>VLOOKUP(Table7[[#This Row],[ElementCode]],TelegramElements!A:B,2,FALSE)</f>
        <v>REAL</v>
      </c>
      <c r="I150" s="3" t="str">
        <f>VLOOKUP(Table7[[#This Row],[ElementCode]],TelegramElements!A:D,4,FALSE)</f>
        <v>// IM_Shear 1 : Billet height    [mm]</v>
      </c>
    </row>
    <row r="151" spans="1:9" x14ac:dyDescent="0.2">
      <c r="A151" t="s">
        <v>271</v>
      </c>
      <c r="B151" t="s">
        <v>281</v>
      </c>
      <c r="C151" s="4"/>
      <c r="D151">
        <v>80</v>
      </c>
      <c r="E151" t="s">
        <v>16</v>
      </c>
      <c r="F151"/>
      <c r="H151" s="3" t="str">
        <f>VLOOKUP(Table7[[#This Row],[ElementCode]],TelegramElements!A:B,2,FALSE)</f>
        <v>REAL</v>
      </c>
      <c r="I151" s="3" t="str">
        <f>VLOOKUP(Table7[[#This Row],[ElementCode]],TelegramElements!A:D,4,FALSE)</f>
        <v>// IM_Shear 1 : Head crop lead speed [%]</v>
      </c>
    </row>
    <row r="152" spans="1:9" x14ac:dyDescent="0.2">
      <c r="A152" t="s">
        <v>271</v>
      </c>
      <c r="B152" t="s">
        <v>282</v>
      </c>
      <c r="C152" s="4"/>
      <c r="D152">
        <v>90</v>
      </c>
      <c r="F152"/>
      <c r="H152" s="3" t="str">
        <f>VLOOKUP(Table7[[#This Row],[ElementCode]],TelegramElements!A:B,2,FALSE)</f>
        <v>REAL</v>
      </c>
      <c r="I152" s="3" t="str">
        <f>VLOOKUP(Table7[[#This Row],[ElementCode]],TelegramElements!A:D,4,FALSE)</f>
        <v>// IM_Shear 1 : Tail crop lead speed [%]</v>
      </c>
    </row>
    <row r="153" spans="1:9" x14ac:dyDescent="0.2">
      <c r="A153" t="s">
        <v>198</v>
      </c>
      <c r="B153" t="s">
        <v>208</v>
      </c>
      <c r="C153" s="4"/>
      <c r="D153">
        <v>10</v>
      </c>
      <c r="F153"/>
      <c r="H153" s="3" t="str">
        <f>VLOOKUP(Table7[[#This Row],[ElementCode]],TelegramElements!A:B,2,FALSE)</f>
        <v>STRING</v>
      </c>
      <c r="I153" s="3" t="str">
        <f>VLOOKUP(Table7[[#This Row],[ElementCode]],TelegramElements!A:D,4,FALSE)</f>
        <v>RM_Stand : Stand designation</v>
      </c>
    </row>
    <row r="154" spans="1:9" x14ac:dyDescent="0.2">
      <c r="A154" t="s">
        <v>198</v>
      </c>
      <c r="B154" t="s">
        <v>211</v>
      </c>
      <c r="C154" s="4"/>
      <c r="D154">
        <v>10</v>
      </c>
      <c r="E154" t="s">
        <v>14</v>
      </c>
      <c r="F154"/>
      <c r="H154" s="3" t="str">
        <f>VLOOKUP(Table7[[#This Row],[ElementCode]],TelegramElements!A:B,2,FALSE)</f>
        <v>INT</v>
      </c>
      <c r="I154" s="3" t="str">
        <f>VLOOKUP(Table7[[#This Row],[ElementCode]],TelegramElements!A:D,4,FALSE)</f>
        <v>// RM_Stand : Switch between MTC and LOOP active</v>
      </c>
    </row>
    <row r="155" spans="1:9" x14ac:dyDescent="0.2">
      <c r="A155" t="s">
        <v>198</v>
      </c>
      <c r="B155" t="s">
        <v>209</v>
      </c>
      <c r="C155" s="4"/>
      <c r="D155">
        <v>20</v>
      </c>
      <c r="E155" t="s">
        <v>13</v>
      </c>
      <c r="F155"/>
      <c r="H155" s="3" t="str">
        <f>VLOOKUP(Table7[[#This Row],[ElementCode]],TelegramElements!A:B,2,FALSE)</f>
        <v>BOOL</v>
      </c>
      <c r="I155" s="3" t="str">
        <f>VLOOKUP(Table7[[#This Row],[ElementCode]],TelegramElements!A:D,4,FALSE)</f>
        <v>// RM_Stand : Stand selected</v>
      </c>
    </row>
    <row r="156" spans="1:9" x14ac:dyDescent="0.2">
      <c r="A156" t="s">
        <v>198</v>
      </c>
      <c r="B156" t="s">
        <v>212</v>
      </c>
      <c r="C156" s="4"/>
      <c r="D156">
        <v>20</v>
      </c>
      <c r="F156"/>
      <c r="H156" s="3" t="str">
        <f>VLOOKUP(Table7[[#This Row],[ElementCode]],TelegramElements!A:B,2,FALSE)</f>
        <v>INT</v>
      </c>
      <c r="I156" s="3" t="str">
        <f>VLOOKUP(Table7[[#This Row],[ElementCode]],TelegramElements!A:D,4,FALSE)</f>
        <v>// RM_Stand : Adaption preselection (0=off</v>
      </c>
    </row>
    <row r="157" spans="1:9" x14ac:dyDescent="0.2">
      <c r="A157" t="s">
        <v>198</v>
      </c>
      <c r="B157" t="s">
        <v>210</v>
      </c>
      <c r="C157" s="4"/>
      <c r="D157">
        <v>30</v>
      </c>
      <c r="F157"/>
      <c r="H157" s="3" t="str">
        <f>VLOOKUP(Table7[[#This Row],[ElementCode]],TelegramElements!A:B,2,FALSE)</f>
        <v>BOOL</v>
      </c>
      <c r="I157" s="3" t="str">
        <f>VLOOKUP(Table7[[#This Row],[ElementCode]],TelegramElements!A:D,4,FALSE)</f>
        <v>// RM_Stand : Convertible Stand 0=H</v>
      </c>
    </row>
    <row r="158" spans="1:9" x14ac:dyDescent="0.2">
      <c r="A158" t="s">
        <v>198</v>
      </c>
      <c r="B158" t="s">
        <v>213</v>
      </c>
      <c r="C158" s="4"/>
      <c r="D158">
        <v>30</v>
      </c>
      <c r="F158"/>
      <c r="H158" s="3" t="str">
        <f>VLOOKUP(Table7[[#This Row],[ElementCode]],TelegramElements!A:B,2,FALSE)</f>
        <v>REAL</v>
      </c>
      <c r="I158" s="3" t="str">
        <f>VLOOKUP(Table7[[#This Row],[ElementCode]],TelegramElements!A:D,4,FALSE)</f>
        <v>// RM_Stand : Material speed [m/s]</v>
      </c>
    </row>
    <row r="159" spans="1:9" x14ac:dyDescent="0.2">
      <c r="A159" t="s">
        <v>198</v>
      </c>
      <c r="B159" t="s">
        <v>214</v>
      </c>
      <c r="C159" s="4"/>
      <c r="D159">
        <v>40</v>
      </c>
      <c r="E159" t="s">
        <v>14</v>
      </c>
      <c r="F159"/>
      <c r="H159" s="3" t="str">
        <f>VLOOKUP(Table7[[#This Row],[ElementCode]],TelegramElements!A:B,2,FALSE)</f>
        <v>REAL</v>
      </c>
      <c r="I159" s="3" t="str">
        <f>VLOOKUP(Table7[[#This Row],[ElementCode]],TelegramElements!A:D,4,FALSE)</f>
        <v>// RM_Stand : Speed reference [rpm]</v>
      </c>
    </row>
    <row r="160" spans="1:9" x14ac:dyDescent="0.2">
      <c r="A160" t="s">
        <v>198</v>
      </c>
      <c r="B160" t="s">
        <v>215</v>
      </c>
      <c r="C160" s="4"/>
      <c r="D160">
        <v>50</v>
      </c>
      <c r="F160"/>
      <c r="H160" s="3" t="str">
        <f>VLOOKUP(Table7[[#This Row],[ElementCode]],TelegramElements!A:B,2,FALSE)</f>
        <v>REAL</v>
      </c>
      <c r="I160" s="3" t="str">
        <f>VLOOKUP(Table7[[#This Row],[ElementCode]],TelegramElements!A:D,4,FALSE)</f>
        <v>// RM_Stand : Reduction factor [%]</v>
      </c>
    </row>
    <row r="161" spans="1:9" x14ac:dyDescent="0.2">
      <c r="A161" t="s">
        <v>198</v>
      </c>
      <c r="B161" t="s">
        <v>216</v>
      </c>
      <c r="C161" s="4"/>
      <c r="D161">
        <v>60</v>
      </c>
      <c r="E161" t="s">
        <v>18</v>
      </c>
      <c r="F161"/>
      <c r="H161" s="3" t="str">
        <f>VLOOKUP(Table7[[#This Row],[ElementCode]],TelegramElements!A:B,2,FALSE)</f>
        <v>REAL</v>
      </c>
      <c r="I161" s="3" t="str">
        <f>VLOOKUP(Table7[[#This Row],[ElementCode]],TelegramElements!A:D,4,FALSE)</f>
        <v>// RM_Stand : Loop height reference value [m]</v>
      </c>
    </row>
    <row r="162" spans="1:9" x14ac:dyDescent="0.2">
      <c r="A162" t="s">
        <v>198</v>
      </c>
      <c r="B162" t="s">
        <v>217</v>
      </c>
      <c r="C162" s="4"/>
      <c r="D162">
        <v>70</v>
      </c>
      <c r="E162" t="s">
        <v>18</v>
      </c>
      <c r="F162"/>
      <c r="H162" s="3" t="str">
        <f>VLOOKUP(Table7[[#This Row],[ElementCode]],TelegramElements!A:B,2,FALSE)</f>
        <v>REAL</v>
      </c>
      <c r="I162" s="3" t="str">
        <f>VLOOKUP(Table7[[#This Row],[ElementCode]],TelegramElements!A:D,4,FALSE)</f>
        <v>// RM_Stand : Material cross section [cm²]</v>
      </c>
    </row>
    <row r="163" spans="1:9" x14ac:dyDescent="0.2">
      <c r="A163" t="s">
        <v>198</v>
      </c>
      <c r="B163" t="s">
        <v>218</v>
      </c>
      <c r="C163" s="4"/>
      <c r="D163">
        <v>80</v>
      </c>
      <c r="F163"/>
      <c r="H163" s="3" t="str">
        <f>VLOOKUP(Table7[[#This Row],[ElementCode]],TelegramElements!A:B,2,FALSE)</f>
        <v>REAL</v>
      </c>
      <c r="I163" s="3" t="str">
        <f>VLOOKUP(Table7[[#This Row],[ElementCode]],TelegramElements!A:D,4,FALSE)</f>
        <v>// RM_Stand : Specific tension reference value [N/mm²]</v>
      </c>
    </row>
    <row r="164" spans="1:9" x14ac:dyDescent="0.2">
      <c r="A164" t="s">
        <v>198</v>
      </c>
      <c r="B164" t="s">
        <v>219</v>
      </c>
      <c r="C164" s="4"/>
      <c r="D164">
        <v>90</v>
      </c>
      <c r="F164"/>
      <c r="H164" s="3" t="str">
        <f>VLOOKUP(Table7[[#This Row],[ElementCode]],TelegramElements!A:B,2,FALSE)</f>
        <v>REAL</v>
      </c>
      <c r="I164" s="3" t="str">
        <f>VLOOKUP(Table7[[#This Row],[ElementCode]],TelegramElements!A:D,4,FALSE)</f>
        <v>// RM_Stand : Working Diameter      [mm]</v>
      </c>
    </row>
    <row r="165" spans="1:9" x14ac:dyDescent="0.2">
      <c r="A165" t="s">
        <v>199</v>
      </c>
      <c r="B165" t="s">
        <v>208</v>
      </c>
      <c r="C165" s="4"/>
      <c r="D165">
        <v>10</v>
      </c>
      <c r="F165"/>
      <c r="H165" s="3" t="str">
        <f>VLOOKUP(Table7[[#This Row],[ElementCode]],TelegramElements!A:B,2,FALSE)</f>
        <v>STRING</v>
      </c>
      <c r="I165" s="3" t="str">
        <f>VLOOKUP(Table7[[#This Row],[ElementCode]],TelegramElements!A:D,4,FALSE)</f>
        <v>RM_Stand : Stand designation</v>
      </c>
    </row>
    <row r="166" spans="1:9" x14ac:dyDescent="0.2">
      <c r="A166" t="s">
        <v>199</v>
      </c>
      <c r="B166" t="s">
        <v>209</v>
      </c>
      <c r="C166" s="4"/>
      <c r="D166">
        <v>20</v>
      </c>
      <c r="E166" t="s">
        <v>18</v>
      </c>
      <c r="F166"/>
      <c r="H166" s="3" t="str">
        <f>VLOOKUP(Table7[[#This Row],[ElementCode]],TelegramElements!A:B,2,FALSE)</f>
        <v>BOOL</v>
      </c>
      <c r="I166" s="3" t="str">
        <f>VLOOKUP(Table7[[#This Row],[ElementCode]],TelegramElements!A:D,4,FALSE)</f>
        <v>// RM_Stand : Stand selected</v>
      </c>
    </row>
    <row r="167" spans="1:9" x14ac:dyDescent="0.2">
      <c r="A167" t="s">
        <v>199</v>
      </c>
      <c r="B167" t="s">
        <v>210</v>
      </c>
      <c r="C167" s="4"/>
      <c r="D167">
        <v>30</v>
      </c>
      <c r="E167" t="s">
        <v>14</v>
      </c>
      <c r="F167"/>
      <c r="H167" s="3" t="str">
        <f>VLOOKUP(Table7[[#This Row],[ElementCode]],TelegramElements!A:B,2,FALSE)</f>
        <v>BOOL</v>
      </c>
      <c r="I167" s="3" t="str">
        <f>VLOOKUP(Table7[[#This Row],[ElementCode]],TelegramElements!A:D,4,FALSE)</f>
        <v>// RM_Stand : Convertible Stand 0=H</v>
      </c>
    </row>
    <row r="168" spans="1:9" x14ac:dyDescent="0.2">
      <c r="A168" t="s">
        <v>199</v>
      </c>
      <c r="B168" t="s">
        <v>211</v>
      </c>
      <c r="C168" s="4"/>
      <c r="D168">
        <v>40</v>
      </c>
      <c r="E168" t="s">
        <v>18</v>
      </c>
      <c r="F168"/>
      <c r="H168" s="3" t="str">
        <f>VLOOKUP(Table7[[#This Row],[ElementCode]],TelegramElements!A:B,2,FALSE)</f>
        <v>INT</v>
      </c>
      <c r="I168" s="3" t="str">
        <f>VLOOKUP(Table7[[#This Row],[ElementCode]],TelegramElements!A:D,4,FALSE)</f>
        <v>// RM_Stand : Switch between MTC and LOOP active</v>
      </c>
    </row>
    <row r="169" spans="1:9" x14ac:dyDescent="0.2">
      <c r="A169" t="s">
        <v>199</v>
      </c>
      <c r="B169" t="s">
        <v>212</v>
      </c>
      <c r="C169" s="4"/>
      <c r="D169">
        <v>50</v>
      </c>
      <c r="E169" t="s">
        <v>14</v>
      </c>
      <c r="F169"/>
      <c r="H169" s="3" t="str">
        <f>VLOOKUP(Table7[[#This Row],[ElementCode]],TelegramElements!A:B,2,FALSE)</f>
        <v>INT</v>
      </c>
      <c r="I169" s="3" t="str">
        <f>VLOOKUP(Table7[[#This Row],[ElementCode]],TelegramElements!A:D,4,FALSE)</f>
        <v>// RM_Stand : Adaption preselection (0=off</v>
      </c>
    </row>
    <row r="170" spans="1:9" x14ac:dyDescent="0.2">
      <c r="A170" t="s">
        <v>199</v>
      </c>
      <c r="B170" t="s">
        <v>213</v>
      </c>
      <c r="C170" s="4"/>
      <c r="D170">
        <v>60</v>
      </c>
      <c r="F170"/>
      <c r="H170" s="3" t="str">
        <f>VLOOKUP(Table7[[#This Row],[ElementCode]],TelegramElements!A:B,2,FALSE)</f>
        <v>REAL</v>
      </c>
      <c r="I170" s="3" t="str">
        <f>VLOOKUP(Table7[[#This Row],[ElementCode]],TelegramElements!A:D,4,FALSE)</f>
        <v>// RM_Stand : Material speed [m/s]</v>
      </c>
    </row>
    <row r="171" spans="1:9" x14ac:dyDescent="0.2">
      <c r="A171" t="s">
        <v>199</v>
      </c>
      <c r="B171" t="s">
        <v>214</v>
      </c>
      <c r="C171" s="4"/>
      <c r="D171">
        <v>70</v>
      </c>
      <c r="F171"/>
      <c r="H171" s="3" t="str">
        <f>VLOOKUP(Table7[[#This Row],[ElementCode]],TelegramElements!A:B,2,FALSE)</f>
        <v>REAL</v>
      </c>
      <c r="I171" s="3" t="str">
        <f>VLOOKUP(Table7[[#This Row],[ElementCode]],TelegramElements!A:D,4,FALSE)</f>
        <v>// RM_Stand : Speed reference [rpm]</v>
      </c>
    </row>
    <row r="172" spans="1:9" x14ac:dyDescent="0.2">
      <c r="A172" t="s">
        <v>199</v>
      </c>
      <c r="B172" t="s">
        <v>215</v>
      </c>
      <c r="C172" s="4"/>
      <c r="D172">
        <v>80</v>
      </c>
      <c r="F172"/>
      <c r="H172" s="3" t="str">
        <f>VLOOKUP(Table7[[#This Row],[ElementCode]],TelegramElements!A:B,2,FALSE)</f>
        <v>REAL</v>
      </c>
      <c r="I172" s="3" t="str">
        <f>VLOOKUP(Table7[[#This Row],[ElementCode]],TelegramElements!A:D,4,FALSE)</f>
        <v>// RM_Stand : Reduction factor [%]</v>
      </c>
    </row>
    <row r="173" spans="1:9" x14ac:dyDescent="0.2">
      <c r="A173" t="s">
        <v>199</v>
      </c>
      <c r="B173" t="s">
        <v>216</v>
      </c>
      <c r="C173" s="4"/>
      <c r="D173">
        <v>90</v>
      </c>
      <c r="F173"/>
      <c r="H173" s="3" t="str">
        <f>VLOOKUP(Table7[[#This Row],[ElementCode]],TelegramElements!A:B,2,FALSE)</f>
        <v>REAL</v>
      </c>
      <c r="I173" s="3" t="str">
        <f>VLOOKUP(Table7[[#This Row],[ElementCode]],TelegramElements!A:D,4,FALSE)</f>
        <v>// RM_Stand : Loop height reference value [m]</v>
      </c>
    </row>
    <row r="174" spans="1:9" x14ac:dyDescent="0.2">
      <c r="A174" t="s">
        <v>199</v>
      </c>
      <c r="B174" t="s">
        <v>217</v>
      </c>
      <c r="C174" s="4"/>
      <c r="D174">
        <v>100</v>
      </c>
      <c r="F174"/>
      <c r="H174" s="3" t="str">
        <f>VLOOKUP(Table7[[#This Row],[ElementCode]],TelegramElements!A:B,2,FALSE)</f>
        <v>REAL</v>
      </c>
      <c r="I174" s="3" t="str">
        <f>VLOOKUP(Table7[[#This Row],[ElementCode]],TelegramElements!A:D,4,FALSE)</f>
        <v>// RM_Stand : Material cross section [cm²]</v>
      </c>
    </row>
    <row r="175" spans="1:9" x14ac:dyDescent="0.2">
      <c r="A175" t="s">
        <v>199</v>
      </c>
      <c r="B175" t="s">
        <v>218</v>
      </c>
      <c r="C175" s="4"/>
      <c r="D175">
        <v>110</v>
      </c>
      <c r="F175"/>
      <c r="H175" s="3" t="str">
        <f>VLOOKUP(Table7[[#This Row],[ElementCode]],TelegramElements!A:B,2,FALSE)</f>
        <v>REAL</v>
      </c>
      <c r="I175" s="3" t="str">
        <f>VLOOKUP(Table7[[#This Row],[ElementCode]],TelegramElements!A:D,4,FALSE)</f>
        <v>// RM_Stand : Specific tension reference value [N/mm²]</v>
      </c>
    </row>
    <row r="176" spans="1:9" x14ac:dyDescent="0.2">
      <c r="A176" t="s">
        <v>199</v>
      </c>
      <c r="B176" t="s">
        <v>219</v>
      </c>
      <c r="C176" s="4"/>
      <c r="D176">
        <v>120</v>
      </c>
      <c r="F176"/>
      <c r="H176" s="3" t="str">
        <f>VLOOKUP(Table7[[#This Row],[ElementCode]],TelegramElements!A:B,2,FALSE)</f>
        <v>REAL</v>
      </c>
      <c r="I176" s="3" t="str">
        <f>VLOOKUP(Table7[[#This Row],[ElementCode]],TelegramElements!A:D,4,FALSE)</f>
        <v>// RM_Stand : Working Diameter      [mm]</v>
      </c>
    </row>
    <row r="177" spans="1:9" x14ac:dyDescent="0.2">
      <c r="A177" t="s">
        <v>194</v>
      </c>
      <c r="B177" t="s">
        <v>6</v>
      </c>
      <c r="C177" s="4"/>
      <c r="D177">
        <v>2</v>
      </c>
      <c r="E177" s="6"/>
      <c r="F177"/>
      <c r="H177" s="6" t="str">
        <f>VLOOKUP(Table7[[#This Row],[ElementCode]],TelegramElements!A:B,2,FALSE)</f>
        <v>INT</v>
      </c>
      <c r="I177" s="6" t="str">
        <f>VLOOKUP(Table7[[#This Row],[ElementCode]],TelegramElements!A:D,4,FALSE)</f>
        <v>Telegram Id</v>
      </c>
    </row>
    <row r="178" spans="1:9" x14ac:dyDescent="0.2">
      <c r="A178" t="s">
        <v>194</v>
      </c>
      <c r="B178" t="s">
        <v>177</v>
      </c>
      <c r="C178" s="4"/>
      <c r="D178">
        <v>4</v>
      </c>
      <c r="E178" s="6"/>
      <c r="F178"/>
      <c r="H178" s="6" t="str">
        <f>VLOOKUP(Table7[[#This Row],[ElementCode]],TelegramElements!A:B,2,FALSE)</f>
        <v>INT</v>
      </c>
      <c r="I178" s="6" t="str">
        <f>VLOOKUP(Table7[[#This Row],[ElementCode]],TelegramElements!A:D,4,FALSE)</f>
        <v>Life Telegram Counter</v>
      </c>
    </row>
    <row r="179" spans="1:9" x14ac:dyDescent="0.2">
      <c r="A179" t="s">
        <v>194</v>
      </c>
      <c r="B179" t="s">
        <v>187</v>
      </c>
      <c r="C179" s="4"/>
      <c r="D179">
        <v>6</v>
      </c>
      <c r="E179" s="6"/>
      <c r="F179"/>
      <c r="H179" s="6" t="str">
        <f>VLOOKUP(Table7[[#This Row],[ElementCode]],TelegramElements!A:B,2,FALSE)</f>
        <v>STRUCT</v>
      </c>
      <c r="I179" s="6">
        <f>VLOOKUP(Table7[[#This Row],[ElementCode]],TelegramElements!A:D,4,FALSE)</f>
        <v>0</v>
      </c>
    </row>
    <row r="180" spans="1:9" x14ac:dyDescent="0.2">
      <c r="A180" t="s">
        <v>194</v>
      </c>
      <c r="B180" t="s">
        <v>571</v>
      </c>
      <c r="C180" s="4"/>
      <c r="D180">
        <v>10</v>
      </c>
      <c r="F180"/>
      <c r="H180" s="6" t="str">
        <f>VLOOKUP(Table7[[#This Row],[ElementCode]],TelegramElements!A:B,2,FALSE)</f>
        <v>STRUCT</v>
      </c>
      <c r="I180" s="6">
        <f>VLOOKUP(Table7[[#This Row],[ElementCode]],TelegramElements!A:D,4,FALSE)</f>
        <v>0</v>
      </c>
    </row>
    <row r="181" spans="1:9" x14ac:dyDescent="0.2">
      <c r="A181" t="s">
        <v>194</v>
      </c>
      <c r="B181" t="s">
        <v>233</v>
      </c>
      <c r="C181" s="4"/>
      <c r="D181">
        <v>20</v>
      </c>
      <c r="F181"/>
      <c r="H181" s="6" t="str">
        <f>VLOOKUP(Table7[[#This Row],[ElementCode]],TelegramElements!A:B,2,FALSE)</f>
        <v>STRUCT</v>
      </c>
      <c r="I181" s="6">
        <f>VLOOKUP(Table7[[#This Row],[ElementCode]],TelegramElements!A:D,4,FALSE)</f>
        <v>0</v>
      </c>
    </row>
    <row r="182" spans="1:9" x14ac:dyDescent="0.2">
      <c r="A182" t="s">
        <v>194</v>
      </c>
      <c r="B182" t="s">
        <v>204</v>
      </c>
      <c r="C182" s="4"/>
      <c r="D182">
        <v>30</v>
      </c>
      <c r="F182"/>
      <c r="H182" s="6" t="str">
        <f>VLOOKUP(Table7[[#This Row],[ElementCode]],TelegramElements!A:B,2,FALSE)</f>
        <v>STRUCT</v>
      </c>
      <c r="I182" s="6">
        <f>VLOOKUP(Table7[[#This Row],[ElementCode]],TelegramElements!A:D,4,FALSE)</f>
        <v>0</v>
      </c>
    </row>
    <row r="183" spans="1:9" x14ac:dyDescent="0.2">
      <c r="A183" t="s">
        <v>194</v>
      </c>
      <c r="B183" t="s">
        <v>206</v>
      </c>
      <c r="C183" s="4"/>
      <c r="D183">
        <v>40</v>
      </c>
      <c r="F183"/>
      <c r="H183" s="6" t="str">
        <f>VLOOKUP(Table7[[#This Row],[ElementCode]],TelegramElements!A:B,2,FALSE)</f>
        <v>STRUCT</v>
      </c>
      <c r="I183" s="6">
        <f>VLOOKUP(Table7[[#This Row],[ElementCode]],TelegramElements!A:D,4,FALSE)</f>
        <v>0</v>
      </c>
    </row>
    <row r="184" spans="1:9" x14ac:dyDescent="0.2">
      <c r="A184" t="s">
        <v>194</v>
      </c>
      <c r="B184" t="s">
        <v>221</v>
      </c>
      <c r="C184" s="4"/>
      <c r="D184">
        <v>50</v>
      </c>
      <c r="F184"/>
      <c r="H184" s="6" t="str">
        <f>VLOOKUP(Table7[[#This Row],[ElementCode]],TelegramElements!A:B,2,FALSE)</f>
        <v>STRUCT</v>
      </c>
      <c r="I184" s="6">
        <f>VLOOKUP(Table7[[#This Row],[ElementCode]],TelegramElements!A:D,4,FALSE)</f>
        <v>0</v>
      </c>
    </row>
    <row r="185" spans="1:9" x14ac:dyDescent="0.2">
      <c r="A185" t="s">
        <v>194</v>
      </c>
      <c r="B185" t="s">
        <v>247</v>
      </c>
      <c r="C185" s="4"/>
      <c r="D185">
        <v>60</v>
      </c>
      <c r="F185"/>
      <c r="H185" s="6" t="str">
        <f>VLOOKUP(Table7[[#This Row],[ElementCode]],TelegramElements!A:B,2,FALSE)</f>
        <v>STRUCT</v>
      </c>
      <c r="I185" s="6">
        <f>VLOOKUP(Table7[[#This Row],[ElementCode]],TelegramElements!A:D,4,FALSE)</f>
        <v>0</v>
      </c>
    </row>
    <row r="186" spans="1:9" x14ac:dyDescent="0.2">
      <c r="A186" t="s">
        <v>194</v>
      </c>
      <c r="B186" t="s">
        <v>248</v>
      </c>
      <c r="C186" s="4"/>
      <c r="D186">
        <v>70</v>
      </c>
      <c r="F186"/>
      <c r="H186" s="6" t="str">
        <f>VLOOKUP(Table7[[#This Row],[ElementCode]],TelegramElements!A:B,2,FALSE)</f>
        <v>STRUCT</v>
      </c>
      <c r="I186" s="6">
        <f>VLOOKUP(Table7[[#This Row],[ElementCode]],TelegramElements!A:D,4,FALSE)</f>
        <v>0</v>
      </c>
    </row>
    <row r="187" spans="1:9" x14ac:dyDescent="0.2">
      <c r="A187" t="s">
        <v>194</v>
      </c>
      <c r="B187" t="s">
        <v>249</v>
      </c>
      <c r="C187" s="4"/>
      <c r="D187">
        <v>80</v>
      </c>
      <c r="F187"/>
      <c r="H187" s="6" t="str">
        <f>VLOOKUP(Table7[[#This Row],[ElementCode]],TelegramElements!A:B,2,FALSE)</f>
        <v>STRUCT</v>
      </c>
      <c r="I187" s="6">
        <f>VLOOKUP(Table7[[#This Row],[ElementCode]],TelegramElements!A:D,4,FALSE)</f>
        <v>0</v>
      </c>
    </row>
    <row r="188" spans="1:9" x14ac:dyDescent="0.2">
      <c r="A188" t="s">
        <v>194</v>
      </c>
      <c r="B188" t="s">
        <v>250</v>
      </c>
      <c r="C188" s="4"/>
      <c r="D188">
        <v>90</v>
      </c>
      <c r="F188"/>
      <c r="H188" s="6" t="str">
        <f>VLOOKUP(Table7[[#This Row],[ElementCode]],TelegramElements!A:B,2,FALSE)</f>
        <v>STRUCT</v>
      </c>
      <c r="I188" s="6">
        <f>VLOOKUP(Table7[[#This Row],[ElementCode]],TelegramElements!A:D,4,FALSE)</f>
        <v>0</v>
      </c>
    </row>
    <row r="189" spans="1:9" x14ac:dyDescent="0.2">
      <c r="A189" t="s">
        <v>194</v>
      </c>
      <c r="B189" t="s">
        <v>251</v>
      </c>
      <c r="C189" s="4"/>
      <c r="D189">
        <v>100</v>
      </c>
      <c r="F189"/>
      <c r="H189" s="6" t="str">
        <f>VLOOKUP(Table7[[#This Row],[ElementCode]],TelegramElements!A:B,2,FALSE)</f>
        <v>STRUCT</v>
      </c>
      <c r="I189" s="6">
        <f>VLOOKUP(Table7[[#This Row],[ElementCode]],TelegramElements!A:D,4,FALSE)</f>
        <v>0</v>
      </c>
    </row>
    <row r="190" spans="1:9" x14ac:dyDescent="0.2">
      <c r="A190" t="s">
        <v>194</v>
      </c>
      <c r="B190" t="s">
        <v>252</v>
      </c>
      <c r="C190" s="4"/>
      <c r="D190">
        <v>110</v>
      </c>
      <c r="F190"/>
      <c r="H190" s="6" t="str">
        <f>VLOOKUP(Table7[[#This Row],[ElementCode]],TelegramElements!A:B,2,FALSE)</f>
        <v>STRUCT</v>
      </c>
      <c r="I190" s="6">
        <f>VLOOKUP(Table7[[#This Row],[ElementCode]],TelegramElements!A:D,4,FALSE)</f>
        <v>0</v>
      </c>
    </row>
    <row r="191" spans="1:9" x14ac:dyDescent="0.2">
      <c r="A191" t="s">
        <v>194</v>
      </c>
      <c r="B191" t="s">
        <v>272</v>
      </c>
      <c r="C191" s="4"/>
      <c r="D191">
        <v>120</v>
      </c>
      <c r="F191"/>
      <c r="H191" s="6" t="str">
        <f>VLOOKUP(Table7[[#This Row],[ElementCode]],TelegramElements!A:B,2,FALSE)</f>
        <v>STRUCT</v>
      </c>
      <c r="I191" s="6">
        <f>VLOOKUP(Table7[[#This Row],[ElementCode]],TelegramElements!A:D,4,FALSE)</f>
        <v>0</v>
      </c>
    </row>
    <row r="192" spans="1:9" x14ac:dyDescent="0.2">
      <c r="A192" t="s">
        <v>194</v>
      </c>
      <c r="B192" t="s">
        <v>289</v>
      </c>
      <c r="C192" s="4"/>
      <c r="D192">
        <v>130</v>
      </c>
      <c r="F192"/>
      <c r="H192" s="6" t="str">
        <f>VLOOKUP(Table7[[#This Row],[ElementCode]],TelegramElements!A:B,2,FALSE)</f>
        <v>STRUCT</v>
      </c>
      <c r="I192" s="6">
        <f>VLOOKUP(Table7[[#This Row],[ElementCode]],TelegramElements!A:D,4,FALSE)</f>
        <v>0</v>
      </c>
    </row>
    <row r="193" spans="1:9" x14ac:dyDescent="0.2">
      <c r="A193" t="s">
        <v>194</v>
      </c>
      <c r="B193" t="s">
        <v>290</v>
      </c>
      <c r="C193" s="4"/>
      <c r="D193">
        <v>140</v>
      </c>
      <c r="F193"/>
      <c r="H193" s="6" t="str">
        <f>VLOOKUP(Table7[[#This Row],[ElementCode]],TelegramElements!A:B,2,FALSE)</f>
        <v>STRUCT</v>
      </c>
      <c r="I193" s="6">
        <f>VLOOKUP(Table7[[#This Row],[ElementCode]],TelegramElements!A:D,4,FALSE)</f>
        <v>0</v>
      </c>
    </row>
    <row r="194" spans="1:9" x14ac:dyDescent="0.2">
      <c r="A194" t="s">
        <v>194</v>
      </c>
      <c r="B194" t="s">
        <v>291</v>
      </c>
      <c r="C194" s="4"/>
      <c r="D194">
        <v>150</v>
      </c>
      <c r="F194"/>
      <c r="H194" s="6" t="str">
        <f>VLOOKUP(Table7[[#This Row],[ElementCode]],TelegramElements!A:B,2,FALSE)</f>
        <v>STRUCT</v>
      </c>
      <c r="I194" s="6">
        <f>VLOOKUP(Table7[[#This Row],[ElementCode]],TelegramElements!A:D,4,FALSE)</f>
        <v>0</v>
      </c>
    </row>
    <row r="195" spans="1:9" x14ac:dyDescent="0.2">
      <c r="A195" t="s">
        <v>194</v>
      </c>
      <c r="B195" t="s">
        <v>292</v>
      </c>
      <c r="C195" s="4"/>
      <c r="D195">
        <v>160</v>
      </c>
      <c r="F195"/>
      <c r="H195" s="6" t="str">
        <f>VLOOKUP(Table7[[#This Row],[ElementCode]],TelegramElements!A:B,2,FALSE)</f>
        <v>STRUCT</v>
      </c>
      <c r="I195" s="6">
        <f>VLOOKUP(Table7[[#This Row],[ElementCode]],TelegramElements!A:D,4,FALSE)</f>
        <v>0</v>
      </c>
    </row>
    <row r="196" spans="1:9" x14ac:dyDescent="0.2">
      <c r="A196" t="s">
        <v>194</v>
      </c>
      <c r="B196" t="s">
        <v>325</v>
      </c>
      <c r="C196" s="4"/>
      <c r="D196">
        <v>170</v>
      </c>
      <c r="F196"/>
      <c r="H196" s="6" t="str">
        <f>VLOOKUP(Table7[[#This Row],[ElementCode]],TelegramElements!A:B,2,FALSE)</f>
        <v>STRUCT</v>
      </c>
      <c r="I196" s="6">
        <f>VLOOKUP(Table7[[#This Row],[ElementCode]],TelegramElements!A:D,4,FALSE)</f>
        <v>0</v>
      </c>
    </row>
    <row r="197" spans="1:9" x14ac:dyDescent="0.2">
      <c r="A197" t="s">
        <v>194</v>
      </c>
      <c r="B197" t="s">
        <v>297</v>
      </c>
      <c r="C197" s="4"/>
      <c r="D197">
        <v>180</v>
      </c>
      <c r="F197"/>
      <c r="H197" s="6" t="str">
        <f>VLOOKUP(Table7[[#This Row],[ElementCode]],TelegramElements!A:B,2,FALSE)</f>
        <v>STRUCT</v>
      </c>
      <c r="I197" s="6">
        <f>VLOOKUP(Table7[[#This Row],[ElementCode]],TelegramElements!A:D,4,FALSE)</f>
        <v>0</v>
      </c>
    </row>
    <row r="198" spans="1:9" x14ac:dyDescent="0.2">
      <c r="A198" t="s">
        <v>194</v>
      </c>
      <c r="B198" t="s">
        <v>298</v>
      </c>
      <c r="C198" s="4"/>
      <c r="D198">
        <v>190</v>
      </c>
      <c r="F198"/>
      <c r="H198" s="6" t="str">
        <f>VLOOKUP(Table7[[#This Row],[ElementCode]],TelegramElements!A:B,2,FALSE)</f>
        <v>STRUCT</v>
      </c>
      <c r="I198" s="6">
        <f>VLOOKUP(Table7[[#This Row],[ElementCode]],TelegramElements!A:D,4,FALSE)</f>
        <v>0</v>
      </c>
    </row>
    <row r="199" spans="1:9" x14ac:dyDescent="0.2">
      <c r="A199" t="s">
        <v>194</v>
      </c>
      <c r="B199" t="s">
        <v>299</v>
      </c>
      <c r="C199" s="4"/>
      <c r="D199">
        <v>200</v>
      </c>
      <c r="F199"/>
      <c r="H199" s="6" t="str">
        <f>VLOOKUP(Table7[[#This Row],[ElementCode]],TelegramElements!A:B,2,FALSE)</f>
        <v>STRUCT</v>
      </c>
      <c r="I199" s="6">
        <f>VLOOKUP(Table7[[#This Row],[ElementCode]],TelegramElements!A:D,4,FALSE)</f>
        <v>0</v>
      </c>
    </row>
    <row r="200" spans="1:9" x14ac:dyDescent="0.2">
      <c r="A200" t="s">
        <v>194</v>
      </c>
      <c r="B200" t="s">
        <v>300</v>
      </c>
      <c r="C200" s="4"/>
      <c r="D200">
        <v>210</v>
      </c>
      <c r="F200"/>
      <c r="H200" s="6" t="str">
        <f>VLOOKUP(Table7[[#This Row],[ElementCode]],TelegramElements!A:B,2,FALSE)</f>
        <v>STRUCT</v>
      </c>
      <c r="I200" s="6">
        <f>VLOOKUP(Table7[[#This Row],[ElementCode]],TelegramElements!A:D,4,FALSE)</f>
        <v>0</v>
      </c>
    </row>
    <row r="201" spans="1:9" x14ac:dyDescent="0.2">
      <c r="A201" t="s">
        <v>194</v>
      </c>
      <c r="B201" t="s">
        <v>301</v>
      </c>
      <c r="C201" s="4"/>
      <c r="D201">
        <v>220</v>
      </c>
      <c r="F201"/>
      <c r="H201" s="6" t="str">
        <f>VLOOKUP(Table7[[#This Row],[ElementCode]],TelegramElements!A:B,2,FALSE)</f>
        <v>STRUCT</v>
      </c>
      <c r="I201" s="6">
        <f>VLOOKUP(Table7[[#This Row],[ElementCode]],TelegramElements!A:D,4,FALSE)</f>
        <v>0</v>
      </c>
    </row>
    <row r="202" spans="1:9" x14ac:dyDescent="0.2">
      <c r="A202" t="s">
        <v>194</v>
      </c>
      <c r="B202" t="s">
        <v>302</v>
      </c>
      <c r="C202" s="4"/>
      <c r="D202">
        <v>230</v>
      </c>
      <c r="F202"/>
      <c r="H202" s="6" t="str">
        <f>VLOOKUP(Table7[[#This Row],[ElementCode]],TelegramElements!A:B,2,FALSE)</f>
        <v>STRUCT</v>
      </c>
      <c r="I202" s="6">
        <f>VLOOKUP(Table7[[#This Row],[ElementCode]],TelegramElements!A:D,4,FALSE)</f>
        <v>0</v>
      </c>
    </row>
    <row r="203" spans="1:9" x14ac:dyDescent="0.2">
      <c r="A203" t="s">
        <v>194</v>
      </c>
      <c r="B203" t="s">
        <v>303</v>
      </c>
      <c r="C203" s="4"/>
      <c r="D203">
        <v>240</v>
      </c>
      <c r="E203" s="6"/>
      <c r="F203"/>
      <c r="H203" s="6" t="str">
        <f>VLOOKUP(Table7[[#This Row],[ElementCode]],TelegramElements!A:B,2,FALSE)</f>
        <v>STRUCT</v>
      </c>
      <c r="I203" s="6">
        <f>VLOOKUP(Table7[[#This Row],[ElementCode]],TelegramElements!A:D,4,FALSE)</f>
        <v>0</v>
      </c>
    </row>
    <row r="204" spans="1:9" x14ac:dyDescent="0.2">
      <c r="A204" t="s">
        <v>194</v>
      </c>
      <c r="B204" t="s">
        <v>304</v>
      </c>
      <c r="C204" s="4"/>
      <c r="D204">
        <v>250</v>
      </c>
      <c r="E204" s="6"/>
      <c r="F204"/>
      <c r="H204" s="6" t="str">
        <f>VLOOKUP(Table7[[#This Row],[ElementCode]],TelegramElements!A:B,2,FALSE)</f>
        <v>STRUCT</v>
      </c>
      <c r="I204" s="6">
        <f>VLOOKUP(Table7[[#This Row],[ElementCode]],TelegramElements!A:D,4,FALSE)</f>
        <v>0</v>
      </c>
    </row>
    <row r="205" spans="1:9" x14ac:dyDescent="0.2">
      <c r="A205" t="s">
        <v>194</v>
      </c>
      <c r="B205" t="s">
        <v>305</v>
      </c>
      <c r="C205" s="4"/>
      <c r="D205">
        <v>260</v>
      </c>
      <c r="E205" s="6"/>
      <c r="F205"/>
      <c r="H205" s="6" t="str">
        <f>VLOOKUP(Table7[[#This Row],[ElementCode]],TelegramElements!A:B,2,FALSE)</f>
        <v>STRUCT</v>
      </c>
      <c r="I205" s="6">
        <f>VLOOKUP(Table7[[#This Row],[ElementCode]],TelegramElements!A:D,4,FALSE)</f>
        <v>0</v>
      </c>
    </row>
    <row r="206" spans="1:9" x14ac:dyDescent="0.2">
      <c r="A206" t="s">
        <v>194</v>
      </c>
      <c r="B206" t="s">
        <v>306</v>
      </c>
      <c r="C206" s="4"/>
      <c r="D206">
        <v>270</v>
      </c>
      <c r="E206" s="6"/>
      <c r="F206"/>
      <c r="H206" s="6" t="str">
        <f>VLOOKUP(Table7[[#This Row],[ElementCode]],TelegramElements!A:B,2,FALSE)</f>
        <v>STRUCT</v>
      </c>
      <c r="I206" s="6">
        <f>VLOOKUP(Table7[[#This Row],[ElementCode]],TelegramElements!A:D,4,FALSE)</f>
        <v>0</v>
      </c>
    </row>
    <row r="207" spans="1:9" x14ac:dyDescent="0.2">
      <c r="A207" t="s">
        <v>194</v>
      </c>
      <c r="B207" t="s">
        <v>327</v>
      </c>
      <c r="C207" s="4"/>
      <c r="D207">
        <v>280</v>
      </c>
      <c r="E207" s="6"/>
      <c r="F207"/>
      <c r="H207" s="6" t="str">
        <f>VLOOKUP(Table7[[#This Row],[ElementCode]],TelegramElements!A:B,2,FALSE)</f>
        <v>STRUCT</v>
      </c>
      <c r="I207" s="6">
        <f>VLOOKUP(Table7[[#This Row],[ElementCode]],TelegramElements!A:D,4,FALSE)</f>
        <v>0</v>
      </c>
    </row>
    <row r="208" spans="1:9" x14ac:dyDescent="0.2">
      <c r="A208" t="s">
        <v>194</v>
      </c>
      <c r="B208" t="s">
        <v>317</v>
      </c>
      <c r="C208" s="4"/>
      <c r="D208">
        <v>290</v>
      </c>
      <c r="E208" s="6"/>
      <c r="F208"/>
      <c r="H208" s="6" t="str">
        <f>VLOOKUP(Table7[[#This Row],[ElementCode]],TelegramElements!A:B,2,FALSE)</f>
        <v>STRUCT</v>
      </c>
      <c r="I208" s="6">
        <f>VLOOKUP(Table7[[#This Row],[ElementCode]],TelegramElements!A:D,4,FALSE)</f>
        <v>0</v>
      </c>
    </row>
    <row r="209" spans="1:9" x14ac:dyDescent="0.2">
      <c r="A209" t="s">
        <v>194</v>
      </c>
      <c r="B209" t="s">
        <v>318</v>
      </c>
      <c r="C209" s="4"/>
      <c r="D209">
        <v>300</v>
      </c>
      <c r="E209" s="6"/>
      <c r="F209"/>
      <c r="H209" s="6" t="str">
        <f>VLOOKUP(Table7[[#This Row],[ElementCode]],TelegramElements!A:B,2,FALSE)</f>
        <v>STRUCT</v>
      </c>
      <c r="I209" s="6">
        <f>VLOOKUP(Table7[[#This Row],[ElementCode]],TelegramElements!A:D,4,FALSE)</f>
        <v>0</v>
      </c>
    </row>
    <row r="210" spans="1:9" x14ac:dyDescent="0.2">
      <c r="A210" t="s">
        <v>194</v>
      </c>
      <c r="B210" t="s">
        <v>319</v>
      </c>
      <c r="C210" s="4"/>
      <c r="D210">
        <v>310</v>
      </c>
      <c r="E210" s="6"/>
      <c r="F210"/>
      <c r="H210" s="6" t="str">
        <f>VLOOKUP(Table7[[#This Row],[ElementCode]],TelegramElements!A:B,2,FALSE)</f>
        <v>STRUCT</v>
      </c>
      <c r="I210" s="6">
        <f>VLOOKUP(Table7[[#This Row],[ElementCode]],TelegramElements!A:D,4,FALSE)</f>
        <v>0</v>
      </c>
    </row>
    <row r="211" spans="1:9" x14ac:dyDescent="0.2">
      <c r="A211" t="s">
        <v>194</v>
      </c>
      <c r="B211" t="s">
        <v>320</v>
      </c>
      <c r="C211" s="4"/>
      <c r="D211">
        <v>320</v>
      </c>
      <c r="E211" s="6"/>
      <c r="F211"/>
      <c r="H211" s="6" t="str">
        <f>VLOOKUP(Table7[[#This Row],[ElementCode]],TelegramElements!A:B,2,FALSE)</f>
        <v>STRUCT</v>
      </c>
      <c r="I211" s="6">
        <f>VLOOKUP(Table7[[#This Row],[ElementCode]],TelegramElements!A:D,4,FALSE)</f>
        <v>0</v>
      </c>
    </row>
    <row r="212" spans="1:9" x14ac:dyDescent="0.2">
      <c r="A212" t="s">
        <v>194</v>
      </c>
      <c r="B212" t="s">
        <v>375</v>
      </c>
      <c r="C212" s="4"/>
      <c r="D212">
        <v>330</v>
      </c>
      <c r="E212" s="6"/>
      <c r="F212"/>
      <c r="H212" s="6" t="str">
        <f>VLOOKUP(Table7[[#This Row],[ElementCode]],TelegramElements!A:B,2,FALSE)</f>
        <v>STRUCT</v>
      </c>
      <c r="I212" s="6">
        <f>VLOOKUP(Table7[[#This Row],[ElementCode]],TelegramElements!A:D,4,FALSE)</f>
        <v>0</v>
      </c>
    </row>
    <row r="213" spans="1:9" x14ac:dyDescent="0.2">
      <c r="A213" t="s">
        <v>195</v>
      </c>
      <c r="B213" t="s">
        <v>6</v>
      </c>
      <c r="C213" s="4"/>
      <c r="D213">
        <v>2</v>
      </c>
      <c r="E213" s="6"/>
      <c r="F213"/>
      <c r="H213" s="6" t="str">
        <f>VLOOKUP(Table7[[#This Row],[ElementCode]],TelegramElements!A:B,2,FALSE)</f>
        <v>INT</v>
      </c>
      <c r="I213" s="6" t="str">
        <f>VLOOKUP(Table7[[#This Row],[ElementCode]],TelegramElements!A:D,4,FALSE)</f>
        <v>Telegram Id</v>
      </c>
    </row>
    <row r="214" spans="1:9" x14ac:dyDescent="0.2">
      <c r="A214" t="s">
        <v>195</v>
      </c>
      <c r="B214" t="s">
        <v>177</v>
      </c>
      <c r="C214" s="4"/>
      <c r="D214">
        <v>4</v>
      </c>
      <c r="E214" s="6"/>
      <c r="F214"/>
      <c r="H214" s="6" t="str">
        <f>VLOOKUP(Table7[[#This Row],[ElementCode]],TelegramElements!A:B,2,FALSE)</f>
        <v>INT</v>
      </c>
      <c r="I214" s="6" t="str">
        <f>VLOOKUP(Table7[[#This Row],[ElementCode]],TelegramElements!A:D,4,FALSE)</f>
        <v>Life Telegram Counter</v>
      </c>
    </row>
    <row r="215" spans="1:9" x14ac:dyDescent="0.2">
      <c r="A215" t="s">
        <v>195</v>
      </c>
      <c r="B215" t="s">
        <v>187</v>
      </c>
      <c r="C215" s="4"/>
      <c r="D215">
        <v>6</v>
      </c>
      <c r="E215" s="6"/>
      <c r="F215"/>
      <c r="H215" s="6" t="str">
        <f>VLOOKUP(Table7[[#This Row],[ElementCode]],TelegramElements!A:B,2,FALSE)</f>
        <v>STRUCT</v>
      </c>
      <c r="I215" s="6">
        <f>VLOOKUP(Table7[[#This Row],[ElementCode]],TelegramElements!A:D,4,FALSE)</f>
        <v>0</v>
      </c>
    </row>
    <row r="216" spans="1:9" x14ac:dyDescent="0.2">
      <c r="A216" t="s">
        <v>195</v>
      </c>
      <c r="B216" t="s">
        <v>392</v>
      </c>
      <c r="C216" s="4"/>
      <c r="D216">
        <v>10</v>
      </c>
      <c r="E216" s="6"/>
      <c r="F216"/>
      <c r="H216" s="6" t="str">
        <f>VLOOKUP(Table7[[#This Row],[ElementCode]],TelegramElements!A:B,2,FALSE)</f>
        <v>STRUCT</v>
      </c>
      <c r="I216" s="6">
        <f>VLOOKUP(Table7[[#This Row],[ElementCode]],TelegramElements!A:D,4,FALSE)</f>
        <v>0</v>
      </c>
    </row>
    <row r="217" spans="1:9" x14ac:dyDescent="0.2">
      <c r="A217" t="s">
        <v>195</v>
      </c>
      <c r="B217" t="s">
        <v>401</v>
      </c>
      <c r="C217" s="4"/>
      <c r="D217">
        <v>20</v>
      </c>
      <c r="E217" s="6"/>
      <c r="F217"/>
      <c r="H217" s="6" t="str">
        <f>VLOOKUP(Table7[[#This Row],[ElementCode]],TelegramElements!A:B,2,FALSE)</f>
        <v>STRUCT</v>
      </c>
      <c r="I217" s="6">
        <f>VLOOKUP(Table7[[#This Row],[ElementCode]],TelegramElements!A:D,4,FALSE)</f>
        <v>0</v>
      </c>
    </row>
    <row r="218" spans="1:9" x14ac:dyDescent="0.2">
      <c r="A218" t="s">
        <v>195</v>
      </c>
      <c r="B218" t="s">
        <v>402</v>
      </c>
      <c r="C218" s="4"/>
      <c r="D218">
        <v>30</v>
      </c>
      <c r="E218" s="6"/>
      <c r="F218"/>
      <c r="H218" s="6" t="str">
        <f>VLOOKUP(Table7[[#This Row],[ElementCode]],TelegramElements!A:B,2,FALSE)</f>
        <v>STRUCT</v>
      </c>
      <c r="I218" s="6">
        <f>VLOOKUP(Table7[[#This Row],[ElementCode]],TelegramElements!A:D,4,FALSE)</f>
        <v>0</v>
      </c>
    </row>
    <row r="219" spans="1:9" x14ac:dyDescent="0.2">
      <c r="A219" t="s">
        <v>195</v>
      </c>
      <c r="B219" t="s">
        <v>403</v>
      </c>
      <c r="C219" s="4"/>
      <c r="D219">
        <v>40</v>
      </c>
      <c r="E219" s="6"/>
      <c r="F219"/>
      <c r="H219" s="6" t="str">
        <f>VLOOKUP(Table7[[#This Row],[ElementCode]],TelegramElements!A:B,2,FALSE)</f>
        <v>STRUCT</v>
      </c>
      <c r="I219" s="6">
        <f>VLOOKUP(Table7[[#This Row],[ElementCode]],TelegramElements!A:D,4,FALSE)</f>
        <v>0</v>
      </c>
    </row>
    <row r="220" spans="1:9" x14ac:dyDescent="0.2">
      <c r="A220" t="s">
        <v>195</v>
      </c>
      <c r="B220" t="s">
        <v>404</v>
      </c>
      <c r="C220" s="4"/>
      <c r="D220">
        <v>50</v>
      </c>
      <c r="E220" s="6"/>
      <c r="F220"/>
      <c r="H220" s="6" t="str">
        <f>VLOOKUP(Table7[[#This Row],[ElementCode]],TelegramElements!A:B,2,FALSE)</f>
        <v>STRUCT</v>
      </c>
      <c r="I220" s="6">
        <f>VLOOKUP(Table7[[#This Row],[ElementCode]],TelegramElements!A:D,4,FALSE)</f>
        <v>0</v>
      </c>
    </row>
    <row r="221" spans="1:9" x14ac:dyDescent="0.2">
      <c r="A221" t="s">
        <v>195</v>
      </c>
      <c r="B221" t="s">
        <v>405</v>
      </c>
      <c r="C221" s="4"/>
      <c r="D221">
        <v>60</v>
      </c>
      <c r="E221" s="6"/>
      <c r="F221"/>
      <c r="H221" s="6" t="str">
        <f>VLOOKUP(Table7[[#This Row],[ElementCode]],TelegramElements!A:B,2,FALSE)</f>
        <v>STRUCT</v>
      </c>
      <c r="I221" s="6">
        <f>VLOOKUP(Table7[[#This Row],[ElementCode]],TelegramElements!A:D,4,FALSE)</f>
        <v>0</v>
      </c>
    </row>
    <row r="222" spans="1:9" x14ac:dyDescent="0.2">
      <c r="A222" t="s">
        <v>195</v>
      </c>
      <c r="B222" t="s">
        <v>406</v>
      </c>
      <c r="C222" s="4"/>
      <c r="D222">
        <v>70</v>
      </c>
      <c r="E222" s="6"/>
      <c r="F222"/>
      <c r="H222" s="6" t="str">
        <f>VLOOKUP(Table7[[#This Row],[ElementCode]],TelegramElements!A:B,2,FALSE)</f>
        <v>STRUCT</v>
      </c>
      <c r="I222" s="6">
        <f>VLOOKUP(Table7[[#This Row],[ElementCode]],TelegramElements!A:D,4,FALSE)</f>
        <v>0</v>
      </c>
    </row>
    <row r="223" spans="1:9" x14ac:dyDescent="0.2">
      <c r="A223" t="s">
        <v>195</v>
      </c>
      <c r="B223" t="s">
        <v>407</v>
      </c>
      <c r="C223" s="4"/>
      <c r="D223">
        <v>80</v>
      </c>
      <c r="E223" s="6"/>
      <c r="F223"/>
      <c r="H223" s="6" t="str">
        <f>VLOOKUP(Table7[[#This Row],[ElementCode]],TelegramElements!A:B,2,FALSE)</f>
        <v>STRUCT</v>
      </c>
      <c r="I223" s="6">
        <f>VLOOKUP(Table7[[#This Row],[ElementCode]],TelegramElements!A:D,4,FALSE)</f>
        <v>0</v>
      </c>
    </row>
    <row r="224" spans="1:9" x14ac:dyDescent="0.2">
      <c r="A224" t="s">
        <v>195</v>
      </c>
      <c r="B224" t="s">
        <v>408</v>
      </c>
      <c r="C224" s="4"/>
      <c r="D224">
        <v>90</v>
      </c>
      <c r="E224" s="6"/>
      <c r="F224"/>
      <c r="H224" s="6" t="str">
        <f>VLOOKUP(Table7[[#This Row],[ElementCode]],TelegramElements!A:B,2,FALSE)</f>
        <v>STRUCT</v>
      </c>
      <c r="I224" s="6">
        <f>VLOOKUP(Table7[[#This Row],[ElementCode]],TelegramElements!A:D,4,FALSE)</f>
        <v>0</v>
      </c>
    </row>
    <row r="225" spans="1:9" x14ac:dyDescent="0.2">
      <c r="A225" t="s">
        <v>195</v>
      </c>
      <c r="B225" t="s">
        <v>409</v>
      </c>
      <c r="C225" s="4"/>
      <c r="D225">
        <v>100</v>
      </c>
      <c r="E225" s="6"/>
      <c r="F225"/>
      <c r="H225" s="6" t="str">
        <f>VLOOKUP(Table7[[#This Row],[ElementCode]],TelegramElements!A:B,2,FALSE)</f>
        <v>STRUCT</v>
      </c>
      <c r="I225" s="6">
        <f>VLOOKUP(Table7[[#This Row],[ElementCode]],TelegramElements!A:D,4,FALSE)</f>
        <v>0</v>
      </c>
    </row>
    <row r="226" spans="1:9" x14ac:dyDescent="0.2">
      <c r="A226" t="s">
        <v>195</v>
      </c>
      <c r="B226" t="s">
        <v>410</v>
      </c>
      <c r="C226" s="4"/>
      <c r="D226">
        <v>110</v>
      </c>
      <c r="E226" s="6"/>
      <c r="F226"/>
      <c r="H226" s="6" t="str">
        <f>VLOOKUP(Table7[[#This Row],[ElementCode]],TelegramElements!A:B,2,FALSE)</f>
        <v>STRUCT</v>
      </c>
      <c r="I226" s="6">
        <f>VLOOKUP(Table7[[#This Row],[ElementCode]],TelegramElements!A:D,4,FALSE)</f>
        <v>0</v>
      </c>
    </row>
    <row r="227" spans="1:9" x14ac:dyDescent="0.2">
      <c r="A227" t="s">
        <v>195</v>
      </c>
      <c r="B227" t="s">
        <v>411</v>
      </c>
      <c r="C227" s="4"/>
      <c r="D227">
        <v>120</v>
      </c>
      <c r="E227" s="6"/>
      <c r="F227"/>
      <c r="H227" s="6" t="str">
        <f>VLOOKUP(Table7[[#This Row],[ElementCode]],TelegramElements!A:B,2,FALSE)</f>
        <v>STRUCT</v>
      </c>
      <c r="I227" s="6">
        <f>VLOOKUP(Table7[[#This Row],[ElementCode]],TelegramElements!A:D,4,FALSE)</f>
        <v>0</v>
      </c>
    </row>
    <row r="228" spans="1:9" x14ac:dyDescent="0.2">
      <c r="A228" t="s">
        <v>195</v>
      </c>
      <c r="B228" t="s">
        <v>430</v>
      </c>
      <c r="C228" s="4"/>
      <c r="D228">
        <v>130</v>
      </c>
      <c r="E228" s="6"/>
      <c r="F228"/>
      <c r="H228" s="6" t="str">
        <f>VLOOKUP(Table7[[#This Row],[ElementCode]],TelegramElements!A:B,2,FALSE)</f>
        <v>STRUCT</v>
      </c>
      <c r="I228" s="6">
        <f>VLOOKUP(Table7[[#This Row],[ElementCode]],TelegramElements!A:D,4,FALSE)</f>
        <v>0</v>
      </c>
    </row>
    <row r="229" spans="1:9" x14ac:dyDescent="0.2">
      <c r="A229" t="s">
        <v>196</v>
      </c>
      <c r="B229" t="s">
        <v>6</v>
      </c>
      <c r="C229" s="4"/>
      <c r="D229">
        <v>2</v>
      </c>
      <c r="E229" s="6"/>
      <c r="F229"/>
      <c r="H229" s="6" t="str">
        <f>VLOOKUP(Table7[[#This Row],[ElementCode]],TelegramElements!A:B,2,FALSE)</f>
        <v>INT</v>
      </c>
      <c r="I229" s="6" t="str">
        <f>VLOOKUP(Table7[[#This Row],[ElementCode]],TelegramElements!A:D,4,FALSE)</f>
        <v>Telegram Id</v>
      </c>
    </row>
    <row r="230" spans="1:9" x14ac:dyDescent="0.2">
      <c r="A230" t="s">
        <v>196</v>
      </c>
      <c r="B230" t="s">
        <v>177</v>
      </c>
      <c r="C230" s="4"/>
      <c r="D230">
        <v>4</v>
      </c>
      <c r="E230" s="6"/>
      <c r="F230"/>
      <c r="H230" s="6" t="str">
        <f>VLOOKUP(Table7[[#This Row],[ElementCode]],TelegramElements!A:B,2,FALSE)</f>
        <v>INT</v>
      </c>
      <c r="I230" s="6" t="str">
        <f>VLOOKUP(Table7[[#This Row],[ElementCode]],TelegramElements!A:D,4,FALSE)</f>
        <v>Life Telegram Counter</v>
      </c>
    </row>
    <row r="231" spans="1:9" x14ac:dyDescent="0.2">
      <c r="A231" t="s">
        <v>196</v>
      </c>
      <c r="B231" t="s">
        <v>187</v>
      </c>
      <c r="C231" s="4"/>
      <c r="D231">
        <v>6</v>
      </c>
      <c r="E231" s="6"/>
      <c r="F231"/>
      <c r="H231" s="6" t="str">
        <f>VLOOKUP(Table7[[#This Row],[ElementCode]],TelegramElements!A:B,2,FALSE)</f>
        <v>STRUCT</v>
      </c>
      <c r="I231" s="6">
        <f>VLOOKUP(Table7[[#This Row],[ElementCode]],TelegramElements!A:D,4,FALSE)</f>
        <v>0</v>
      </c>
    </row>
    <row r="232" spans="1:9" x14ac:dyDescent="0.2">
      <c r="A232" t="s">
        <v>196</v>
      </c>
      <c r="B232" t="s">
        <v>572</v>
      </c>
      <c r="C232" s="4"/>
      <c r="D232">
        <v>10</v>
      </c>
      <c r="F232"/>
      <c r="H232" s="6" t="str">
        <f>VLOOKUP(Table7[[#This Row],[ElementCode]],TelegramElements!A:B,2,FALSE)</f>
        <v>STRUCT</v>
      </c>
      <c r="I232" s="6">
        <f>VLOOKUP(Table7[[#This Row],[ElementCode]],TelegramElements!A:D,4,FALSE)</f>
        <v>0</v>
      </c>
    </row>
    <row r="233" spans="1:9" x14ac:dyDescent="0.2">
      <c r="A233" t="s">
        <v>196</v>
      </c>
      <c r="B233" t="s">
        <v>234</v>
      </c>
      <c r="C233" s="4"/>
      <c r="D233">
        <v>20</v>
      </c>
      <c r="F233"/>
      <c r="H233" s="6" t="str">
        <f>VLOOKUP(Table7[[#This Row],[ElementCode]],TelegramElements!A:B,2,FALSE)</f>
        <v>STRUCT</v>
      </c>
      <c r="I233" s="6">
        <f>VLOOKUP(Table7[[#This Row],[ElementCode]],TelegramElements!A:D,4,FALSE)</f>
        <v>0</v>
      </c>
    </row>
    <row r="234" spans="1:9" x14ac:dyDescent="0.2">
      <c r="A234" t="s">
        <v>196</v>
      </c>
      <c r="B234" t="s">
        <v>205</v>
      </c>
      <c r="C234" s="4"/>
      <c r="D234">
        <v>30</v>
      </c>
      <c r="F234"/>
      <c r="H234" s="6" t="str">
        <f>VLOOKUP(Table7[[#This Row],[ElementCode]],TelegramElements!A:B,2,FALSE)</f>
        <v>STRUCT</v>
      </c>
      <c r="I234" s="6">
        <f>VLOOKUP(Table7[[#This Row],[ElementCode]],TelegramElements!A:D,4,FALSE)</f>
        <v>0</v>
      </c>
    </row>
    <row r="235" spans="1:9" x14ac:dyDescent="0.2">
      <c r="A235" t="s">
        <v>196</v>
      </c>
      <c r="B235" t="s">
        <v>207</v>
      </c>
      <c r="C235" s="4"/>
      <c r="D235">
        <v>40</v>
      </c>
      <c r="F235"/>
      <c r="H235" s="6" t="str">
        <f>VLOOKUP(Table7[[#This Row],[ElementCode]],TelegramElements!A:B,2,FALSE)</f>
        <v>STRUCT</v>
      </c>
      <c r="I235" s="6">
        <f>VLOOKUP(Table7[[#This Row],[ElementCode]],TelegramElements!A:D,4,FALSE)</f>
        <v>0</v>
      </c>
    </row>
    <row r="236" spans="1:9" x14ac:dyDescent="0.2">
      <c r="A236" t="s">
        <v>196</v>
      </c>
      <c r="B236" t="s">
        <v>222</v>
      </c>
      <c r="C236" s="4"/>
      <c r="D236">
        <v>50</v>
      </c>
      <c r="F236"/>
      <c r="H236" s="6" t="str">
        <f>VLOOKUP(Table7[[#This Row],[ElementCode]],TelegramElements!A:B,2,FALSE)</f>
        <v>STRUCT</v>
      </c>
      <c r="I236" s="6">
        <f>VLOOKUP(Table7[[#This Row],[ElementCode]],TelegramElements!A:D,4,FALSE)</f>
        <v>0</v>
      </c>
    </row>
    <row r="237" spans="1:9" x14ac:dyDescent="0.2">
      <c r="A237" t="s">
        <v>196</v>
      </c>
      <c r="B237" t="s">
        <v>253</v>
      </c>
      <c r="C237" s="4"/>
      <c r="D237">
        <v>60</v>
      </c>
      <c r="F237"/>
      <c r="H237" s="6" t="str">
        <f>VLOOKUP(Table7[[#This Row],[ElementCode]],TelegramElements!A:B,2,FALSE)</f>
        <v>STRUCT</v>
      </c>
      <c r="I237" s="6">
        <f>VLOOKUP(Table7[[#This Row],[ElementCode]],TelegramElements!A:D,4,FALSE)</f>
        <v>0</v>
      </c>
    </row>
    <row r="238" spans="1:9" x14ac:dyDescent="0.2">
      <c r="A238" t="s">
        <v>196</v>
      </c>
      <c r="B238" t="s">
        <v>254</v>
      </c>
      <c r="C238" s="4"/>
      <c r="D238">
        <v>70</v>
      </c>
      <c r="F238"/>
      <c r="H238" s="6" t="str">
        <f>VLOOKUP(Table7[[#This Row],[ElementCode]],TelegramElements!A:B,2,FALSE)</f>
        <v>STRUCT</v>
      </c>
      <c r="I238" s="6">
        <f>VLOOKUP(Table7[[#This Row],[ElementCode]],TelegramElements!A:D,4,FALSE)</f>
        <v>0</v>
      </c>
    </row>
    <row r="239" spans="1:9" x14ac:dyDescent="0.2">
      <c r="A239" t="s">
        <v>196</v>
      </c>
      <c r="B239" t="s">
        <v>255</v>
      </c>
      <c r="C239" s="4"/>
      <c r="D239">
        <v>80</v>
      </c>
      <c r="F239"/>
      <c r="H239" s="6" t="str">
        <f>VLOOKUP(Table7[[#This Row],[ElementCode]],TelegramElements!A:B,2,FALSE)</f>
        <v>STRUCT</v>
      </c>
      <c r="I239" s="6">
        <f>VLOOKUP(Table7[[#This Row],[ElementCode]],TelegramElements!A:D,4,FALSE)</f>
        <v>0</v>
      </c>
    </row>
    <row r="240" spans="1:9" x14ac:dyDescent="0.2">
      <c r="A240" t="s">
        <v>196</v>
      </c>
      <c r="B240" t="s">
        <v>256</v>
      </c>
      <c r="C240" s="4"/>
      <c r="D240">
        <v>90</v>
      </c>
      <c r="F240"/>
      <c r="H240" s="6" t="str">
        <f>VLOOKUP(Table7[[#This Row],[ElementCode]],TelegramElements!A:B,2,FALSE)</f>
        <v>STRUCT</v>
      </c>
      <c r="I240" s="6">
        <f>VLOOKUP(Table7[[#This Row],[ElementCode]],TelegramElements!A:D,4,FALSE)</f>
        <v>0</v>
      </c>
    </row>
    <row r="241" spans="1:9" x14ac:dyDescent="0.2">
      <c r="A241" t="s">
        <v>196</v>
      </c>
      <c r="B241" t="s">
        <v>257</v>
      </c>
      <c r="C241" s="4"/>
      <c r="D241">
        <v>100</v>
      </c>
      <c r="F241"/>
      <c r="H241" s="6" t="str">
        <f>VLOOKUP(Table7[[#This Row],[ElementCode]],TelegramElements!A:B,2,FALSE)</f>
        <v>STRUCT</v>
      </c>
      <c r="I241" s="6">
        <f>VLOOKUP(Table7[[#This Row],[ElementCode]],TelegramElements!A:D,4,FALSE)</f>
        <v>0</v>
      </c>
    </row>
    <row r="242" spans="1:9" x14ac:dyDescent="0.2">
      <c r="A242" t="s">
        <v>196</v>
      </c>
      <c r="B242" t="s">
        <v>258</v>
      </c>
      <c r="C242" s="4"/>
      <c r="D242">
        <v>110</v>
      </c>
      <c r="F242"/>
      <c r="H242" s="6" t="str">
        <f>VLOOKUP(Table7[[#This Row],[ElementCode]],TelegramElements!A:B,2,FALSE)</f>
        <v>STRUCT</v>
      </c>
      <c r="I242" s="6">
        <f>VLOOKUP(Table7[[#This Row],[ElementCode]],TelegramElements!A:D,4,FALSE)</f>
        <v>0</v>
      </c>
    </row>
    <row r="243" spans="1:9" x14ac:dyDescent="0.2">
      <c r="A243" t="s">
        <v>196</v>
      </c>
      <c r="B243" t="s">
        <v>273</v>
      </c>
      <c r="C243" s="4"/>
      <c r="D243">
        <v>120</v>
      </c>
      <c r="F243"/>
      <c r="H243" s="6" t="str">
        <f>VLOOKUP(Table7[[#This Row],[ElementCode]],TelegramElements!A:B,2,FALSE)</f>
        <v>STRUCT</v>
      </c>
      <c r="I243" s="6">
        <f>VLOOKUP(Table7[[#This Row],[ElementCode]],TelegramElements!A:D,4,FALSE)</f>
        <v>0</v>
      </c>
    </row>
    <row r="244" spans="1:9" x14ac:dyDescent="0.2">
      <c r="A244" t="s">
        <v>196</v>
      </c>
      <c r="B244" t="s">
        <v>293</v>
      </c>
      <c r="C244" s="4"/>
      <c r="D244">
        <v>130</v>
      </c>
      <c r="F244"/>
      <c r="H244" s="6" t="str">
        <f>VLOOKUP(Table7[[#This Row],[ElementCode]],TelegramElements!A:B,2,FALSE)</f>
        <v>STRUCT</v>
      </c>
      <c r="I244" s="6">
        <f>VLOOKUP(Table7[[#This Row],[ElementCode]],TelegramElements!A:D,4,FALSE)</f>
        <v>0</v>
      </c>
    </row>
    <row r="245" spans="1:9" x14ac:dyDescent="0.2">
      <c r="A245" t="s">
        <v>196</v>
      </c>
      <c r="B245" t="s">
        <v>294</v>
      </c>
      <c r="C245" s="4"/>
      <c r="D245">
        <v>140</v>
      </c>
      <c r="F245"/>
      <c r="H245" s="6" t="str">
        <f>VLOOKUP(Table7[[#This Row],[ElementCode]],TelegramElements!A:B,2,FALSE)</f>
        <v>STRUCT</v>
      </c>
      <c r="I245" s="6">
        <f>VLOOKUP(Table7[[#This Row],[ElementCode]],TelegramElements!A:D,4,FALSE)</f>
        <v>0</v>
      </c>
    </row>
    <row r="246" spans="1:9" x14ac:dyDescent="0.2">
      <c r="A246" t="s">
        <v>196</v>
      </c>
      <c r="B246" t="s">
        <v>295</v>
      </c>
      <c r="C246" s="4"/>
      <c r="D246">
        <v>150</v>
      </c>
      <c r="F246"/>
      <c r="H246" s="6" t="str">
        <f>VLOOKUP(Table7[[#This Row],[ElementCode]],TelegramElements!A:B,2,FALSE)</f>
        <v>STRUCT</v>
      </c>
      <c r="I246" s="6">
        <f>VLOOKUP(Table7[[#This Row],[ElementCode]],TelegramElements!A:D,4,FALSE)</f>
        <v>0</v>
      </c>
    </row>
    <row r="247" spans="1:9" x14ac:dyDescent="0.2">
      <c r="A247" t="s">
        <v>196</v>
      </c>
      <c r="B247" t="s">
        <v>296</v>
      </c>
      <c r="C247" s="4"/>
      <c r="D247">
        <v>160</v>
      </c>
      <c r="F247"/>
      <c r="H247" s="6" t="str">
        <f>VLOOKUP(Table7[[#This Row],[ElementCode]],TelegramElements!A:B,2,FALSE)</f>
        <v>STRUCT</v>
      </c>
      <c r="I247" s="6">
        <f>VLOOKUP(Table7[[#This Row],[ElementCode]],TelegramElements!A:D,4,FALSE)</f>
        <v>0</v>
      </c>
    </row>
    <row r="248" spans="1:9" x14ac:dyDescent="0.2">
      <c r="A248" t="s">
        <v>196</v>
      </c>
      <c r="B248" t="s">
        <v>326</v>
      </c>
      <c r="C248" s="4"/>
      <c r="D248">
        <v>170</v>
      </c>
      <c r="F248"/>
      <c r="H248" s="6" t="str">
        <f>VLOOKUP(Table7[[#This Row],[ElementCode]],TelegramElements!A:B,2,FALSE)</f>
        <v>STRUCT</v>
      </c>
      <c r="I248" s="6">
        <f>VLOOKUP(Table7[[#This Row],[ElementCode]],TelegramElements!A:D,4,FALSE)</f>
        <v>0</v>
      </c>
    </row>
    <row r="249" spans="1:9" x14ac:dyDescent="0.2">
      <c r="A249" t="s">
        <v>196</v>
      </c>
      <c r="B249" t="s">
        <v>307</v>
      </c>
      <c r="C249" s="4"/>
      <c r="D249">
        <v>180</v>
      </c>
      <c r="F249"/>
      <c r="H249" s="6" t="str">
        <f>VLOOKUP(Table7[[#This Row],[ElementCode]],TelegramElements!A:B,2,FALSE)</f>
        <v>STRUCT</v>
      </c>
      <c r="I249" s="6">
        <f>VLOOKUP(Table7[[#This Row],[ElementCode]],TelegramElements!A:D,4,FALSE)</f>
        <v>0</v>
      </c>
    </row>
    <row r="250" spans="1:9" x14ac:dyDescent="0.2">
      <c r="A250" t="s">
        <v>196</v>
      </c>
      <c r="B250" t="s">
        <v>308</v>
      </c>
      <c r="C250" s="4"/>
      <c r="D250">
        <v>190</v>
      </c>
      <c r="F250"/>
      <c r="H250" s="6" t="str">
        <f>VLOOKUP(Table7[[#This Row],[ElementCode]],TelegramElements!A:B,2,FALSE)</f>
        <v>STRUCT</v>
      </c>
      <c r="I250" s="6">
        <f>VLOOKUP(Table7[[#This Row],[ElementCode]],TelegramElements!A:D,4,FALSE)</f>
        <v>0</v>
      </c>
    </row>
    <row r="251" spans="1:9" x14ac:dyDescent="0.2">
      <c r="A251" t="s">
        <v>196</v>
      </c>
      <c r="B251" t="s">
        <v>309</v>
      </c>
      <c r="C251" s="4"/>
      <c r="D251">
        <v>200</v>
      </c>
      <c r="F251"/>
      <c r="H251" s="6" t="str">
        <f>VLOOKUP(Table7[[#This Row],[ElementCode]],TelegramElements!A:B,2,FALSE)</f>
        <v>STRUCT</v>
      </c>
      <c r="I251" s="6">
        <f>VLOOKUP(Table7[[#This Row],[ElementCode]],TelegramElements!A:D,4,FALSE)</f>
        <v>0</v>
      </c>
    </row>
    <row r="252" spans="1:9" x14ac:dyDescent="0.2">
      <c r="A252" t="s">
        <v>196</v>
      </c>
      <c r="B252" t="s">
        <v>310</v>
      </c>
      <c r="C252" s="4"/>
      <c r="D252">
        <v>210</v>
      </c>
      <c r="F252"/>
      <c r="H252" s="6" t="str">
        <f>VLOOKUP(Table7[[#This Row],[ElementCode]],TelegramElements!A:B,2,FALSE)</f>
        <v>STRUCT</v>
      </c>
      <c r="I252" s="6">
        <f>VLOOKUP(Table7[[#This Row],[ElementCode]],TelegramElements!A:D,4,FALSE)</f>
        <v>0</v>
      </c>
    </row>
    <row r="253" spans="1:9" x14ac:dyDescent="0.2">
      <c r="A253" t="s">
        <v>196</v>
      </c>
      <c r="B253" t="s">
        <v>311</v>
      </c>
      <c r="C253" s="4"/>
      <c r="D253">
        <v>220</v>
      </c>
      <c r="F253"/>
      <c r="H253" s="6" t="str">
        <f>VLOOKUP(Table7[[#This Row],[ElementCode]],TelegramElements!A:B,2,FALSE)</f>
        <v>STRUCT</v>
      </c>
      <c r="I253" s="6">
        <f>VLOOKUP(Table7[[#This Row],[ElementCode]],TelegramElements!A:D,4,FALSE)</f>
        <v>0</v>
      </c>
    </row>
    <row r="254" spans="1:9" x14ac:dyDescent="0.2">
      <c r="A254" t="s">
        <v>196</v>
      </c>
      <c r="B254" t="s">
        <v>312</v>
      </c>
      <c r="C254" s="4"/>
      <c r="D254">
        <v>230</v>
      </c>
      <c r="F254"/>
      <c r="H254" s="6" t="str">
        <f>VLOOKUP(Table7[[#This Row],[ElementCode]],TelegramElements!A:B,2,FALSE)</f>
        <v>STRUCT</v>
      </c>
      <c r="I254" s="6">
        <f>VLOOKUP(Table7[[#This Row],[ElementCode]],TelegramElements!A:D,4,FALSE)</f>
        <v>0</v>
      </c>
    </row>
    <row r="255" spans="1:9" x14ac:dyDescent="0.2">
      <c r="A255" t="s">
        <v>196</v>
      </c>
      <c r="B255" t="s">
        <v>313</v>
      </c>
      <c r="C255" s="4"/>
      <c r="D255">
        <v>240</v>
      </c>
      <c r="E255" s="6"/>
      <c r="F255"/>
      <c r="H255" s="6" t="str">
        <f>VLOOKUP(Table7[[#This Row],[ElementCode]],TelegramElements!A:B,2,FALSE)</f>
        <v>STRUCT</v>
      </c>
      <c r="I255" s="6">
        <f>VLOOKUP(Table7[[#This Row],[ElementCode]],TelegramElements!A:D,4,FALSE)</f>
        <v>0</v>
      </c>
    </row>
    <row r="256" spans="1:9" x14ac:dyDescent="0.2">
      <c r="A256" t="s">
        <v>196</v>
      </c>
      <c r="B256" t="s">
        <v>314</v>
      </c>
      <c r="C256" s="4"/>
      <c r="D256">
        <v>250</v>
      </c>
      <c r="E256" s="6"/>
      <c r="F256"/>
      <c r="H256" s="6" t="str">
        <f>VLOOKUP(Table7[[#This Row],[ElementCode]],TelegramElements!A:B,2,FALSE)</f>
        <v>STRUCT</v>
      </c>
      <c r="I256" s="6">
        <f>VLOOKUP(Table7[[#This Row],[ElementCode]],TelegramElements!A:D,4,FALSE)</f>
        <v>0</v>
      </c>
    </row>
    <row r="257" spans="1:9" x14ac:dyDescent="0.2">
      <c r="A257" t="s">
        <v>196</v>
      </c>
      <c r="B257" t="s">
        <v>315</v>
      </c>
      <c r="C257" s="4"/>
      <c r="D257">
        <v>260</v>
      </c>
      <c r="E257" s="6"/>
      <c r="F257"/>
      <c r="H257" s="6" t="str">
        <f>VLOOKUP(Table7[[#This Row],[ElementCode]],TelegramElements!A:B,2,FALSE)</f>
        <v>STRUCT</v>
      </c>
      <c r="I257" s="6">
        <f>VLOOKUP(Table7[[#This Row],[ElementCode]],TelegramElements!A:D,4,FALSE)</f>
        <v>0</v>
      </c>
    </row>
    <row r="258" spans="1:9" x14ac:dyDescent="0.2">
      <c r="A258" t="s">
        <v>196</v>
      </c>
      <c r="B258" t="s">
        <v>316</v>
      </c>
      <c r="C258" s="4"/>
      <c r="D258">
        <v>270</v>
      </c>
      <c r="E258" s="6"/>
      <c r="F258"/>
      <c r="H258" s="6" t="str">
        <f>VLOOKUP(Table7[[#This Row],[ElementCode]],TelegramElements!A:B,2,FALSE)</f>
        <v>STRUCT</v>
      </c>
      <c r="I258" s="6">
        <f>VLOOKUP(Table7[[#This Row],[ElementCode]],TelegramElements!A:D,4,FALSE)</f>
        <v>0</v>
      </c>
    </row>
    <row r="259" spans="1:9" x14ac:dyDescent="0.2">
      <c r="A259" t="s">
        <v>196</v>
      </c>
      <c r="B259" t="s">
        <v>328</v>
      </c>
      <c r="C259" s="4"/>
      <c r="D259">
        <v>280</v>
      </c>
      <c r="E259" s="6"/>
      <c r="F259"/>
      <c r="H259" s="6" t="str">
        <f>VLOOKUP(Table7[[#This Row],[ElementCode]],TelegramElements!A:B,2,FALSE)</f>
        <v>STRUCT</v>
      </c>
      <c r="I259" s="6">
        <f>VLOOKUP(Table7[[#This Row],[ElementCode]],TelegramElements!A:D,4,FALSE)</f>
        <v>0</v>
      </c>
    </row>
    <row r="260" spans="1:9" x14ac:dyDescent="0.2">
      <c r="A260" t="s">
        <v>196</v>
      </c>
      <c r="B260" t="s">
        <v>321</v>
      </c>
      <c r="C260" s="4"/>
      <c r="D260">
        <v>290</v>
      </c>
      <c r="E260" s="6"/>
      <c r="F260"/>
      <c r="H260" s="6" t="str">
        <f>VLOOKUP(Table7[[#This Row],[ElementCode]],TelegramElements!A:B,2,FALSE)</f>
        <v>STRUCT</v>
      </c>
      <c r="I260" s="6">
        <f>VLOOKUP(Table7[[#This Row],[ElementCode]],TelegramElements!A:D,4,FALSE)</f>
        <v>0</v>
      </c>
    </row>
    <row r="261" spans="1:9" x14ac:dyDescent="0.2">
      <c r="A261" t="s">
        <v>196</v>
      </c>
      <c r="B261" t="s">
        <v>322</v>
      </c>
      <c r="C261" s="4"/>
      <c r="D261">
        <v>300</v>
      </c>
      <c r="E261" s="6"/>
      <c r="F261"/>
      <c r="H261" s="6" t="str">
        <f>VLOOKUP(Table7[[#This Row],[ElementCode]],TelegramElements!A:B,2,FALSE)</f>
        <v>STRUCT</v>
      </c>
      <c r="I261" s="6">
        <f>VLOOKUP(Table7[[#This Row],[ElementCode]],TelegramElements!A:D,4,FALSE)</f>
        <v>0</v>
      </c>
    </row>
    <row r="262" spans="1:9" x14ac:dyDescent="0.2">
      <c r="A262" t="s">
        <v>196</v>
      </c>
      <c r="B262" t="s">
        <v>323</v>
      </c>
      <c r="C262" s="4"/>
      <c r="D262">
        <v>310</v>
      </c>
      <c r="E262" s="6"/>
      <c r="F262"/>
      <c r="H262" s="6" t="str">
        <f>VLOOKUP(Table7[[#This Row],[ElementCode]],TelegramElements!A:B,2,FALSE)</f>
        <v>STRUCT</v>
      </c>
      <c r="I262" s="6">
        <f>VLOOKUP(Table7[[#This Row],[ElementCode]],TelegramElements!A:D,4,FALSE)</f>
        <v>0</v>
      </c>
    </row>
    <row r="263" spans="1:9" x14ac:dyDescent="0.2">
      <c r="A263" t="s">
        <v>196</v>
      </c>
      <c r="B263" t="s">
        <v>324</v>
      </c>
      <c r="C263" s="4"/>
      <c r="D263">
        <v>320</v>
      </c>
      <c r="E263" s="6"/>
      <c r="F263"/>
      <c r="H263" s="6" t="str">
        <f>VLOOKUP(Table7[[#This Row],[ElementCode]],TelegramElements!A:B,2,FALSE)</f>
        <v>STRUCT</v>
      </c>
      <c r="I263" s="6">
        <f>VLOOKUP(Table7[[#This Row],[ElementCode]],TelegramElements!A:D,4,FALSE)</f>
        <v>0</v>
      </c>
    </row>
    <row r="264" spans="1:9" x14ac:dyDescent="0.2">
      <c r="A264" t="s">
        <v>196</v>
      </c>
      <c r="B264" t="s">
        <v>376</v>
      </c>
      <c r="C264" s="4"/>
      <c r="D264">
        <v>330</v>
      </c>
      <c r="E264" s="6"/>
      <c r="F264"/>
      <c r="H264" s="6" t="str">
        <f>VLOOKUP(Table7[[#This Row],[ElementCode]],TelegramElements!A:B,2,FALSE)</f>
        <v>STRUCT</v>
      </c>
      <c r="I264" s="6">
        <f>VLOOKUP(Table7[[#This Row],[ElementCode]],TelegramElements!A:D,4,FALSE)</f>
        <v>0</v>
      </c>
    </row>
    <row r="265" spans="1:9" x14ac:dyDescent="0.2">
      <c r="A265" t="s">
        <v>197</v>
      </c>
      <c r="B265" t="s">
        <v>6</v>
      </c>
      <c r="C265" s="4"/>
      <c r="D265">
        <v>2</v>
      </c>
      <c r="E265" s="6"/>
      <c r="F265"/>
      <c r="H265" s="6" t="str">
        <f>VLOOKUP(Table7[[#This Row],[ElementCode]],TelegramElements!A:B,2,FALSE)</f>
        <v>INT</v>
      </c>
      <c r="I265" s="6" t="str">
        <f>VLOOKUP(Table7[[#This Row],[ElementCode]],TelegramElements!A:D,4,FALSE)</f>
        <v>Telegram Id</v>
      </c>
    </row>
    <row r="266" spans="1:9" x14ac:dyDescent="0.2">
      <c r="A266" t="s">
        <v>197</v>
      </c>
      <c r="B266" t="s">
        <v>177</v>
      </c>
      <c r="C266" s="4"/>
      <c r="D266">
        <v>4</v>
      </c>
      <c r="E266" s="6"/>
      <c r="F266"/>
      <c r="H266" s="6" t="str">
        <f>VLOOKUP(Table7[[#This Row],[ElementCode]],TelegramElements!A:B,2,FALSE)</f>
        <v>INT</v>
      </c>
      <c r="I266" s="6" t="str">
        <f>VLOOKUP(Table7[[#This Row],[ElementCode]],TelegramElements!A:D,4,FALSE)</f>
        <v>Life Telegram Counter</v>
      </c>
    </row>
    <row r="267" spans="1:9" x14ac:dyDescent="0.2">
      <c r="A267" t="s">
        <v>197</v>
      </c>
      <c r="B267" t="s">
        <v>187</v>
      </c>
      <c r="C267" s="4"/>
      <c r="D267">
        <v>6</v>
      </c>
      <c r="E267" s="6"/>
      <c r="F267"/>
      <c r="H267" s="6" t="str">
        <f>VLOOKUP(Table7[[#This Row],[ElementCode]],TelegramElements!A:B,2,FALSE)</f>
        <v>STRUCT</v>
      </c>
      <c r="I267" s="6">
        <f>VLOOKUP(Table7[[#This Row],[ElementCode]],TelegramElements!A:D,4,FALSE)</f>
        <v>0</v>
      </c>
    </row>
    <row r="268" spans="1:9" x14ac:dyDescent="0.2">
      <c r="A268" t="s">
        <v>197</v>
      </c>
      <c r="B268" t="s">
        <v>393</v>
      </c>
      <c r="C268" s="4"/>
      <c r="D268">
        <v>10</v>
      </c>
      <c r="E268" s="6"/>
      <c r="F268"/>
      <c r="H268" s="6" t="str">
        <f>VLOOKUP(Table7[[#This Row],[ElementCode]],TelegramElements!A:B,2,FALSE)</f>
        <v>STRUCT</v>
      </c>
      <c r="I268" s="6">
        <f>VLOOKUP(Table7[[#This Row],[ElementCode]],TelegramElements!A:D,4,FALSE)</f>
        <v>0</v>
      </c>
    </row>
    <row r="269" spans="1:9" x14ac:dyDescent="0.2">
      <c r="A269" t="s">
        <v>197</v>
      </c>
      <c r="B269" t="s">
        <v>412</v>
      </c>
      <c r="C269" s="4"/>
      <c r="D269">
        <v>20</v>
      </c>
      <c r="E269" s="6"/>
      <c r="F269"/>
      <c r="H269" s="6" t="str">
        <f>VLOOKUP(Table7[[#This Row],[ElementCode]],TelegramElements!A:B,2,FALSE)</f>
        <v>STRUCT</v>
      </c>
      <c r="I269" s="6">
        <f>VLOOKUP(Table7[[#This Row],[ElementCode]],TelegramElements!A:D,4,FALSE)</f>
        <v>0</v>
      </c>
    </row>
    <row r="270" spans="1:9" x14ac:dyDescent="0.2">
      <c r="A270" t="s">
        <v>197</v>
      </c>
      <c r="B270" t="s">
        <v>413</v>
      </c>
      <c r="C270" s="4"/>
      <c r="D270">
        <v>30</v>
      </c>
      <c r="E270" s="6"/>
      <c r="F270"/>
      <c r="H270" s="6" t="str">
        <f>VLOOKUP(Table7[[#This Row],[ElementCode]],TelegramElements!A:B,2,FALSE)</f>
        <v>STRUCT</v>
      </c>
      <c r="I270" s="6">
        <f>VLOOKUP(Table7[[#This Row],[ElementCode]],TelegramElements!A:D,4,FALSE)</f>
        <v>0</v>
      </c>
    </row>
    <row r="271" spans="1:9" x14ac:dyDescent="0.2">
      <c r="A271" t="s">
        <v>197</v>
      </c>
      <c r="B271" t="s">
        <v>414</v>
      </c>
      <c r="C271" s="4"/>
      <c r="D271">
        <v>40</v>
      </c>
      <c r="E271" s="6"/>
      <c r="F271"/>
      <c r="H271" s="6" t="str">
        <f>VLOOKUP(Table7[[#This Row],[ElementCode]],TelegramElements!A:B,2,FALSE)</f>
        <v>STRUCT</v>
      </c>
      <c r="I271" s="6">
        <f>VLOOKUP(Table7[[#This Row],[ElementCode]],TelegramElements!A:D,4,FALSE)</f>
        <v>0</v>
      </c>
    </row>
    <row r="272" spans="1:9" x14ac:dyDescent="0.2">
      <c r="A272" t="s">
        <v>197</v>
      </c>
      <c r="B272" t="s">
        <v>415</v>
      </c>
      <c r="C272" s="4"/>
      <c r="D272">
        <v>50</v>
      </c>
      <c r="E272" s="6"/>
      <c r="F272"/>
      <c r="H272" s="6" t="str">
        <f>VLOOKUP(Table7[[#This Row],[ElementCode]],TelegramElements!A:B,2,FALSE)</f>
        <v>STRUCT</v>
      </c>
      <c r="I272" s="6">
        <f>VLOOKUP(Table7[[#This Row],[ElementCode]],TelegramElements!A:D,4,FALSE)</f>
        <v>0</v>
      </c>
    </row>
    <row r="273" spans="1:9" x14ac:dyDescent="0.2">
      <c r="A273" t="s">
        <v>197</v>
      </c>
      <c r="B273" t="s">
        <v>416</v>
      </c>
      <c r="C273" s="4"/>
      <c r="D273">
        <v>60</v>
      </c>
      <c r="E273" s="6"/>
      <c r="F273"/>
      <c r="H273" s="6" t="str">
        <f>VLOOKUP(Table7[[#This Row],[ElementCode]],TelegramElements!A:B,2,FALSE)</f>
        <v>STRUCT</v>
      </c>
      <c r="I273" s="6">
        <f>VLOOKUP(Table7[[#This Row],[ElementCode]],TelegramElements!A:D,4,FALSE)</f>
        <v>0</v>
      </c>
    </row>
    <row r="274" spans="1:9" x14ac:dyDescent="0.2">
      <c r="A274" t="s">
        <v>197</v>
      </c>
      <c r="B274" t="s">
        <v>417</v>
      </c>
      <c r="C274" s="4"/>
      <c r="D274">
        <v>70</v>
      </c>
      <c r="E274" s="6"/>
      <c r="F274"/>
      <c r="H274" s="6" t="str">
        <f>VLOOKUP(Table7[[#This Row],[ElementCode]],TelegramElements!A:B,2,FALSE)</f>
        <v>STRUCT</v>
      </c>
      <c r="I274" s="6">
        <f>VLOOKUP(Table7[[#This Row],[ElementCode]],TelegramElements!A:D,4,FALSE)</f>
        <v>0</v>
      </c>
    </row>
    <row r="275" spans="1:9" x14ac:dyDescent="0.2">
      <c r="A275" t="s">
        <v>197</v>
      </c>
      <c r="B275" t="s">
        <v>418</v>
      </c>
      <c r="C275" s="4"/>
      <c r="D275">
        <v>80</v>
      </c>
      <c r="E275" s="6"/>
      <c r="F275"/>
      <c r="H275" s="6" t="str">
        <f>VLOOKUP(Table7[[#This Row],[ElementCode]],TelegramElements!A:B,2,FALSE)</f>
        <v>STRUCT</v>
      </c>
      <c r="I275" s="6">
        <f>VLOOKUP(Table7[[#This Row],[ElementCode]],TelegramElements!A:D,4,FALSE)</f>
        <v>0</v>
      </c>
    </row>
    <row r="276" spans="1:9" x14ac:dyDescent="0.2">
      <c r="A276" t="s">
        <v>197</v>
      </c>
      <c r="B276" t="s">
        <v>419</v>
      </c>
      <c r="C276" s="4"/>
      <c r="D276">
        <v>90</v>
      </c>
      <c r="E276" s="6"/>
      <c r="F276"/>
      <c r="H276" s="6" t="str">
        <f>VLOOKUP(Table7[[#This Row],[ElementCode]],TelegramElements!A:B,2,FALSE)</f>
        <v>STRUCT</v>
      </c>
      <c r="I276" s="6">
        <f>VLOOKUP(Table7[[#This Row],[ElementCode]],TelegramElements!A:D,4,FALSE)</f>
        <v>0</v>
      </c>
    </row>
    <row r="277" spans="1:9" x14ac:dyDescent="0.2">
      <c r="A277" t="s">
        <v>197</v>
      </c>
      <c r="B277" t="s">
        <v>420</v>
      </c>
      <c r="C277" s="4"/>
      <c r="D277">
        <v>100</v>
      </c>
      <c r="E277" s="6"/>
      <c r="F277"/>
      <c r="H277" s="6" t="str">
        <f>VLOOKUP(Table7[[#This Row],[ElementCode]],TelegramElements!A:B,2,FALSE)</f>
        <v>STRUCT</v>
      </c>
      <c r="I277" s="6">
        <f>VLOOKUP(Table7[[#This Row],[ElementCode]],TelegramElements!A:D,4,FALSE)</f>
        <v>0</v>
      </c>
    </row>
    <row r="278" spans="1:9" x14ac:dyDescent="0.2">
      <c r="A278" t="s">
        <v>197</v>
      </c>
      <c r="B278" t="s">
        <v>421</v>
      </c>
      <c r="C278" s="4"/>
      <c r="D278">
        <v>110</v>
      </c>
      <c r="E278" s="6"/>
      <c r="F278"/>
      <c r="H278" s="6" t="str">
        <f>VLOOKUP(Table7[[#This Row],[ElementCode]],TelegramElements!A:B,2,FALSE)</f>
        <v>STRUCT</v>
      </c>
      <c r="I278" s="6">
        <f>VLOOKUP(Table7[[#This Row],[ElementCode]],TelegramElements!A:D,4,FALSE)</f>
        <v>0</v>
      </c>
    </row>
    <row r="279" spans="1:9" x14ac:dyDescent="0.2">
      <c r="A279" t="s">
        <v>197</v>
      </c>
      <c r="B279" t="s">
        <v>422</v>
      </c>
      <c r="C279" s="4"/>
      <c r="D279">
        <v>120</v>
      </c>
      <c r="E279" s="6"/>
      <c r="F279"/>
      <c r="H279" s="6" t="str">
        <f>VLOOKUP(Table7[[#This Row],[ElementCode]],TelegramElements!A:B,2,FALSE)</f>
        <v>STRUCT</v>
      </c>
      <c r="I279" s="6">
        <f>VLOOKUP(Table7[[#This Row],[ElementCode]],TelegramElements!A:D,4,FALSE)</f>
        <v>0</v>
      </c>
    </row>
    <row r="280" spans="1:9" x14ac:dyDescent="0.2">
      <c r="A280" t="s">
        <v>197</v>
      </c>
      <c r="B280" t="s">
        <v>431</v>
      </c>
      <c r="C280" s="4"/>
      <c r="D280">
        <v>130</v>
      </c>
      <c r="E280" s="6"/>
      <c r="F280"/>
      <c r="H280" s="6" t="str">
        <f>VLOOKUP(Table7[[#This Row],[ElementCode]],TelegramElements!A:B,2,FALSE)</f>
        <v>STRUCT</v>
      </c>
      <c r="I280" s="6">
        <f>VLOOKUP(Table7[[#This Row],[ElementCode]],TelegramElements!A:D,4,FALSE)</f>
        <v>0</v>
      </c>
    </row>
    <row r="281" spans="1:9" x14ac:dyDescent="0.2">
      <c r="A281" t="s">
        <v>571</v>
      </c>
      <c r="B281" t="s">
        <v>271</v>
      </c>
      <c r="C281" s="4"/>
      <c r="D281">
        <v>10</v>
      </c>
      <c r="F281"/>
      <c r="H281" s="6" t="str">
        <f>VLOOKUP(Table7[[#This Row],[ElementCode]],TelegramElements!A:B,2,FALSE)</f>
        <v>STRUCT</v>
      </c>
      <c r="I281" s="6">
        <f>VLOOKUP(Table7[[#This Row],[ElementCode]],TelegramElements!A:D,4,FALSE)</f>
        <v>0</v>
      </c>
    </row>
    <row r="282" spans="1:9" x14ac:dyDescent="0.2">
      <c r="A282" t="s">
        <v>572</v>
      </c>
      <c r="B282" t="s">
        <v>271</v>
      </c>
      <c r="C282" s="4"/>
      <c r="D282">
        <v>10</v>
      </c>
      <c r="F282"/>
      <c r="H282" s="6" t="str">
        <f>VLOOKUP(Table7[[#This Row],[ElementCode]],TelegramElements!A:B,2,FALSE)</f>
        <v>STRUCT</v>
      </c>
      <c r="I282" s="6">
        <f>VLOOKUP(Table7[[#This Row],[ElementCode]],TelegramElements!A:D,4,FALSE)</f>
        <v>0</v>
      </c>
    </row>
    <row r="283" spans="1:9" x14ac:dyDescent="0.2">
      <c r="A283" t="s">
        <v>377</v>
      </c>
      <c r="B283" t="s">
        <v>378</v>
      </c>
      <c r="C283" s="4"/>
      <c r="D283">
        <v>10</v>
      </c>
      <c r="E283" t="s">
        <v>19</v>
      </c>
      <c r="F283"/>
      <c r="H283" s="3" t="str">
        <f>VLOOKUP(Table7[[#This Row],[ElementCode]],TelegramElements!A:B,2,FALSE)</f>
        <v>STRING</v>
      </c>
      <c r="I283" s="3" t="str">
        <f>VLOOKUP(Table7[[#This Row],[ElementCode]],TelegramElements!A:D,4,FALSE)</f>
        <v>// WR_Layhead : Laying head designation</v>
      </c>
    </row>
    <row r="284" spans="1:9" x14ac:dyDescent="0.2">
      <c r="A284" t="s">
        <v>377</v>
      </c>
      <c r="B284" t="s">
        <v>379</v>
      </c>
      <c r="C284" s="4"/>
      <c r="D284">
        <v>20</v>
      </c>
      <c r="E284" t="s">
        <v>14</v>
      </c>
      <c r="F284"/>
      <c r="H284" s="3" t="str">
        <f>VLOOKUP(Table7[[#This Row],[ElementCode]],TelegramElements!A:B,2,FALSE)</f>
        <v>BOOL</v>
      </c>
      <c r="I284" s="3" t="str">
        <f>VLOOKUP(Table7[[#This Row],[ElementCode]],TelegramElements!A:D,4,FALSE)</f>
        <v>// WR_Layhead : Laying head selected</v>
      </c>
    </row>
    <row r="285" spans="1:9" x14ac:dyDescent="0.2">
      <c r="A285" t="s">
        <v>377</v>
      </c>
      <c r="B285" t="s">
        <v>380</v>
      </c>
      <c r="C285" s="4"/>
      <c r="D285">
        <v>30</v>
      </c>
      <c r="E285" t="s">
        <v>14</v>
      </c>
      <c r="F285"/>
      <c r="H285" s="3" t="str">
        <f>VLOOKUP(Table7[[#This Row],[ElementCode]],TelegramElements!A:B,2,FALSE)</f>
        <v>BOOL</v>
      </c>
      <c r="I285" s="3" t="str">
        <f>VLOOKUP(Table7[[#This Row],[ElementCode]],TelegramElements!A:D,4,FALSE)</f>
        <v>// WR_Layhead : Wobble Mode on / Active preselection</v>
      </c>
    </row>
    <row r="286" spans="1:9" x14ac:dyDescent="0.2">
      <c r="A286" t="s">
        <v>377</v>
      </c>
      <c r="B286" t="s">
        <v>381</v>
      </c>
      <c r="C286" s="4"/>
      <c r="D286">
        <v>40</v>
      </c>
      <c r="E286" t="s">
        <v>14</v>
      </c>
      <c r="F286"/>
      <c r="H286" s="3" t="str">
        <f>VLOOKUP(Table7[[#This Row],[ElementCode]],TelegramElements!A:B,2,FALSE)</f>
        <v>BOOL</v>
      </c>
      <c r="I286" s="3" t="str">
        <f>VLOOKUP(Table7[[#This Row],[ElementCode]],TelegramElements!A:D,4,FALSE)</f>
        <v xml:space="preserve">// WR_Layhead : Pinch rolls and laying head speed up preselected      </v>
      </c>
    </row>
    <row r="287" spans="1:9" x14ac:dyDescent="0.2">
      <c r="A287" t="s">
        <v>377</v>
      </c>
      <c r="B287" t="s">
        <v>382</v>
      </c>
      <c r="C287" s="4"/>
      <c r="D287">
        <v>50</v>
      </c>
      <c r="E287" t="s">
        <v>14</v>
      </c>
      <c r="F287"/>
      <c r="H287" s="3" t="str">
        <f>VLOOKUP(Table7[[#This Row],[ElementCode]],TelegramElements!A:B,2,FALSE)</f>
        <v>BOOL</v>
      </c>
      <c r="I287" s="3" t="str">
        <f>VLOOKUP(Table7[[#This Row],[ElementCode]],TelegramElements!A:D,4,FALSE)</f>
        <v>// WR_Layhead : Pinch rolls step down preselected</v>
      </c>
    </row>
    <row r="288" spans="1:9" x14ac:dyDescent="0.2">
      <c r="A288" t="s">
        <v>377</v>
      </c>
      <c r="B288" t="s">
        <v>383</v>
      </c>
      <c r="C288" s="4"/>
      <c r="D288">
        <v>60</v>
      </c>
      <c r="F288"/>
      <c r="H288" s="3" t="str">
        <f>VLOOKUP(Table7[[#This Row],[ElementCode]],TelegramElements!A:B,2,FALSE)</f>
        <v>INT</v>
      </c>
      <c r="I288" s="3" t="str">
        <f>VLOOKUP(Table7[[#This Row],[ElementCode]],TelegramElements!A:D,4,FALSE)</f>
        <v>// WR_Layhead : Operation Mode 0=Off</v>
      </c>
    </row>
    <row r="289" spans="1:9" x14ac:dyDescent="0.2">
      <c r="A289" t="s">
        <v>377</v>
      </c>
      <c r="B289" t="s">
        <v>384</v>
      </c>
      <c r="C289" s="4"/>
      <c r="D289">
        <v>70</v>
      </c>
      <c r="F289"/>
      <c r="H289" s="3" t="str">
        <f>VLOOKUP(Table7[[#This Row],[ElementCode]],TelegramElements!A:B,2,FALSE)</f>
        <v>REAL</v>
      </c>
      <c r="I289" s="3" t="str">
        <f>VLOOKUP(Table7[[#This Row],[ElementCode]],TelegramElements!A:D,4,FALSE)</f>
        <v>// WR_Layhead : Leading factor [%]</v>
      </c>
    </row>
    <row r="290" spans="1:9" x14ac:dyDescent="0.2">
      <c r="A290" t="s">
        <v>377</v>
      </c>
      <c r="B290" t="s">
        <v>385</v>
      </c>
      <c r="C290" s="4"/>
      <c r="D290">
        <v>80</v>
      </c>
      <c r="F290"/>
      <c r="H290" s="3" t="str">
        <f>VLOOKUP(Table7[[#This Row],[ElementCode]],TelegramElements!A:B,2,FALSE)</f>
        <v>REAL</v>
      </c>
      <c r="I290" s="3" t="str">
        <f>VLOOKUP(Table7[[#This Row],[ElementCode]],TelegramElements!A:D,4,FALSE)</f>
        <v>// WR_Layhead : Position at finnishing block reference value [Deg]</v>
      </c>
    </row>
    <row r="291" spans="1:9" x14ac:dyDescent="0.2">
      <c r="A291" t="s">
        <v>377</v>
      </c>
      <c r="B291" t="s">
        <v>386</v>
      </c>
      <c r="C291" s="4"/>
      <c r="D291">
        <v>90</v>
      </c>
      <c r="E291" t="s">
        <v>14</v>
      </c>
      <c r="F291"/>
      <c r="H291" s="3" t="str">
        <f>VLOOKUP(Table7[[#This Row],[ElementCode]],TelegramElements!A:B,2,FALSE)</f>
        <v>REAL</v>
      </c>
      <c r="I291" s="3" t="str">
        <f>VLOOKUP(Table7[[#This Row],[ElementCode]],TelegramElements!A:D,4,FALSE)</f>
        <v>// WR_Layhead : Wobble rate / period time  [s]</v>
      </c>
    </row>
    <row r="292" spans="1:9" x14ac:dyDescent="0.2">
      <c r="A292" t="s">
        <v>377</v>
      </c>
      <c r="B292" t="s">
        <v>387</v>
      </c>
      <c r="C292" s="4"/>
      <c r="D292">
        <v>100</v>
      </c>
      <c r="E292" t="s">
        <v>14</v>
      </c>
      <c r="F292"/>
      <c r="H292" s="3" t="str">
        <f>VLOOKUP(Table7[[#This Row],[ElementCode]],TelegramElements!A:B,2,FALSE)</f>
        <v>REAL</v>
      </c>
      <c r="I292" s="3" t="str">
        <f>VLOOKUP(Table7[[#This Row],[ElementCode]],TelegramElements!A:D,4,FALSE)</f>
        <v>// WR_Layhead : Wobble amplitude plus  [%]</v>
      </c>
    </row>
    <row r="293" spans="1:9" x14ac:dyDescent="0.2">
      <c r="A293" t="s">
        <v>377</v>
      </c>
      <c r="B293" t="s">
        <v>388</v>
      </c>
      <c r="C293" s="4"/>
      <c r="D293">
        <v>110</v>
      </c>
      <c r="E293" t="s">
        <v>14</v>
      </c>
      <c r="F293"/>
      <c r="H293" s="3" t="str">
        <f>VLOOKUP(Table7[[#This Row],[ElementCode]],TelegramElements!A:B,2,FALSE)</f>
        <v>REAL</v>
      </c>
      <c r="I293" s="3" t="str">
        <f>VLOOKUP(Table7[[#This Row],[ElementCode]],TelegramElements!A:D,4,FALSE)</f>
        <v>// WR_Layhead : Wobble amplitude minus [%]</v>
      </c>
    </row>
    <row r="294" spans="1:9" x14ac:dyDescent="0.2">
      <c r="A294" t="s">
        <v>377</v>
      </c>
      <c r="B294" t="s">
        <v>389</v>
      </c>
      <c r="C294" s="4"/>
      <c r="D294">
        <v>120</v>
      </c>
      <c r="E294" t="s">
        <v>14</v>
      </c>
      <c r="F294"/>
      <c r="H294" s="3" t="str">
        <f>VLOOKUP(Table7[[#This Row],[ElementCode]],TelegramElements!A:B,2,FALSE)</f>
        <v>REAL</v>
      </c>
      <c r="I294" s="3" t="str">
        <f>VLOOKUP(Table7[[#This Row],[ElementCode]],TelegramElements!A:D,4,FALSE)</f>
        <v>// WR_Layhead : Speed up value [% | m/s]</v>
      </c>
    </row>
    <row r="295" spans="1:9" x14ac:dyDescent="0.2">
      <c r="A295" t="s">
        <v>377</v>
      </c>
      <c r="B295" t="s">
        <v>390</v>
      </c>
      <c r="C295" s="4"/>
      <c r="D295">
        <v>130</v>
      </c>
      <c r="E295" t="s">
        <v>14</v>
      </c>
      <c r="F295"/>
      <c r="H295" s="3" t="str">
        <f>VLOOKUP(Table7[[#This Row],[ElementCode]],TelegramElements!A:B,2,FALSE)</f>
        <v>REAL</v>
      </c>
      <c r="I295" s="3" t="str">
        <f>VLOOKUP(Table7[[#This Row],[ElementCode]],TelegramElements!A:D,4,FALSE)</f>
        <v>// WR_Layhead : Step down value [%]</v>
      </c>
    </row>
    <row r="296" spans="1:9" x14ac:dyDescent="0.2">
      <c r="A296" t="s">
        <v>400</v>
      </c>
      <c r="B296" t="s">
        <v>423</v>
      </c>
      <c r="C296" s="4"/>
      <c r="D296">
        <v>10</v>
      </c>
      <c r="E296" t="s">
        <v>14</v>
      </c>
      <c r="F296"/>
      <c r="H296" s="3" t="str">
        <f>VLOOKUP(Table7[[#This Row],[ElementCode]],TelegramElements!A:B,2,FALSE)</f>
        <v>REAL</v>
      </c>
      <c r="I296" s="3" t="str">
        <f>VLOOKUP(Table7[[#This Row],[ElementCode]],TelegramElements!A:D,4,FALSE)</f>
        <v>//ZONE01 : Material speed [m/min]</v>
      </c>
    </row>
    <row r="297" spans="1:9" x14ac:dyDescent="0.2">
      <c r="A297" t="s">
        <v>400</v>
      </c>
      <c r="B297" t="s">
        <v>424</v>
      </c>
      <c r="C297" s="4"/>
      <c r="D297">
        <v>20</v>
      </c>
      <c r="E297" t="s">
        <v>14</v>
      </c>
      <c r="F297"/>
      <c r="H297" s="3" t="str">
        <f>VLOOKUP(Table7[[#This Row],[ElementCode]],TelegramElements!A:B,2,FALSE)</f>
        <v>REAL</v>
      </c>
      <c r="I297" s="3" t="str">
        <f>VLOOKUP(Table7[[#This Row],[ElementCode]],TelegramElements!A:D,4,FALSE)</f>
        <v>//ZONE01 : Roller table leading factor</v>
      </c>
    </row>
    <row r="298" spans="1:9" x14ac:dyDescent="0.2">
      <c r="A298" t="s">
        <v>400</v>
      </c>
      <c r="B298" t="s">
        <v>425</v>
      </c>
      <c r="C298" s="4"/>
      <c r="D298">
        <v>30</v>
      </c>
      <c r="F298"/>
      <c r="H298" s="3" t="str">
        <f>VLOOKUP(Table7[[#This Row],[ElementCode]],TelegramElements!A:B,2,FALSE)</f>
        <v>BOOL</v>
      </c>
      <c r="I298" s="3" t="str">
        <f>VLOOKUP(Table7[[#This Row],[ElementCode]],TelegramElements!A:D,4,FALSE)</f>
        <v>//ZONE01 : Select Cover A</v>
      </c>
    </row>
    <row r="299" spans="1:9" x14ac:dyDescent="0.2">
      <c r="A299" t="s">
        <v>400</v>
      </c>
      <c r="B299" t="s">
        <v>426</v>
      </c>
      <c r="C299" s="4"/>
      <c r="D299">
        <v>40</v>
      </c>
      <c r="F299"/>
      <c r="H299" s="3" t="str">
        <f>VLOOKUP(Table7[[#This Row],[ElementCode]],TelegramElements!A:B,2,FALSE)</f>
        <v>BOOL</v>
      </c>
      <c r="I299" s="3" t="str">
        <f>VLOOKUP(Table7[[#This Row],[ElementCode]],TelegramElements!A:D,4,FALSE)</f>
        <v>//ZONE01 : Select Cover B</v>
      </c>
    </row>
    <row r="300" spans="1:9" x14ac:dyDescent="0.2">
      <c r="A300" t="s">
        <v>400</v>
      </c>
      <c r="B300" t="s">
        <v>427</v>
      </c>
      <c r="C300" s="4"/>
      <c r="D300">
        <v>50</v>
      </c>
      <c r="F300"/>
      <c r="H300" s="3" t="str">
        <f>VLOOKUP(Table7[[#This Row],[ElementCode]],TelegramElements!A:B,2,FALSE)</f>
        <v>BOOL</v>
      </c>
      <c r="I300" s="3" t="str">
        <f>VLOOKUP(Table7[[#This Row],[ElementCode]],TelegramElements!A:D,4,FALSE)</f>
        <v>//ZONE01 : Select Fan A</v>
      </c>
    </row>
    <row r="301" spans="1:9" x14ac:dyDescent="0.2">
      <c r="A301" t="s">
        <v>400</v>
      </c>
      <c r="B301" t="s">
        <v>428</v>
      </c>
      <c r="C301" s="4"/>
      <c r="D301">
        <v>60</v>
      </c>
      <c r="F301"/>
      <c r="H301" s="3" t="str">
        <f>VLOOKUP(Table7[[#This Row],[ElementCode]],TelegramElements!A:B,2,FALSE)</f>
        <v>BOOL</v>
      </c>
      <c r="I301" s="3" t="str">
        <f>VLOOKUP(Table7[[#This Row],[ElementCode]],TelegramElements!A:D,4,FALSE)</f>
        <v>//ZONE01 : Select Fan B</v>
      </c>
    </row>
    <row r="302" spans="1:9" x14ac:dyDescent="0.2">
      <c r="A302" t="s">
        <v>410</v>
      </c>
      <c r="B302" t="s">
        <v>400</v>
      </c>
      <c r="C302" s="4"/>
      <c r="D302">
        <v>10</v>
      </c>
      <c r="F302"/>
      <c r="H302" s="6" t="str">
        <f>VLOOKUP(Table7[[#This Row],[ElementCode]],TelegramElements!A:B,2,FALSE)</f>
        <v>STRUCT</v>
      </c>
      <c r="I302" s="6">
        <f>VLOOKUP(Table7[[#This Row],[ElementCode]],TelegramElements!A:D,4,FALSE)</f>
        <v>0</v>
      </c>
    </row>
    <row r="303" spans="1:9" x14ac:dyDescent="0.2">
      <c r="A303" t="s">
        <v>421</v>
      </c>
      <c r="B303" t="s">
        <v>400</v>
      </c>
      <c r="C303" s="4"/>
      <c r="D303">
        <v>10</v>
      </c>
      <c r="F303"/>
      <c r="H303" s="6" t="str">
        <f>VLOOKUP(Table7[[#This Row],[ElementCode]],TelegramElements!A:B,2,FALSE)</f>
        <v>STRUCT</v>
      </c>
      <c r="I303" s="6">
        <f>VLOOKUP(Table7[[#This Row],[ElementCode]],TelegramElements!A:D,4,FALSE)</f>
        <v>0</v>
      </c>
    </row>
    <row r="304" spans="1:9" x14ac:dyDescent="0.2">
      <c r="A304" t="s">
        <v>411</v>
      </c>
      <c r="B304" t="s">
        <v>400</v>
      </c>
      <c r="C304" s="4"/>
      <c r="D304">
        <v>10</v>
      </c>
      <c r="F304"/>
      <c r="H304" s="6" t="str">
        <f>VLOOKUP(Table7[[#This Row],[ElementCode]],TelegramElements!A:B,2,FALSE)</f>
        <v>STRUCT</v>
      </c>
      <c r="I304" s="6">
        <f>VLOOKUP(Table7[[#This Row],[ElementCode]],TelegramElements!A:D,4,FALSE)</f>
        <v>0</v>
      </c>
    </row>
    <row r="305" spans="1:9" x14ac:dyDescent="0.2">
      <c r="A305" t="s">
        <v>422</v>
      </c>
      <c r="B305" t="s">
        <v>400</v>
      </c>
      <c r="C305" s="4"/>
      <c r="D305">
        <v>10</v>
      </c>
      <c r="F305"/>
      <c r="H305" s="6" t="str">
        <f>VLOOKUP(Table7[[#This Row],[ElementCode]],TelegramElements!A:B,2,FALSE)</f>
        <v>STRUCT</v>
      </c>
      <c r="I305" s="6">
        <f>VLOOKUP(Table7[[#This Row],[ElementCode]],TelegramElements!A:D,4,FALSE)</f>
        <v>0</v>
      </c>
    </row>
    <row r="306" spans="1:9" x14ac:dyDescent="0.2">
      <c r="A306" t="s">
        <v>401</v>
      </c>
      <c r="B306" t="s">
        <v>400</v>
      </c>
      <c r="C306" s="4"/>
      <c r="D306">
        <v>10</v>
      </c>
      <c r="F306"/>
      <c r="H306" s="6" t="str">
        <f>VLOOKUP(Table7[[#This Row],[ElementCode]],TelegramElements!A:B,2,FALSE)</f>
        <v>STRUCT</v>
      </c>
      <c r="I306" s="6">
        <f>VLOOKUP(Table7[[#This Row],[ElementCode]],TelegramElements!A:D,4,FALSE)</f>
        <v>0</v>
      </c>
    </row>
    <row r="307" spans="1:9" x14ac:dyDescent="0.2">
      <c r="A307" t="s">
        <v>412</v>
      </c>
      <c r="B307" t="s">
        <v>400</v>
      </c>
      <c r="C307" s="4"/>
      <c r="D307">
        <v>10</v>
      </c>
      <c r="F307"/>
      <c r="H307" s="6" t="str">
        <f>VLOOKUP(Table7[[#This Row],[ElementCode]],TelegramElements!A:B,2,FALSE)</f>
        <v>STRUCT</v>
      </c>
      <c r="I307" s="6">
        <f>VLOOKUP(Table7[[#This Row],[ElementCode]],TelegramElements!A:D,4,FALSE)</f>
        <v>0</v>
      </c>
    </row>
    <row r="308" spans="1:9" x14ac:dyDescent="0.2">
      <c r="A308" t="s">
        <v>402</v>
      </c>
      <c r="B308" t="s">
        <v>400</v>
      </c>
      <c r="C308" s="4"/>
      <c r="D308">
        <v>10</v>
      </c>
      <c r="F308"/>
      <c r="H308" s="6" t="str">
        <f>VLOOKUP(Table7[[#This Row],[ElementCode]],TelegramElements!A:B,2,FALSE)</f>
        <v>STRUCT</v>
      </c>
      <c r="I308" s="6">
        <f>VLOOKUP(Table7[[#This Row],[ElementCode]],TelegramElements!A:D,4,FALSE)</f>
        <v>0</v>
      </c>
    </row>
    <row r="309" spans="1:9" x14ac:dyDescent="0.2">
      <c r="A309" t="s">
        <v>413</v>
      </c>
      <c r="B309" t="s">
        <v>400</v>
      </c>
      <c r="C309" s="4"/>
      <c r="D309">
        <v>10</v>
      </c>
      <c r="F309"/>
      <c r="H309" s="6" t="str">
        <f>VLOOKUP(Table7[[#This Row],[ElementCode]],TelegramElements!A:B,2,FALSE)</f>
        <v>STRUCT</v>
      </c>
      <c r="I309" s="6">
        <f>VLOOKUP(Table7[[#This Row],[ElementCode]],TelegramElements!A:D,4,FALSE)</f>
        <v>0</v>
      </c>
    </row>
    <row r="310" spans="1:9" x14ac:dyDescent="0.2">
      <c r="A310" t="s">
        <v>403</v>
      </c>
      <c r="B310" t="s">
        <v>400</v>
      </c>
      <c r="C310" s="4"/>
      <c r="D310">
        <v>10</v>
      </c>
      <c r="F310"/>
      <c r="H310" s="6" t="str">
        <f>VLOOKUP(Table7[[#This Row],[ElementCode]],TelegramElements!A:B,2,FALSE)</f>
        <v>STRUCT</v>
      </c>
      <c r="I310" s="6">
        <f>VLOOKUP(Table7[[#This Row],[ElementCode]],TelegramElements!A:D,4,FALSE)</f>
        <v>0</v>
      </c>
    </row>
    <row r="311" spans="1:9" x14ac:dyDescent="0.2">
      <c r="A311" t="s">
        <v>414</v>
      </c>
      <c r="B311" t="s">
        <v>400</v>
      </c>
      <c r="C311" s="4"/>
      <c r="D311">
        <v>10</v>
      </c>
      <c r="F311"/>
      <c r="H311" s="6" t="str">
        <f>VLOOKUP(Table7[[#This Row],[ElementCode]],TelegramElements!A:B,2,FALSE)</f>
        <v>STRUCT</v>
      </c>
      <c r="I311" s="6">
        <f>VLOOKUP(Table7[[#This Row],[ElementCode]],TelegramElements!A:D,4,FALSE)</f>
        <v>0</v>
      </c>
    </row>
    <row r="312" spans="1:9" x14ac:dyDescent="0.2">
      <c r="A312" t="s">
        <v>404</v>
      </c>
      <c r="B312" t="s">
        <v>400</v>
      </c>
      <c r="C312" s="4"/>
      <c r="D312">
        <v>10</v>
      </c>
      <c r="F312"/>
      <c r="H312" s="6" t="str">
        <f>VLOOKUP(Table7[[#This Row],[ElementCode]],TelegramElements!A:B,2,FALSE)</f>
        <v>STRUCT</v>
      </c>
      <c r="I312" s="6">
        <f>VLOOKUP(Table7[[#This Row],[ElementCode]],TelegramElements!A:D,4,FALSE)</f>
        <v>0</v>
      </c>
    </row>
    <row r="313" spans="1:9" x14ac:dyDescent="0.2">
      <c r="A313" t="s">
        <v>415</v>
      </c>
      <c r="B313" t="s">
        <v>400</v>
      </c>
      <c r="C313" s="4"/>
      <c r="D313">
        <v>10</v>
      </c>
      <c r="F313"/>
      <c r="H313" s="6" t="str">
        <f>VLOOKUP(Table7[[#This Row],[ElementCode]],TelegramElements!A:B,2,FALSE)</f>
        <v>STRUCT</v>
      </c>
      <c r="I313" s="6">
        <f>VLOOKUP(Table7[[#This Row],[ElementCode]],TelegramElements!A:D,4,FALSE)</f>
        <v>0</v>
      </c>
    </row>
    <row r="314" spans="1:9" x14ac:dyDescent="0.2">
      <c r="A314" t="s">
        <v>405</v>
      </c>
      <c r="B314" t="s">
        <v>400</v>
      </c>
      <c r="C314" s="4"/>
      <c r="D314">
        <v>10</v>
      </c>
      <c r="F314"/>
      <c r="H314" s="6" t="str">
        <f>VLOOKUP(Table7[[#This Row],[ElementCode]],TelegramElements!A:B,2,FALSE)</f>
        <v>STRUCT</v>
      </c>
      <c r="I314" s="6">
        <f>VLOOKUP(Table7[[#This Row],[ElementCode]],TelegramElements!A:D,4,FALSE)</f>
        <v>0</v>
      </c>
    </row>
    <row r="315" spans="1:9" x14ac:dyDescent="0.2">
      <c r="A315" t="s">
        <v>416</v>
      </c>
      <c r="B315" t="s">
        <v>400</v>
      </c>
      <c r="C315" s="4"/>
      <c r="D315">
        <v>10</v>
      </c>
      <c r="F315"/>
      <c r="H315" s="6" t="str">
        <f>VLOOKUP(Table7[[#This Row],[ElementCode]],TelegramElements!A:B,2,FALSE)</f>
        <v>STRUCT</v>
      </c>
      <c r="I315" s="6">
        <f>VLOOKUP(Table7[[#This Row],[ElementCode]],TelegramElements!A:D,4,FALSE)</f>
        <v>0</v>
      </c>
    </row>
    <row r="316" spans="1:9" x14ac:dyDescent="0.2">
      <c r="A316" t="s">
        <v>406</v>
      </c>
      <c r="B316" t="s">
        <v>400</v>
      </c>
      <c r="C316" s="4"/>
      <c r="D316">
        <v>10</v>
      </c>
      <c r="E316" s="6"/>
      <c r="F316"/>
      <c r="H316" s="6" t="str">
        <f>VLOOKUP(Table7[[#This Row],[ElementCode]],TelegramElements!A:B,2,FALSE)</f>
        <v>STRUCT</v>
      </c>
      <c r="I316" s="6">
        <f>VLOOKUP(Table7[[#This Row],[ElementCode]],TelegramElements!A:D,4,FALSE)</f>
        <v>0</v>
      </c>
    </row>
    <row r="317" spans="1:9" x14ac:dyDescent="0.2">
      <c r="A317" t="s">
        <v>417</v>
      </c>
      <c r="B317" t="s">
        <v>400</v>
      </c>
      <c r="C317" s="4"/>
      <c r="D317">
        <v>10</v>
      </c>
      <c r="F317"/>
      <c r="H317" s="6" t="str">
        <f>VLOOKUP(Table7[[#This Row],[ElementCode]],TelegramElements!A:B,2,FALSE)</f>
        <v>STRUCT</v>
      </c>
      <c r="I317" s="6">
        <f>VLOOKUP(Table7[[#This Row],[ElementCode]],TelegramElements!A:D,4,FALSE)</f>
        <v>0</v>
      </c>
    </row>
    <row r="318" spans="1:9" x14ac:dyDescent="0.2">
      <c r="A318" t="s">
        <v>407</v>
      </c>
      <c r="B318" t="s">
        <v>400</v>
      </c>
      <c r="C318" s="4"/>
      <c r="D318">
        <v>10</v>
      </c>
      <c r="F318"/>
      <c r="H318" s="6" t="str">
        <f>VLOOKUP(Table7[[#This Row],[ElementCode]],TelegramElements!A:B,2,FALSE)</f>
        <v>STRUCT</v>
      </c>
      <c r="I318" s="6">
        <f>VLOOKUP(Table7[[#This Row],[ElementCode]],TelegramElements!A:D,4,FALSE)</f>
        <v>0</v>
      </c>
    </row>
    <row r="319" spans="1:9" x14ac:dyDescent="0.2">
      <c r="A319" t="s">
        <v>418</v>
      </c>
      <c r="B319" t="s">
        <v>400</v>
      </c>
      <c r="C319" s="4"/>
      <c r="D319">
        <v>10</v>
      </c>
      <c r="F319"/>
      <c r="H319" s="6" t="str">
        <f>VLOOKUP(Table7[[#This Row],[ElementCode]],TelegramElements!A:B,2,FALSE)</f>
        <v>STRUCT</v>
      </c>
      <c r="I319" s="6">
        <f>VLOOKUP(Table7[[#This Row],[ElementCode]],TelegramElements!A:D,4,FALSE)</f>
        <v>0</v>
      </c>
    </row>
    <row r="320" spans="1:9" x14ac:dyDescent="0.2">
      <c r="A320" t="s">
        <v>408</v>
      </c>
      <c r="B320" t="s">
        <v>400</v>
      </c>
      <c r="C320" s="4"/>
      <c r="D320">
        <v>10</v>
      </c>
      <c r="F320"/>
      <c r="H320" s="6" t="str">
        <f>VLOOKUP(Table7[[#This Row],[ElementCode]],TelegramElements!A:B,2,FALSE)</f>
        <v>STRUCT</v>
      </c>
      <c r="I320" s="6">
        <f>VLOOKUP(Table7[[#This Row],[ElementCode]],TelegramElements!A:D,4,FALSE)</f>
        <v>0</v>
      </c>
    </row>
    <row r="321" spans="1:9" x14ac:dyDescent="0.2">
      <c r="A321" t="s">
        <v>419</v>
      </c>
      <c r="B321" t="s">
        <v>400</v>
      </c>
      <c r="C321" s="4"/>
      <c r="D321">
        <v>10</v>
      </c>
      <c r="F321"/>
      <c r="H321" s="6" t="str">
        <f>VLOOKUP(Table7[[#This Row],[ElementCode]],TelegramElements!A:B,2,FALSE)</f>
        <v>STRUCT</v>
      </c>
      <c r="I321" s="6">
        <f>VLOOKUP(Table7[[#This Row],[ElementCode]],TelegramElements!A:D,4,FALSE)</f>
        <v>0</v>
      </c>
    </row>
    <row r="322" spans="1:9" x14ac:dyDescent="0.2">
      <c r="A322" t="s">
        <v>409</v>
      </c>
      <c r="B322" t="s">
        <v>400</v>
      </c>
      <c r="C322" s="4"/>
      <c r="D322">
        <v>10</v>
      </c>
      <c r="F322"/>
      <c r="H322" s="6" t="str">
        <f>VLOOKUP(Table7[[#This Row],[ElementCode]],TelegramElements!A:B,2,FALSE)</f>
        <v>STRUCT</v>
      </c>
      <c r="I322" s="6">
        <f>VLOOKUP(Table7[[#This Row],[ElementCode]],TelegramElements!A:D,4,FALSE)</f>
        <v>0</v>
      </c>
    </row>
    <row r="323" spans="1:9" x14ac:dyDescent="0.2">
      <c r="A323" t="s">
        <v>420</v>
      </c>
      <c r="B323" t="s">
        <v>400</v>
      </c>
      <c r="C323" s="4"/>
      <c r="D323">
        <v>10</v>
      </c>
      <c r="F323"/>
      <c r="H323" s="6" t="str">
        <f>VLOOKUP(Table7[[#This Row],[ElementCode]],TelegramElements!A:B,2,FALSE)</f>
        <v>STRUCT</v>
      </c>
      <c r="I323" s="6">
        <f>VLOOKUP(Table7[[#This Row],[ElementCode]],TelegramElements!A:D,4,FALSE)</f>
        <v>0</v>
      </c>
    </row>
  </sheetData>
  <conditionalFormatting sqref="F324:F1048576 J247:J323 H1:I258 H324:I1048576">
    <cfRule type="cellIs" dxfId="5" priority="4" operator="equal">
      <formula>"STRUCT"</formula>
    </cfRule>
  </conditionalFormatting>
  <conditionalFormatting sqref="H259:I323">
    <cfRule type="cellIs" dxfId="4" priority="1" operator="equal">
      <formula>"STRUCT"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DataTypes!$D$3:$D$9</xm:f>
          </x14:formula1>
          <xm:sqref>L247:L323 K324:K1048576</xm:sqref>
        </x14:dataValidation>
        <x14:dataValidation type="list" allowBlank="1" showInputMessage="1" showErrorMessage="1">
          <x14:formula1>
            <xm:f>DataTypes!$F$3:$F$9</xm:f>
          </x14:formula1>
          <xm:sqref>I324:I1048576 J247:J323</xm:sqref>
        </x14:dataValidation>
        <x14:dataValidation type="list" allowBlank="1" showInputMessage="1" showErrorMessage="1">
          <x14:formula1>
            <xm:f>DataTypes!$D$2:$D$13</xm:f>
          </x14:formula1>
          <xm:sqref>E1:E1048576</xm:sqref>
        </x14:dataValidation>
        <x14:dataValidation type="list" allowBlank="1" showInputMessage="1" showErrorMessage="1">
          <x14:formula1>
            <xm:f>DataTypes!$F$2:$F$13</xm:f>
          </x14:formula1>
          <xm:sqref>F1:F1048576</xm:sqref>
        </x14:dataValidation>
        <x14:dataValidation type="list" allowBlank="1" showInputMessage="1" showErrorMessage="1">
          <x14:formula1>
            <xm:f>DataTypes!$H$2:$H$13</xm:f>
          </x14:formula1>
          <xm:sqref>G1:G1048576</xm:sqref>
        </x14:dataValidation>
        <x14:dataValidation type="list" allowBlank="1" showInputMessage="1" showErrorMessage="1">
          <x14:formula1>
            <xm:f>TelegramElements!$A$2:$A$352</xm:f>
          </x14:formula1>
          <xm:sqref>B2:B323</xm:sqref>
        </x14:dataValidation>
        <x14:dataValidation type="list" allowBlank="1" showInputMessage="1" showErrorMessage="1">
          <x14:formula1>
            <xm:f>TelegramElements!$F$2:$F$282</xm:f>
          </x14:formula1>
          <xm:sqref>A1:A1048576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CB3"/>
  <sheetViews>
    <sheetView workbookViewId="0"/>
  </sheetViews>
  <sheetFormatPr defaultRowHeight="12.75" x14ac:dyDescent="0.2"/>
  <cols>
    <col min="1" max="1" width="18.140625" bestFit="1" customWidth="1"/>
    <col min="2" max="2" width="24.42578125" bestFit="1" customWidth="1"/>
    <col min="3" max="3" width="11.140625" bestFit="1" customWidth="1"/>
    <col min="4" max="4" width="18.7109375" bestFit="1" customWidth="1"/>
    <col min="5" max="5" width="23.85546875" bestFit="1" customWidth="1"/>
    <col min="6" max="6" width="9.85546875" bestFit="1" customWidth="1"/>
    <col min="7" max="7" width="26.42578125" bestFit="1" customWidth="1"/>
    <col min="8" max="8" width="21.85546875" bestFit="1" customWidth="1"/>
    <col min="9" max="10" width="20.140625" bestFit="1" customWidth="1"/>
    <col min="11" max="11" width="25.7109375" bestFit="1" customWidth="1"/>
    <col min="12" max="12" width="18.42578125" bestFit="1" customWidth="1"/>
    <col min="13" max="13" width="23" bestFit="1" customWidth="1"/>
    <col min="14" max="14" width="24.140625" bestFit="1" customWidth="1"/>
    <col min="15" max="15" width="21.7109375" bestFit="1" customWidth="1"/>
    <col min="16" max="16" width="24.7109375" bestFit="1" customWidth="1"/>
    <col min="23" max="23" width="9.28515625" customWidth="1"/>
    <col min="27" max="27" width="9.28515625" customWidth="1"/>
    <col min="69" max="69" width="9.28515625" customWidth="1"/>
  </cols>
  <sheetData>
    <row r="1" spans="1:80" x14ac:dyDescent="0.2">
      <c r="A1" t="s">
        <v>30</v>
      </c>
      <c r="B1" t="s">
        <v>108</v>
      </c>
      <c r="C1" t="s">
        <v>29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110</v>
      </c>
      <c r="P1" t="s">
        <v>109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75</v>
      </c>
      <c r="AY1" t="s">
        <v>76</v>
      </c>
      <c r="AZ1" t="s">
        <v>77</v>
      </c>
      <c r="BA1" t="s">
        <v>78</v>
      </c>
      <c r="BB1" t="s">
        <v>79</v>
      </c>
      <c r="BC1" t="s">
        <v>80</v>
      </c>
      <c r="BD1" t="s">
        <v>81</v>
      </c>
      <c r="BE1" t="s">
        <v>82</v>
      </c>
      <c r="BF1" t="s">
        <v>83</v>
      </c>
      <c r="BG1" t="s">
        <v>84</v>
      </c>
      <c r="BH1" t="s">
        <v>85</v>
      </c>
      <c r="BI1" t="s">
        <v>86</v>
      </c>
      <c r="BJ1" t="s">
        <v>87</v>
      </c>
      <c r="BK1" t="s">
        <v>88</v>
      </c>
      <c r="BL1" t="s">
        <v>89</v>
      </c>
      <c r="BM1" t="s">
        <v>90</v>
      </c>
      <c r="BN1" t="s">
        <v>91</v>
      </c>
      <c r="BO1" t="s">
        <v>92</v>
      </c>
      <c r="BP1" t="s">
        <v>93</v>
      </c>
      <c r="BQ1" t="s">
        <v>94</v>
      </c>
      <c r="BR1" t="s">
        <v>95</v>
      </c>
      <c r="BS1" t="s">
        <v>96</v>
      </c>
      <c r="BT1" t="s">
        <v>97</v>
      </c>
      <c r="BU1" t="s">
        <v>98</v>
      </c>
      <c r="BV1" t="s">
        <v>99</v>
      </c>
      <c r="BW1" t="s">
        <v>100</v>
      </c>
      <c r="BX1" t="s">
        <v>101</v>
      </c>
      <c r="BY1" t="s">
        <v>102</v>
      </c>
      <c r="BZ1" t="s">
        <v>103</v>
      </c>
      <c r="CA1" t="s">
        <v>104</v>
      </c>
      <c r="CB1" t="s">
        <v>105</v>
      </c>
    </row>
    <row r="2" spans="1:80" x14ac:dyDescent="0.2">
      <c r="A2" t="s">
        <v>111</v>
      </c>
      <c r="C2">
        <v>1</v>
      </c>
      <c r="E2" t="s">
        <v>113</v>
      </c>
      <c r="F2">
        <v>7805</v>
      </c>
      <c r="L2" t="s">
        <v>116</v>
      </c>
      <c r="O2">
        <v>1</v>
      </c>
      <c r="Q2">
        <v>97</v>
      </c>
      <c r="R2">
        <v>97</v>
      </c>
      <c r="S2">
        <v>0.790000021</v>
      </c>
      <c r="T2">
        <v>0.790000021</v>
      </c>
      <c r="U2">
        <v>0.93000000699999996</v>
      </c>
      <c r="V2">
        <v>0.93000000699999996</v>
      </c>
      <c r="W2">
        <v>3.9999999000000001E-2</v>
      </c>
      <c r="X2">
        <v>3.9999999000000001E-2</v>
      </c>
      <c r="Y2">
        <v>0</v>
      </c>
      <c r="Z2">
        <v>0</v>
      </c>
      <c r="AA2">
        <v>5.9999998999999998E-2</v>
      </c>
      <c r="AB2">
        <v>5.9999998999999998E-2</v>
      </c>
      <c r="AC2">
        <v>0.02</v>
      </c>
      <c r="AD2">
        <v>0.02</v>
      </c>
      <c r="AE2">
        <v>0</v>
      </c>
      <c r="AF2">
        <v>0</v>
      </c>
      <c r="AG2">
        <v>0.52999997099999996</v>
      </c>
      <c r="AH2">
        <v>0.52999997099999996</v>
      </c>
      <c r="AI2">
        <v>8.9999999999999993E-3</v>
      </c>
      <c r="AJ2">
        <v>8.9999999999999993E-3</v>
      </c>
      <c r="AK2">
        <v>4.0000000000000001E-3</v>
      </c>
      <c r="AL2">
        <v>4.0000000000000001E-3</v>
      </c>
      <c r="AM2">
        <v>2.9999998999999999E-2</v>
      </c>
      <c r="AN2">
        <v>2.9999998999999999E-2</v>
      </c>
      <c r="AO2">
        <v>0</v>
      </c>
      <c r="AP2">
        <v>0</v>
      </c>
      <c r="AQ2">
        <v>4.0000000000000001E-3</v>
      </c>
      <c r="AR2">
        <v>4.0000000000000001E-3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2E-3</v>
      </c>
      <c r="AZ2">
        <v>2E-3</v>
      </c>
      <c r="BA2">
        <v>0</v>
      </c>
      <c r="BB2">
        <v>0</v>
      </c>
      <c r="BC2">
        <v>0</v>
      </c>
      <c r="BD2">
        <v>0</v>
      </c>
      <c r="BE2">
        <v>1.5E-3</v>
      </c>
      <c r="BF2">
        <v>1.5E-3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</row>
    <row r="3" spans="1:80" x14ac:dyDescent="0.2">
      <c r="A3" t="s">
        <v>112</v>
      </c>
      <c r="C3">
        <v>0</v>
      </c>
      <c r="E3" t="s">
        <v>114</v>
      </c>
      <c r="F3">
        <v>7999</v>
      </c>
      <c r="L3" t="s">
        <v>115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I3"/>
  <sheetViews>
    <sheetView topLeftCell="O1" workbookViewId="0">
      <selection activeCell="Z2" sqref="Z2"/>
    </sheetView>
  </sheetViews>
  <sheetFormatPr defaultRowHeight="12.75" x14ac:dyDescent="0.2"/>
  <cols>
    <col min="1" max="1" width="25.28515625" bestFit="1" customWidth="1"/>
    <col min="2" max="2" width="10.28515625" bestFit="1" customWidth="1"/>
    <col min="3" max="3" width="11.140625" bestFit="1" customWidth="1"/>
    <col min="4" max="4" width="13.42578125" customWidth="1"/>
    <col min="5" max="5" width="14.28515625" customWidth="1"/>
    <col min="6" max="6" width="9.5703125" bestFit="1" customWidth="1"/>
    <col min="7" max="7" width="12.85546875" customWidth="1"/>
    <col min="8" max="8" width="13.42578125" customWidth="1"/>
    <col min="9" max="9" width="12.140625" customWidth="1"/>
    <col min="10" max="10" width="15.5703125" customWidth="1"/>
    <col min="11" max="11" width="16.140625" customWidth="1"/>
    <col min="12" max="12" width="8.5703125" customWidth="1"/>
    <col min="13" max="13" width="11.85546875" customWidth="1"/>
    <col min="14" max="14" width="12.42578125" customWidth="1"/>
    <col min="15" max="15" width="9.7109375" bestFit="1" customWidth="1"/>
    <col min="16" max="16" width="13" customWidth="1"/>
    <col min="17" max="17" width="13.5703125" customWidth="1"/>
    <col min="18" max="18" width="9.7109375" bestFit="1" customWidth="1"/>
    <col min="19" max="19" width="12.5703125" customWidth="1"/>
    <col min="20" max="20" width="18.140625" customWidth="1"/>
    <col min="21" max="21" width="17.42578125" customWidth="1"/>
    <col min="22" max="22" width="14.5703125" customWidth="1"/>
    <col min="23" max="23" width="17.42578125" customWidth="1"/>
    <col min="24" max="24" width="20.28515625" customWidth="1"/>
    <col min="25" max="25" width="21" customWidth="1"/>
    <col min="26" max="26" width="10" customWidth="1"/>
    <col min="27" max="27" width="13.7109375" customWidth="1"/>
    <col min="28" max="28" width="16.5703125" customWidth="1"/>
    <col min="29" max="29" width="9.5703125" bestFit="1" customWidth="1"/>
    <col min="30" max="30" width="13.42578125" customWidth="1"/>
    <col min="31" max="31" width="22" customWidth="1"/>
    <col min="32" max="32" width="22.5703125" bestFit="1" customWidth="1"/>
    <col min="33" max="33" width="16.140625" bestFit="1" customWidth="1"/>
    <col min="34" max="34" width="18.140625" bestFit="1" customWidth="1"/>
    <col min="35" max="35" width="31.42578125" bestFit="1" customWidth="1"/>
  </cols>
  <sheetData>
    <row r="1" spans="1:35" x14ac:dyDescent="0.2">
      <c r="A1" t="s">
        <v>118</v>
      </c>
      <c r="B1" t="s">
        <v>117</v>
      </c>
      <c r="C1" t="s">
        <v>29</v>
      </c>
      <c r="D1" t="s">
        <v>11</v>
      </c>
      <c r="E1" t="s">
        <v>119</v>
      </c>
      <c r="F1" t="s">
        <v>8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135</v>
      </c>
      <c r="W1" t="s">
        <v>136</v>
      </c>
      <c r="X1" t="s">
        <v>137</v>
      </c>
      <c r="Y1" t="s">
        <v>138</v>
      </c>
      <c r="Z1" t="s">
        <v>575</v>
      </c>
      <c r="AA1" t="s">
        <v>139</v>
      </c>
      <c r="AB1" t="s">
        <v>140</v>
      </c>
      <c r="AC1" t="s">
        <v>141</v>
      </c>
      <c r="AD1" t="s">
        <v>142</v>
      </c>
      <c r="AE1" t="s">
        <v>143</v>
      </c>
      <c r="AF1" t="s">
        <v>144</v>
      </c>
      <c r="AG1" t="s">
        <v>146</v>
      </c>
      <c r="AH1" t="s">
        <v>30</v>
      </c>
      <c r="AI1" t="s">
        <v>145</v>
      </c>
    </row>
    <row r="2" spans="1:35" x14ac:dyDescent="0.2">
      <c r="A2" t="s">
        <v>147</v>
      </c>
      <c r="B2">
        <v>1</v>
      </c>
      <c r="C2">
        <v>1</v>
      </c>
      <c r="F2">
        <v>127.00010159999999</v>
      </c>
      <c r="G2">
        <v>119.000016</v>
      </c>
      <c r="H2">
        <v>121.00011360000001</v>
      </c>
      <c r="I2">
        <v>0.1999996</v>
      </c>
      <c r="J2">
        <v>0.15999459999999999</v>
      </c>
      <c r="K2">
        <v>0.1800098</v>
      </c>
      <c r="L2">
        <v>0.1999996</v>
      </c>
      <c r="M2">
        <v>0.13999971999999999</v>
      </c>
      <c r="N2">
        <v>0.15999968000000001</v>
      </c>
      <c r="O2">
        <v>0</v>
      </c>
      <c r="R2">
        <v>1</v>
      </c>
      <c r="S2">
        <v>50</v>
      </c>
      <c r="T2">
        <v>1</v>
      </c>
      <c r="U2">
        <v>1</v>
      </c>
      <c r="V2">
        <v>1200</v>
      </c>
      <c r="W2">
        <v>1200</v>
      </c>
      <c r="X2">
        <v>1000</v>
      </c>
      <c r="Y2">
        <v>1200</v>
      </c>
      <c r="Z2">
        <v>30</v>
      </c>
      <c r="AE2">
        <v>1E-4</v>
      </c>
      <c r="AF2">
        <v>1E-4</v>
      </c>
      <c r="AG2" t="s">
        <v>148</v>
      </c>
      <c r="AH2" t="s">
        <v>106</v>
      </c>
      <c r="AI2" t="s">
        <v>150</v>
      </c>
    </row>
    <row r="3" spans="1:35" x14ac:dyDescent="0.2">
      <c r="A3" t="s">
        <v>149</v>
      </c>
      <c r="B3">
        <v>1</v>
      </c>
      <c r="C3">
        <v>0</v>
      </c>
      <c r="F3">
        <v>100</v>
      </c>
      <c r="G3">
        <v>99</v>
      </c>
      <c r="H3">
        <v>101</v>
      </c>
      <c r="I3">
        <v>0.2</v>
      </c>
      <c r="J3">
        <v>0.1</v>
      </c>
      <c r="K3">
        <v>0.3</v>
      </c>
      <c r="L3">
        <v>0.2</v>
      </c>
      <c r="M3">
        <v>0.1</v>
      </c>
      <c r="N3">
        <v>0.3</v>
      </c>
      <c r="O3">
        <v>600</v>
      </c>
      <c r="P3">
        <v>500</v>
      </c>
      <c r="Q3">
        <v>700</v>
      </c>
      <c r="R3">
        <v>0</v>
      </c>
      <c r="S3">
        <v>49</v>
      </c>
      <c r="T3">
        <v>1</v>
      </c>
      <c r="U3">
        <v>1</v>
      </c>
      <c r="V3">
        <v>1100</v>
      </c>
      <c r="W3">
        <v>1100</v>
      </c>
      <c r="X3">
        <v>1100</v>
      </c>
      <c r="AG3" t="s">
        <v>150</v>
      </c>
      <c r="AH3" t="s">
        <v>107</v>
      </c>
      <c r="AI3" t="s">
        <v>151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2"/>
  <sheetViews>
    <sheetView workbookViewId="0">
      <selection activeCell="H7" sqref="H7"/>
    </sheetView>
  </sheetViews>
  <sheetFormatPr defaultRowHeight="12.75" x14ac:dyDescent="0.2"/>
  <cols>
    <col min="1" max="1" width="13.140625" bestFit="1" customWidth="1"/>
    <col min="2" max="2" width="16" bestFit="1" customWidth="1"/>
    <col min="3" max="3" width="18.7109375" bestFit="1" customWidth="1"/>
    <col min="4" max="4" width="10.28515625" bestFit="1" customWidth="1"/>
    <col min="5" max="5" width="11.140625" bestFit="1" customWidth="1"/>
    <col min="6" max="6" width="16.140625" bestFit="1" customWidth="1"/>
    <col min="7" max="7" width="29" bestFit="1" customWidth="1"/>
    <col min="8" max="9" width="31.140625" bestFit="1" customWidth="1"/>
    <col min="10" max="10" width="28.42578125" customWidth="1"/>
    <col min="11" max="11" width="32.85546875" customWidth="1"/>
    <col min="12" max="12" width="11.28515625" customWidth="1"/>
  </cols>
  <sheetData>
    <row r="1" spans="1:9" x14ac:dyDescent="0.2">
      <c r="A1" t="s">
        <v>153</v>
      </c>
      <c r="B1" t="s">
        <v>154</v>
      </c>
      <c r="C1" t="s">
        <v>155</v>
      </c>
      <c r="D1" t="s">
        <v>117</v>
      </c>
      <c r="E1" t="s">
        <v>29</v>
      </c>
      <c r="F1" t="s">
        <v>152</v>
      </c>
      <c r="G1" t="s">
        <v>168</v>
      </c>
      <c r="H1" t="s">
        <v>156</v>
      </c>
      <c r="I1" t="s">
        <v>157</v>
      </c>
    </row>
    <row r="2" spans="1:9" x14ac:dyDescent="0.2">
      <c r="A2" t="s">
        <v>158</v>
      </c>
      <c r="B2" t="s">
        <v>159</v>
      </c>
      <c r="C2" t="s">
        <v>160</v>
      </c>
      <c r="D2">
        <v>0</v>
      </c>
      <c r="E2">
        <v>0</v>
      </c>
      <c r="F2">
        <v>12</v>
      </c>
      <c r="H2" t="s">
        <v>161</v>
      </c>
      <c r="I2" t="s">
        <v>162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2"/>
  <sheetViews>
    <sheetView workbookViewId="0">
      <selection activeCell="F2" sqref="F2"/>
    </sheetView>
  </sheetViews>
  <sheetFormatPr defaultRowHeight="12.75" x14ac:dyDescent="0.2"/>
  <cols>
    <col min="1" max="2" width="26.85546875" bestFit="1" customWidth="1"/>
    <col min="3" max="3" width="28" bestFit="1" customWidth="1"/>
    <col min="4" max="4" width="30.5703125" bestFit="1" customWidth="1"/>
    <col min="5" max="5" width="28.28515625" bestFit="1" customWidth="1"/>
    <col min="6" max="6" width="10.7109375" bestFit="1" customWidth="1"/>
    <col min="7" max="7" width="10" bestFit="1" customWidth="1"/>
  </cols>
  <sheetData>
    <row r="1" spans="1:7" x14ac:dyDescent="0.2">
      <c r="A1" t="s">
        <v>171</v>
      </c>
      <c r="B1" t="s">
        <v>163</v>
      </c>
      <c r="C1" t="s">
        <v>164</v>
      </c>
      <c r="D1" t="s">
        <v>170</v>
      </c>
      <c r="E1" t="s">
        <v>169</v>
      </c>
      <c r="F1" t="s">
        <v>29</v>
      </c>
      <c r="G1" t="s">
        <v>117</v>
      </c>
    </row>
    <row r="2" spans="1:7" x14ac:dyDescent="0.2">
      <c r="A2" t="s">
        <v>172</v>
      </c>
      <c r="B2" t="s">
        <v>165</v>
      </c>
      <c r="C2" t="s">
        <v>167</v>
      </c>
      <c r="D2" t="s">
        <v>166</v>
      </c>
      <c r="F2">
        <v>1</v>
      </c>
      <c r="G2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DataTypes</vt:lpstr>
      <vt:lpstr>TelegramElements</vt:lpstr>
      <vt:lpstr>TelegramStructures</vt:lpstr>
      <vt:lpstr>SteelgradeCatalogue</vt:lpstr>
      <vt:lpstr>ProductCatalogue</vt:lpstr>
      <vt:lpstr>DelayCatalogue</vt:lpstr>
      <vt:lpstr>DefectCatalogue</vt:lpstr>
    </vt:vector>
  </TitlesOfParts>
  <Company>Primetals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Klakla, Tomasz</dc:creator>
  <cp:lastModifiedBy>Klakla, Tomasz</cp:lastModifiedBy>
  <dcterms:created xsi:type="dcterms:W3CDTF">2019-05-20T10:37:25Z</dcterms:created>
  <dcterms:modified xsi:type="dcterms:W3CDTF">2019-07-24T13:01:24Z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1852952621</vt:i4>
  </property>
  <property fmtid="{D5CDD505-2E9C-101B-9397-08002B2CF9AE}" pid="3" name="_NewReviewCycle">
    <vt:lpwstr/>
  </property>
  <property fmtid="{D5CDD505-2E9C-101B-9397-08002B2CF9AE}" pid="4" name="_EmailSubject">
    <vt:lpwstr>PE_Lite: Set-point XFR views missing</vt:lpwstr>
  </property>
  <property fmtid="{D5CDD505-2E9C-101B-9397-08002B2CF9AE}" pid="5" name="_AuthorEmail">
    <vt:lpwstr>subhabrata.sen@primetals.com</vt:lpwstr>
  </property>
  <property fmtid="{D5CDD505-2E9C-101B-9397-08002B2CF9AE}" pid="6" name="_AuthorEmailDisplayName">
    <vt:lpwstr>Sen, Subhabrata</vt:lpwstr>
  </property>
  <property fmtid="{D5CDD505-2E9C-101B-9397-08002B2CF9AE}" pid="7" name="_PreviousAdHocReviewCycleID">
    <vt:i4>-651780067</vt:i4>
  </property>
  <property fmtid="{D5CDD505-2E9C-101B-9397-08002B2CF9AE}" pid="8" name="_ReviewingToolsShownOnce">
    <vt:lpwstr/>
  </property>
</Properties>
</file>