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03" windowHeight="9935"/>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44525"/>
</workbook>
</file>

<file path=xl/sharedStrings.xml><?xml version="1.0" encoding="utf-8"?>
<sst xmlns="http://schemas.openxmlformats.org/spreadsheetml/2006/main" count="88" uniqueCount="61">
  <si>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</si>
  <si>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M1_MARCH2022_EXAMINATION DATA</t>
  </si>
  <si>
    <t>SIMPLE GANTT CHART by Vertex42.com</t>
  </si>
  <si>
    <t>Enter Company Name in cell B2.</t>
  </si>
  <si>
    <t>Company Name</t>
  </si>
  <si>
    <t>https://www.vertex42.com/ExcelTemplates/simple-gantt-chart.html</t>
  </si>
  <si>
    <t>Enter the name of the Project Lead in cell B3. Enter the Project Start date in cell E3. Project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</si>
  <si>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</si>
  <si>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</si>
  <si>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</si>
  <si>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</si>
  <si>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</si>
  <si>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</si>
  <si>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</si>
  <si>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</si>
  <si>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</si>
  <si>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</si>
  <si>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</si>
  <si>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</si>
  <si>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</si>
  <si>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</si>
  <si>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Phase 1 Title</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</si>
  <si>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</si>
  <si>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Task 1</t>
  </si>
  <si>
    <t>Name</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</si>
  <si>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</si>
  <si>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Task 2</t>
  </si>
  <si>
    <t>0_Certificates</t>
  </si>
  <si>
    <t>Task 3</t>
  </si>
  <si>
    <t>1_Requirements</t>
  </si>
  <si>
    <t>Task 4</t>
  </si>
  <si>
    <t>2_Architecture</t>
  </si>
  <si>
    <t>Task 5</t>
  </si>
  <si>
    <t>3_Implementation</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</si>
  <si>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</si>
  <si>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Phase 2 Title</t>
  </si>
  <si>
    <t>4_TestplanandOutput</t>
  </si>
  <si>
    <t>5_Report</t>
  </si>
  <si>
    <t>6_ImageandVideo</t>
  </si>
  <si>
    <t>7_Others</t>
  </si>
  <si>
    <t>Unity test and Analysis</t>
  </si>
  <si>
    <t>Sample phase title block</t>
  </si>
  <si>
    <t>Phase 3 Title</t>
  </si>
  <si>
    <t>Phase 4 Title</t>
  </si>
  <si>
    <t>date</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</si>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</sst>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8">
    <numFmt numFmtId="176" formatCode="_ * #,##0_ ;_ * \-#,##0_ ;_ * &quot;-&quot;_ ;_ @_ "/>
    <numFmt numFmtId="177" formatCode="_(* #,##0.00_);_(* \(#,##0.00\);_(* &quot;-&quot;??_);_(@_)"/>
    <numFmt numFmtId="178" formatCode="_ &quot;₹&quot;* #,##0.00_ ;_ &quot;₹&quot;* \-#,##0.00_ ;_ &quot;₹&quot;* &quot;-&quot;??_ ;_ @_ "/>
    <numFmt numFmtId="179" formatCode="ddd\,\ m/d/yyyy"/>
    <numFmt numFmtId="180" formatCode="_ &quot;₹&quot;* #,##0_ ;_ &quot;₹&quot;* \-#,##0_ ;_ &quot;₹&quot;* &quot;-&quot;_ ;_ @_ "/>
    <numFmt numFmtId="181" formatCode="m/d/yy;@"/>
    <numFmt numFmtId="182" formatCode="mmm\ d\,\ yyyy"/>
    <numFmt numFmtId="183" formatCode="d"/>
  </numFmts>
  <fonts count="40">
    <font>
      <sz val="11"/>
      <color theme="1"/>
      <name val="Calibri"/>
      <charset val="134"/>
      <scheme val="minor"/>
    </font>
    <font>
      <b/>
      <sz val="10"/>
      <name val="Calibri"/>
      <charset val="134"/>
      <scheme val="minor"/>
    </font>
    <font>
      <sz val="10"/>
      <name val="Calibri"/>
      <charset val="134"/>
      <scheme val="minor"/>
    </font>
    <font>
      <sz val="20"/>
      <name val="Calibri"/>
      <charset val="134"/>
      <scheme val="major"/>
    </font>
    <font>
      <b/>
      <sz val="12"/>
      <color theme="1" tint="0.349986266670736"/>
      <name val="Calibri"/>
      <charset val="134"/>
      <scheme val="minor"/>
    </font>
    <font>
      <sz val="11"/>
      <name val="Calibri"/>
      <charset val="134"/>
      <scheme val="minor"/>
    </font>
    <font>
      <sz val="11"/>
      <color theme="1" tint="0.499984740745262"/>
      <name val="Calibri"/>
      <charset val="134"/>
      <scheme val="minor"/>
    </font>
    <font>
      <b/>
      <sz val="16"/>
      <color theme="4" tint="-0.249977111117893"/>
      <name val="Calibri"/>
      <charset val="134"/>
      <scheme val="major"/>
    </font>
    <font>
      <sz val="11"/>
      <color rgb="FF1D2129"/>
      <name val="Calibri"/>
      <charset val="134"/>
      <scheme val="minor"/>
    </font>
    <font>
      <u/>
      <sz val="11"/>
      <color indexed="12"/>
      <name val="Arial"/>
      <charset val="134"/>
    </font>
    <font>
      <sz val="11"/>
      <color theme="0"/>
      <name val="Calibri"/>
      <charset val="134"/>
      <scheme val="minor"/>
    </font>
    <font>
      <b/>
      <sz val="22"/>
      <color theme="1" tint="0.349986266670736"/>
      <name val="Calibri"/>
      <charset val="134"/>
      <scheme val="major"/>
    </font>
    <font>
      <b/>
      <sz val="20"/>
      <color theme="4" tint="-0.249977111117893"/>
      <name val="Calibri"/>
      <charset val="134"/>
      <scheme val="major"/>
    </font>
    <font>
      <sz val="14"/>
      <color theme="1"/>
      <name val="Calibri"/>
      <charset val="134"/>
      <scheme val="minor"/>
    </font>
    <font>
      <b/>
      <sz val="9"/>
      <color theme="0"/>
      <name val="Calibri"/>
      <charset val="134"/>
      <scheme val="minor"/>
    </font>
    <font>
      <b/>
      <sz val="11"/>
      <color theme="1"/>
      <name val="Calibri"/>
      <charset val="134"/>
      <scheme val="minor"/>
    </font>
    <font>
      <i/>
      <sz val="9"/>
      <color theme="1"/>
      <name val="Calibri"/>
      <charset val="134"/>
      <scheme val="minor"/>
    </font>
    <font>
      <sz val="10"/>
      <color theme="1" tint="0.499984740745262"/>
      <name val="Calibri"/>
      <charset val="134"/>
      <scheme val="minor"/>
    </font>
    <font>
      <b/>
      <sz val="11"/>
      <color theme="1" tint="0.499984740745262"/>
      <name val="Calibri"/>
      <charset val="134"/>
      <scheme val="minor"/>
    </font>
    <font>
      <sz val="10"/>
      <color theme="1" tint="0.499984740745262"/>
      <name val="Arial"/>
      <charset val="134"/>
    </font>
    <font>
      <b/>
      <sz val="11"/>
      <name val="Calibri"/>
      <charset val="134"/>
      <scheme val="minor"/>
    </font>
    <font>
      <sz val="10"/>
      <name val="Arial"/>
      <charset val="134"/>
    </font>
    <font>
      <sz val="9"/>
      <name val="Calibri"/>
      <charset val="134"/>
      <scheme val="minor"/>
    </font>
    <font>
      <sz val="8"/>
      <color theme="0"/>
      <name val="Calibri"/>
      <charset val="134"/>
      <scheme val="minor"/>
    </font>
    <font>
      <sz val="11"/>
      <color theme="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theme="1"/>
      <name val="Calibri"/>
      <charset val="0"/>
      <scheme val="minor"/>
    </font>
    <font>
      <sz val="11"/>
      <color theme="1"/>
      <name val="Calibri"/>
      <charset val="134"/>
      <scheme val="minor"/>
    </font>
    <font>
      <sz val="11"/>
      <color rgb="FF9C0006"/>
      <name val="Calibri"/>
      <charset val="0"/>
      <scheme val="minor"/>
    </font>
    <font>
      <b/>
      <sz val="11"/>
      <color rgb="FFFA7D0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s>
  <fills count="45">
    <fill>
      <patternFill patternType="none"/>
    </fill>
    <fill>
      <patternFill patternType="gray125"/>
    </fill>
    <fill>
      <patternFill patternType="solid">
        <fgColor theme="1" tint="0.349986266670736"/>
        <bgColor theme="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0" tint="-0.0499893185216834"/>
        <bgColor indexed="64"/>
      </patternFill>
    </fill>
    <fill>
      <patternFill patternType="solid">
        <fgColor theme="0" tint="-0.149998474074526"/>
        <bgColor indexed="64"/>
      </patternFill>
    </fill>
    <fill>
      <patternFill patternType="solid">
        <fgColor theme="1" tint="0.349986266670736"/>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17">
    <border>
      <left/>
      <right/>
      <top/>
      <bottom/>
      <diagonal/>
    </border>
    <border>
      <left/>
      <right style="thin">
        <color theme="0" tint="-0.349986266670736"/>
      </right>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right/>
      <top/>
      <bottom style="thin">
        <color theme="0" tint="-0.349986266670736"/>
      </bottom>
      <diagonal/>
    </border>
    <border>
      <left/>
      <right/>
      <top style="thin">
        <color theme="0" tint="-0.349986266670736"/>
      </top>
      <bottom/>
      <diagonal/>
    </border>
    <border>
      <left/>
      <right/>
      <top style="medium">
        <color theme="0" tint="-0.14996795556505"/>
      </top>
      <bottom style="medium">
        <color theme="0" tint="-0.14996795556505"/>
      </bottom>
      <diagonal/>
    </border>
    <border>
      <left style="thin">
        <color theme="0" tint="-0.349986266670736"/>
      </left>
      <right/>
      <top style="thin">
        <color theme="0" tint="-0.349986266670736"/>
      </top>
      <bottom/>
      <diagonal/>
    </border>
    <border>
      <left/>
      <right style="thin">
        <color theme="0" tint="-0.349986266670736"/>
      </right>
      <top style="thin">
        <color theme="0" tint="-0.349986266670736"/>
      </top>
      <bottom/>
      <diagonal/>
    </border>
    <border>
      <left style="thin">
        <color theme="0" tint="-0.349986266670736"/>
      </left>
      <right/>
      <top/>
      <bottom/>
      <diagonal/>
    </border>
    <border>
      <left style="thin">
        <color theme="0" tint="-0.349986266670736"/>
      </left>
      <right style="thin">
        <color theme="0" tint="-0.349986266670736"/>
      </right>
      <top/>
      <bottom style="medium">
        <color theme="0" tint="-0.14996795556505"/>
      </bottom>
      <diagonal/>
    </border>
    <border>
      <left style="thin">
        <color theme="0" tint="-0.149937437055574"/>
      </left>
      <right style="thin">
        <color theme="0" tint="-0.149937437055574"/>
      </right>
      <top style="medium">
        <color theme="0" tint="-0.14996795556505"/>
      </top>
      <bottom style="medium">
        <color theme="0" tint="-0.14996795556505"/>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4">
    <xf numFmtId="0" fontId="0" fillId="0" borderId="0"/>
    <xf numFmtId="0" fontId="28" fillId="17" borderId="0" applyNumberFormat="0" applyBorder="0" applyAlignment="0" applyProtection="0">
      <alignment vertical="center"/>
    </xf>
    <xf numFmtId="177" fontId="0" fillId="0" borderId="2" applyFont="0" applyFill="0" applyAlignment="0" applyProtection="0"/>
    <xf numFmtId="176" fontId="29" fillId="0" borderId="0" applyFont="0" applyFill="0" applyBorder="0" applyAlignment="0" applyProtection="0">
      <alignment vertical="center"/>
    </xf>
    <xf numFmtId="0" fontId="0" fillId="0" borderId="5" applyFill="0">
      <alignment horizontal="left" vertical="center" indent="2"/>
    </xf>
    <xf numFmtId="180" fontId="29" fillId="0" borderId="0" applyFont="0" applyFill="0" applyBorder="0" applyAlignment="0" applyProtection="0">
      <alignment vertical="center"/>
    </xf>
    <xf numFmtId="178" fontId="29" fillId="0" borderId="0" applyFont="0" applyFill="0" applyBorder="0" applyAlignment="0" applyProtection="0">
      <alignment vertical="center"/>
    </xf>
    <xf numFmtId="9" fontId="0" fillId="0" borderId="0" applyFont="0" applyFill="0" applyBorder="0" applyAlignment="0" applyProtection="0"/>
    <xf numFmtId="0" fontId="9" fillId="0" borderId="0" applyNumberFormat="0" applyFill="0" applyBorder="0" applyAlignment="0" applyProtection="0">
      <alignment vertical="top"/>
      <protection locked="0"/>
    </xf>
    <xf numFmtId="0" fontId="24" fillId="23" borderId="0" applyNumberFormat="0" applyBorder="0" applyAlignment="0" applyProtection="0">
      <alignment vertical="center"/>
    </xf>
    <xf numFmtId="0" fontId="32" fillId="0" borderId="0" applyNumberFormat="0" applyFill="0" applyBorder="0" applyAlignment="0" applyProtection="0">
      <alignment vertical="center"/>
    </xf>
    <xf numFmtId="181" fontId="0" fillId="0" borderId="5" applyFill="0">
      <alignment horizontal="center" vertical="center"/>
    </xf>
    <xf numFmtId="0" fontId="34" fillId="24" borderId="14" applyNumberFormat="0" applyAlignment="0" applyProtection="0">
      <alignment vertical="center"/>
    </xf>
    <xf numFmtId="0" fontId="13" fillId="0" borderId="0" applyNumberFormat="0" applyFill="0" applyProtection="0">
      <alignment vertical="top"/>
    </xf>
    <xf numFmtId="0" fontId="29" fillId="28" borderId="15" applyNumberFormat="0" applyFont="0" applyAlignment="0" applyProtection="0">
      <alignment vertical="center"/>
    </xf>
    <xf numFmtId="0" fontId="28" fillId="32" borderId="0" applyNumberFormat="0" applyBorder="0" applyAlignment="0" applyProtection="0">
      <alignment vertical="center"/>
    </xf>
    <xf numFmtId="0" fontId="35" fillId="0" borderId="0" applyNumberFormat="0" applyFill="0" applyBorder="0" applyAlignment="0" applyProtection="0">
      <alignment vertical="center"/>
    </xf>
    <xf numFmtId="0" fontId="28" fillId="22" borderId="0" applyNumberFormat="0" applyBorder="0" applyAlignment="0" applyProtection="0">
      <alignment vertical="center"/>
    </xf>
    <xf numFmtId="0" fontId="11" fillId="0" borderId="0" applyNumberFormat="0" applyFill="0" applyBorder="0" applyAlignment="0" applyProtection="0"/>
    <xf numFmtId="0" fontId="36" fillId="0" borderId="0" applyNumberFormat="0" applyFill="0" applyBorder="0" applyAlignment="0" applyProtection="0">
      <alignment vertical="center"/>
    </xf>
    <xf numFmtId="0" fontId="0" fillId="0" borderId="5" applyFill="0">
      <alignment horizontal="center" vertical="center"/>
    </xf>
    <xf numFmtId="0" fontId="13" fillId="0" borderId="0" applyNumberFormat="0" applyFill="0" applyAlignment="0" applyProtection="0"/>
    <xf numFmtId="0" fontId="0" fillId="0" borderId="0" applyNumberFormat="0" applyFill="0" applyProtection="0">
      <alignment horizontal="right" indent="1"/>
    </xf>
    <xf numFmtId="0" fontId="37" fillId="0" borderId="0" applyNumberFormat="0" applyFill="0" applyBorder="0" applyAlignment="0" applyProtection="0">
      <alignment vertical="center"/>
    </xf>
    <xf numFmtId="0" fontId="38" fillId="33" borderId="12" applyNumberFormat="0" applyAlignment="0" applyProtection="0">
      <alignment vertical="center"/>
    </xf>
    <xf numFmtId="0" fontId="24" fillId="27" borderId="0" applyNumberFormat="0" applyBorder="0" applyAlignment="0" applyProtection="0">
      <alignment vertical="center"/>
    </xf>
    <xf numFmtId="0" fontId="26" fillId="15" borderId="0" applyNumberFormat="0" applyBorder="0" applyAlignment="0" applyProtection="0">
      <alignment vertical="center"/>
    </xf>
    <xf numFmtId="0" fontId="39" fillId="19" borderId="16" applyNumberFormat="0" applyAlignment="0" applyProtection="0">
      <alignment vertical="center"/>
    </xf>
    <xf numFmtId="0" fontId="28" fillId="34" borderId="0" applyNumberFormat="0" applyBorder="0" applyAlignment="0" applyProtection="0">
      <alignment vertical="center"/>
    </xf>
    <xf numFmtId="0" fontId="31" fillId="19" borderId="12" applyNumberFormat="0" applyAlignment="0" applyProtection="0">
      <alignment vertical="center"/>
    </xf>
    <xf numFmtId="0" fontId="33" fillId="0" borderId="13" applyNumberFormat="0" applyFill="0" applyAlignment="0" applyProtection="0">
      <alignment vertical="center"/>
    </xf>
    <xf numFmtId="0" fontId="25" fillId="0" borderId="11" applyNumberFormat="0" applyFill="0" applyAlignment="0" applyProtection="0">
      <alignment vertical="center"/>
    </xf>
    <xf numFmtId="0" fontId="30" fillId="18" borderId="0" applyNumberFormat="0" applyBorder="0" applyAlignment="0" applyProtection="0">
      <alignment vertical="center"/>
    </xf>
    <xf numFmtId="0" fontId="27" fillId="16" borderId="0" applyNumberFormat="0" applyBorder="0" applyAlignment="0" applyProtection="0">
      <alignment vertical="center"/>
    </xf>
    <xf numFmtId="0" fontId="24" fillId="14" borderId="0" applyNumberFormat="0" applyBorder="0" applyAlignment="0" applyProtection="0">
      <alignment vertical="center"/>
    </xf>
    <xf numFmtId="0" fontId="28" fillId="31" borderId="0" applyNumberFormat="0" applyBorder="0" applyAlignment="0" applyProtection="0">
      <alignment vertical="center"/>
    </xf>
    <xf numFmtId="0" fontId="24" fillId="38" borderId="0" applyNumberFormat="0" applyBorder="0" applyAlignment="0" applyProtection="0">
      <alignment vertical="center"/>
    </xf>
    <xf numFmtId="0" fontId="24" fillId="40" borderId="0" applyNumberFormat="0" applyBorder="0" applyAlignment="0" applyProtection="0">
      <alignment vertical="center"/>
    </xf>
    <xf numFmtId="0" fontId="28" fillId="37" borderId="0" applyNumberFormat="0" applyBorder="0" applyAlignment="0" applyProtection="0">
      <alignment vertical="center"/>
    </xf>
    <xf numFmtId="0" fontId="28" fillId="30" borderId="0" applyNumberFormat="0" applyBorder="0" applyAlignment="0" applyProtection="0">
      <alignment vertical="center"/>
    </xf>
    <xf numFmtId="0" fontId="24" fillId="41" borderId="0" applyNumberFormat="0" applyBorder="0" applyAlignment="0" applyProtection="0">
      <alignment vertical="center"/>
    </xf>
    <xf numFmtId="0" fontId="24" fillId="29" borderId="0" applyNumberFormat="0" applyBorder="0" applyAlignment="0" applyProtection="0">
      <alignment vertical="center"/>
    </xf>
    <xf numFmtId="0" fontId="28" fillId="21" borderId="0" applyNumberFormat="0" applyBorder="0" applyAlignment="0" applyProtection="0">
      <alignment vertical="center"/>
    </xf>
    <xf numFmtId="0" fontId="24" fillId="26"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4" fillId="36" borderId="0" applyNumberFormat="0" applyBorder="0" applyAlignment="0" applyProtection="0">
      <alignment vertical="center"/>
    </xf>
    <xf numFmtId="179" fontId="0" fillId="0" borderId="2">
      <alignment horizontal="center" vertical="center"/>
    </xf>
    <xf numFmtId="0" fontId="28" fillId="35" borderId="0" applyNumberFormat="0" applyBorder="0" applyAlignment="0" applyProtection="0">
      <alignment vertical="center"/>
    </xf>
    <xf numFmtId="0" fontId="24" fillId="20" borderId="0" applyNumberFormat="0" applyBorder="0" applyAlignment="0" applyProtection="0">
      <alignment vertical="center"/>
    </xf>
    <xf numFmtId="0" fontId="24" fillId="39" borderId="0" applyNumberFormat="0" applyBorder="0" applyAlignment="0" applyProtection="0">
      <alignment vertical="center"/>
    </xf>
    <xf numFmtId="0" fontId="28" fillId="25" borderId="0" applyNumberFormat="0" applyBorder="0" applyAlignment="0" applyProtection="0">
      <alignment vertical="center"/>
    </xf>
    <xf numFmtId="0" fontId="24" fillId="42" borderId="0" applyNumberFormat="0" applyBorder="0" applyAlignment="0" applyProtection="0">
      <alignment vertical="center"/>
    </xf>
    <xf numFmtId="0" fontId="10" fillId="0" borderId="0"/>
  </cellStyleXfs>
  <cellXfs count="95">
    <xf numFmtId="0" fontId="0" fillId="0" borderId="0" xfId="0"/>
    <xf numFmtId="0" fontId="1" fillId="0" borderId="0" xfId="0" applyFont="1" applyAlignment="1">
      <alignment horizontal="left" vertical="center"/>
    </xf>
    <xf numFmtId="0" fontId="2" fillId="0" borderId="0" xfId="0" applyFont="1" applyAlignment="1">
      <alignment horizontal="left" vertical="top"/>
    </xf>
    <xf numFmtId="0" fontId="3" fillId="0" borderId="0" xfId="0" applyFont="1"/>
    <xf numFmtId="0" fontId="2" fillId="0" borderId="0" xfId="0" applyFont="1" applyAlignment="1">
      <alignment vertical="top"/>
    </xf>
    <xf numFmtId="0" fontId="2" fillId="0" borderId="0" xfId="0" applyFont="1"/>
    <xf numFmtId="0" fontId="4" fillId="0" borderId="0" xfId="0" applyFont="1" applyAlignment="1">
      <alignment horizontal="left" vertical="center"/>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center"/>
    </xf>
    <xf numFmtId="0" fontId="8" fillId="0" borderId="0" xfId="0" applyFont="1" applyAlignment="1">
      <alignment horizontal="left" vertical="top" wrapText="1" indent="1"/>
    </xf>
    <xf numFmtId="0" fontId="0" fillId="0" borderId="0" xfId="0" applyAlignment="1">
      <alignment vertical="top" wrapText="1"/>
    </xf>
    <xf numFmtId="0" fontId="9" fillId="0" borderId="0" xfId="8" applyAlignment="1" applyProtection="1">
      <alignment horizontal="left" vertical="top"/>
    </xf>
    <xf numFmtId="0" fontId="0" fillId="0" borderId="0" xfId="0" applyAlignment="1">
      <alignment vertical="center"/>
    </xf>
    <xf numFmtId="0" fontId="10" fillId="0" borderId="0" xfId="53"/>
    <xf numFmtId="0" fontId="0" fillId="0" borderId="0" xfId="0" applyAlignment="1">
      <alignment horizontal="center"/>
    </xf>
    <xf numFmtId="0" fontId="10" fillId="0" borderId="0" xfId="53" applyAlignment="1">
      <alignment wrapText="1"/>
    </xf>
    <xf numFmtId="0" fontId="11" fillId="0" borderId="0" xfId="18" applyAlignment="1">
      <alignment horizontal="left"/>
    </xf>
    <xf numFmtId="0" fontId="12" fillId="0" borderId="0" xfId="0" applyFont="1" applyAlignment="1">
      <alignment horizontal="left"/>
    </xf>
    <xf numFmtId="0" fontId="2" fillId="0" borderId="0" xfId="0" applyFont="1" applyAlignment="1">
      <alignment horizontal="center"/>
    </xf>
    <xf numFmtId="0" fontId="2" fillId="0" borderId="0" xfId="0" applyFont="1" applyAlignment="1">
      <alignment horizontal="center" vertical="center"/>
    </xf>
    <xf numFmtId="0" fontId="13" fillId="0" borderId="0" xfId="21"/>
    <xf numFmtId="0" fontId="13" fillId="0" borderId="0" xfId="13">
      <alignment vertical="top"/>
    </xf>
    <xf numFmtId="0" fontId="0" fillId="0" borderId="0" xfId="22">
      <alignment horizontal="right" indent="1"/>
    </xf>
    <xf numFmtId="0" fontId="0" fillId="0" borderId="1" xfId="22" applyBorder="1">
      <alignment horizontal="right" indent="1"/>
    </xf>
    <xf numFmtId="179" fontId="0" fillId="0" borderId="2" xfId="47" applyNumberFormat="1">
      <alignment horizontal="center" vertical="center"/>
    </xf>
    <xf numFmtId="179" fontId="0" fillId="0" borderId="2" xfId="47">
      <alignment horizontal="center" vertical="center"/>
    </xf>
    <xf numFmtId="0" fontId="0" fillId="0" borderId="2" xfId="0" applyBorder="1" applyAlignment="1">
      <alignment horizontal="center" vertical="center"/>
    </xf>
    <xf numFmtId="0" fontId="0" fillId="0" borderId="3" xfId="0" applyBorder="1"/>
    <xf numFmtId="0" fontId="14" fillId="2" borderId="4" xfId="0" applyFont="1" applyFill="1" applyBorder="1" applyAlignment="1">
      <alignment horizontal="left" vertical="center" indent="1"/>
    </xf>
    <xf numFmtId="0" fontId="14" fillId="2" borderId="4" xfId="0" applyFont="1" applyFill="1" applyBorder="1" applyAlignment="1">
      <alignment horizontal="center" vertical="center" wrapText="1"/>
    </xf>
    <xf numFmtId="0" fontId="0" fillId="0" borderId="0" xfId="0" applyAlignment="1">
      <alignment wrapText="1"/>
    </xf>
    <xf numFmtId="0" fontId="15" fillId="3" borderId="5" xfId="0" applyFont="1" applyFill="1" applyBorder="1" applyAlignment="1">
      <alignment horizontal="left" vertical="center" indent="1"/>
    </xf>
    <xf numFmtId="0" fontId="0" fillId="3" borderId="5" xfId="20" applyFill="1">
      <alignment horizontal="center" vertical="center"/>
    </xf>
    <xf numFmtId="9" fontId="5" fillId="3" borderId="5" xfId="7" applyFont="1" applyFill="1" applyBorder="1" applyAlignment="1">
      <alignment horizontal="center" vertical="center"/>
    </xf>
    <xf numFmtId="181" fontId="0" fillId="3" borderId="5" xfId="0" applyNumberFormat="1" applyFill="1" applyBorder="1" applyAlignment="1">
      <alignment horizontal="center" vertical="center"/>
    </xf>
    <xf numFmtId="181" fontId="5" fillId="3" borderId="5" xfId="0" applyNumberFormat="1" applyFont="1" applyFill="1" applyBorder="1" applyAlignment="1">
      <alignment horizontal="center" vertical="center"/>
    </xf>
    <xf numFmtId="0" fontId="5" fillId="0" borderId="5" xfId="0" applyFont="1" applyBorder="1" applyAlignment="1">
      <alignment horizontal="center" vertical="center"/>
    </xf>
    <xf numFmtId="0" fontId="0" fillId="4" borderId="5" xfId="4" applyFill="1">
      <alignment horizontal="left" vertical="center" indent="2"/>
    </xf>
    <xf numFmtId="0" fontId="0" fillId="4" borderId="5" xfId="20" applyFill="1">
      <alignment horizontal="center" vertical="center"/>
    </xf>
    <xf numFmtId="9" fontId="5" fillId="4" borderId="5" xfId="7" applyFont="1" applyFill="1" applyBorder="1" applyAlignment="1">
      <alignment horizontal="center" vertical="center"/>
    </xf>
    <xf numFmtId="181" fontId="0" fillId="4" borderId="5" xfId="11" applyFill="1">
      <alignment horizontal="center" vertical="center"/>
    </xf>
    <xf numFmtId="0" fontId="15" fillId="5" borderId="5" xfId="0" applyFont="1" applyFill="1" applyBorder="1" applyAlignment="1">
      <alignment horizontal="left" vertical="center" indent="1"/>
    </xf>
    <xf numFmtId="0" fontId="0" fillId="5" borderId="5" xfId="20" applyFill="1">
      <alignment horizontal="center" vertical="center"/>
    </xf>
    <xf numFmtId="9" fontId="5" fillId="5" borderId="5" xfId="7" applyFont="1" applyFill="1" applyBorder="1" applyAlignment="1">
      <alignment horizontal="center" vertical="center"/>
    </xf>
    <xf numFmtId="181" fontId="0" fillId="5" borderId="5" xfId="0" applyNumberFormat="1" applyFill="1" applyBorder="1" applyAlignment="1">
      <alignment horizontal="center" vertical="center"/>
    </xf>
    <xf numFmtId="181" fontId="5" fillId="5" borderId="5" xfId="0" applyNumberFormat="1" applyFont="1" applyFill="1" applyBorder="1" applyAlignment="1">
      <alignment horizontal="center" vertical="center"/>
    </xf>
    <xf numFmtId="0" fontId="0" fillId="6" borderId="5" xfId="4" applyFill="1">
      <alignment horizontal="left" vertical="center" indent="2"/>
    </xf>
    <xf numFmtId="0" fontId="0" fillId="6" borderId="5" xfId="20" applyFill="1">
      <alignment horizontal="center" vertical="center"/>
    </xf>
    <xf numFmtId="9" fontId="5" fillId="6" borderId="5" xfId="7" applyFont="1" applyFill="1" applyBorder="1" applyAlignment="1">
      <alignment horizontal="center" vertical="center"/>
    </xf>
    <xf numFmtId="181" fontId="0" fillId="6" borderId="5" xfId="11" applyFill="1">
      <alignment horizontal="center" vertical="center"/>
    </xf>
    <xf numFmtId="0" fontId="15" fillId="7" borderId="5" xfId="0" applyFont="1" applyFill="1" applyBorder="1" applyAlignment="1">
      <alignment horizontal="left" vertical="center" indent="1"/>
    </xf>
    <xf numFmtId="0" fontId="0" fillId="7" borderId="5" xfId="20" applyFill="1">
      <alignment horizontal="center" vertical="center"/>
    </xf>
    <xf numFmtId="9" fontId="5" fillId="7" borderId="5" xfId="7" applyFont="1" applyFill="1" applyBorder="1" applyAlignment="1">
      <alignment horizontal="center" vertical="center"/>
    </xf>
    <xf numFmtId="181" fontId="0" fillId="7" borderId="5" xfId="0" applyNumberFormat="1" applyFill="1" applyBorder="1" applyAlignment="1">
      <alignment horizontal="center" vertical="center"/>
    </xf>
    <xf numFmtId="181" fontId="5" fillId="7" borderId="5" xfId="0" applyNumberFormat="1" applyFont="1" applyFill="1" applyBorder="1" applyAlignment="1">
      <alignment horizontal="center" vertical="center"/>
    </xf>
    <xf numFmtId="0" fontId="0" fillId="8" borderId="5" xfId="4" applyFill="1">
      <alignment horizontal="left" vertical="center" indent="2"/>
    </xf>
    <xf numFmtId="0" fontId="0" fillId="8" borderId="5" xfId="20" applyFill="1">
      <alignment horizontal="center" vertical="center"/>
    </xf>
    <xf numFmtId="9" fontId="5" fillId="8" borderId="5" xfId="7" applyFont="1" applyFill="1" applyBorder="1" applyAlignment="1">
      <alignment horizontal="center" vertical="center"/>
    </xf>
    <xf numFmtId="181" fontId="0" fillId="8" borderId="5" xfId="11" applyFill="1">
      <alignment horizontal="center" vertical="center"/>
    </xf>
    <xf numFmtId="0" fontId="15" fillId="9" borderId="5" xfId="0" applyFont="1" applyFill="1" applyBorder="1" applyAlignment="1">
      <alignment horizontal="left" vertical="center" indent="1"/>
    </xf>
    <xf numFmtId="0" fontId="0" fillId="9" borderId="5" xfId="20" applyFill="1">
      <alignment horizontal="center" vertical="center"/>
    </xf>
    <xf numFmtId="9" fontId="5" fillId="9" borderId="5" xfId="7" applyFont="1" applyFill="1" applyBorder="1" applyAlignment="1">
      <alignment horizontal="center" vertical="center"/>
    </xf>
    <xf numFmtId="181" fontId="0" fillId="9" borderId="5" xfId="0" applyNumberFormat="1" applyFill="1" applyBorder="1" applyAlignment="1">
      <alignment horizontal="center" vertical="center"/>
    </xf>
    <xf numFmtId="181" fontId="5" fillId="9" borderId="5" xfId="0" applyNumberFormat="1" applyFont="1" applyFill="1" applyBorder="1" applyAlignment="1">
      <alignment horizontal="center" vertical="center"/>
    </xf>
    <xf numFmtId="0" fontId="0" fillId="10" borderId="5" xfId="4" applyFill="1">
      <alignment horizontal="left" vertical="center" indent="2"/>
    </xf>
    <xf numFmtId="0" fontId="0" fillId="10" borderId="5" xfId="20" applyFill="1">
      <alignment horizontal="center" vertical="center"/>
    </xf>
    <xf numFmtId="9" fontId="5" fillId="10" borderId="5" xfId="7" applyFont="1" applyFill="1" applyBorder="1" applyAlignment="1">
      <alignment horizontal="center" vertical="center"/>
    </xf>
    <xf numFmtId="181" fontId="0" fillId="10" borderId="5" xfId="11" applyFill="1">
      <alignment horizontal="center" vertical="center"/>
    </xf>
    <xf numFmtId="0" fontId="0" fillId="0" borderId="5" xfId="4">
      <alignment horizontal="left" vertical="center" indent="2"/>
    </xf>
    <xf numFmtId="0" fontId="0" fillId="0" borderId="5" xfId="20">
      <alignment horizontal="center" vertical="center"/>
    </xf>
    <xf numFmtId="9" fontId="5" fillId="0" borderId="5" xfId="7" applyFont="1" applyBorder="1" applyAlignment="1">
      <alignment horizontal="center" vertical="center"/>
    </xf>
    <xf numFmtId="181" fontId="0" fillId="0" borderId="5" xfId="11">
      <alignment horizontal="center" vertical="center"/>
    </xf>
    <xf numFmtId="0" fontId="16" fillId="11" borderId="5" xfId="0" applyFont="1" applyFill="1" applyBorder="1" applyAlignment="1">
      <alignment horizontal="left" vertical="center" indent="1"/>
    </xf>
    <xf numFmtId="0" fontId="16" fillId="11" borderId="5" xfId="0" applyFont="1" applyFill="1" applyBorder="1" applyAlignment="1">
      <alignment horizontal="center" vertical="center"/>
    </xf>
    <xf numFmtId="9" fontId="5" fillId="11" borderId="5" xfId="7" applyFont="1" applyFill="1" applyBorder="1" applyAlignment="1">
      <alignment horizontal="center" vertical="center"/>
    </xf>
    <xf numFmtId="181" fontId="17" fillId="11" borderId="5" xfId="0" applyNumberFormat="1" applyFont="1" applyFill="1" applyBorder="1" applyAlignment="1">
      <alignment horizontal="left" vertical="center"/>
    </xf>
    <xf numFmtId="181" fontId="5" fillId="11" borderId="5" xfId="0" applyNumberFormat="1" applyFont="1" applyFill="1" applyBorder="1" applyAlignment="1">
      <alignment horizontal="center" vertical="center"/>
    </xf>
    <xf numFmtId="0" fontId="5" fillId="11" borderId="5" xfId="0" applyFont="1" applyFill="1" applyBorder="1" applyAlignment="1">
      <alignment horizontal="center" vertical="center"/>
    </xf>
    <xf numFmtId="0" fontId="0" fillId="0" borderId="0" xfId="0" applyAlignment="1">
      <alignment horizontal="right" vertical="center"/>
    </xf>
    <xf numFmtId="0" fontId="18" fillId="0" borderId="0" xfId="0" applyFont="1"/>
    <xf numFmtId="0" fontId="10" fillId="0" borderId="0" xfId="0" applyFont="1" applyAlignment="1">
      <alignment horizontal="center"/>
    </xf>
    <xf numFmtId="0" fontId="19" fillId="0" borderId="0" xfId="8" applyFont="1" applyAlignment="1" applyProtection="1"/>
    <xf numFmtId="0" fontId="20" fillId="0" borderId="0" xfId="0" applyFont="1"/>
    <xf numFmtId="0" fontId="21" fillId="0" borderId="0" xfId="8" applyFont="1" applyProtection="1">
      <alignment vertical="top"/>
    </xf>
    <xf numFmtId="182" fontId="0" fillId="12" borderId="6" xfId="0" applyNumberFormat="1" applyFill="1" applyBorder="1" applyAlignment="1">
      <alignment horizontal="left" vertical="center" wrapText="1" indent="1"/>
    </xf>
    <xf numFmtId="182" fontId="0" fillId="12" borderId="4" xfId="0" applyNumberFormat="1" applyFill="1" applyBorder="1" applyAlignment="1">
      <alignment horizontal="left" vertical="center" wrapText="1" indent="1"/>
    </xf>
    <xf numFmtId="182" fontId="0" fillId="12" borderId="7" xfId="0" applyNumberFormat="1" applyFill="1" applyBorder="1" applyAlignment="1">
      <alignment horizontal="left" vertical="center" wrapText="1" indent="1"/>
    </xf>
    <xf numFmtId="183" fontId="22" fillId="12" borderId="8" xfId="0" applyNumberFormat="1" applyFont="1" applyFill="1" applyBorder="1" applyAlignment="1">
      <alignment horizontal="center" vertical="center"/>
    </xf>
    <xf numFmtId="183" fontId="22" fillId="12" borderId="0" xfId="0" applyNumberFormat="1" applyFont="1" applyFill="1" applyAlignment="1">
      <alignment horizontal="center" vertical="center"/>
    </xf>
    <xf numFmtId="183" fontId="22" fillId="12" borderId="1" xfId="0" applyNumberFormat="1" applyFont="1" applyFill="1" applyBorder="1" applyAlignment="1">
      <alignment horizontal="center" vertical="center"/>
    </xf>
    <xf numFmtId="0" fontId="23" fillId="13" borderId="9" xfId="0" applyFont="1" applyFill="1" applyBorder="1" applyAlignment="1">
      <alignment horizontal="center" vertical="center" shrinkToFit="1"/>
    </xf>
    <xf numFmtId="0" fontId="0" fillId="0" borderId="10" xfId="0" applyBorder="1" applyAlignment="1">
      <alignment vertical="center"/>
    </xf>
    <xf numFmtId="0" fontId="0" fillId="11" borderId="10" xfId="0" applyFill="1" applyBorder="1" applyAlignment="1">
      <alignment vertical="center"/>
    </xf>
    <xf numFmtId="0" fontId="0" fillId="0" borderId="10" xfId="0" applyBorder="1" applyAlignment="1">
      <alignment horizontal="right" vertical="center"/>
    </xf>
  </cellXfs>
  <cellStyles count="54">
    <cellStyle name="Normal" xfId="0" builtinId="0"/>
    <cellStyle name="40% - Accent1" xfId="1" builtinId="31"/>
    <cellStyle name="Comma" xfId="2" builtinId="3"/>
    <cellStyle name="Comma [0]" xfId="3" builtinId="6"/>
    <cellStyle name="Task" xfId="4"/>
    <cellStyle name="Currency [0]" xfId="5" builtinId="7"/>
    <cellStyle name="Currency" xfId="6" builtinId="4"/>
    <cellStyle name="Percent" xfId="7" builtinId="5"/>
    <cellStyle name="Hyperlink" xfId="8" builtinId="8"/>
    <cellStyle name="60% - Accent4" xfId="9" builtinId="44"/>
    <cellStyle name="Followed Hyperlink" xfId="10" builtinId="9"/>
    <cellStyle name="Date" xfId="11"/>
    <cellStyle name="Check Cell" xfId="12" builtinId="23"/>
    <cellStyle name="Heading 2" xfId="13" builtinId="17"/>
    <cellStyle name="Note" xfId="14" builtinId="10"/>
    <cellStyle name="40% - Accent3" xfId="15" builtinId="39"/>
    <cellStyle name="Warning Text" xfId="16" builtinId="11"/>
    <cellStyle name="40% - Accent2" xfId="17" builtinId="35"/>
    <cellStyle name="Title" xfId="18" builtinId="15"/>
    <cellStyle name="CExplanatory Text" xfId="19" builtinId="53"/>
    <cellStyle name="Name" xfId="20"/>
    <cellStyle name="Heading 1" xfId="21" builtinId="16"/>
    <cellStyle name="Heading 3" xfId="22" builtinId="18"/>
    <cellStyle name="Heading 4" xfId="23" builtinId="19"/>
    <cellStyle name="Input" xfId="24" builtinId="20"/>
    <cellStyle name="60% - Accent3" xfId="25" builtinId="40"/>
    <cellStyle name="Good" xfId="26" builtinId="26"/>
    <cellStyle name="Output" xfId="27" builtinId="21"/>
    <cellStyle name="20% - Accent1" xfId="28" builtinId="30"/>
    <cellStyle name="Calculation" xfId="29" builtinId="22"/>
    <cellStyle name="Linked Cell" xfId="30" builtinId="24"/>
    <cellStyle name="Total" xfId="31" builtinId="25"/>
    <cellStyle name="Bad" xfId="32" builtinId="27"/>
    <cellStyle name="Neutral" xfId="33" builtinId="28"/>
    <cellStyle name="Accent1" xfId="34" builtinId="29"/>
    <cellStyle name="20% - Accent5" xfId="35" builtinId="46"/>
    <cellStyle name="60% - Accent1" xfId="36" builtinId="32"/>
    <cellStyle name="Accent2" xfId="37" builtinId="33"/>
    <cellStyle name="20% - Accent2" xfId="38" builtinId="34"/>
    <cellStyle name="20% - Accent6" xfId="39" builtinId="50"/>
    <cellStyle name="60% - Accent2" xfId="40" builtinId="36"/>
    <cellStyle name="Accent3" xfId="41" builtinId="37"/>
    <cellStyle name="20% - Accent3" xfId="42" builtinId="38"/>
    <cellStyle name="Accent4" xfId="43" builtinId="41"/>
    <cellStyle name="20% - Accent4" xfId="44" builtinId="42"/>
    <cellStyle name="40% - Accent4" xfId="45" builtinId="43"/>
    <cellStyle name="Accent5" xfId="46" builtinId="45"/>
    <cellStyle name="Project Start" xfId="47"/>
    <cellStyle name="40% - Accent5" xfId="48" builtinId="47"/>
    <cellStyle name="60% - Accent5" xfId="49" builtinId="48"/>
    <cellStyle name="Accent6" xfId="50" builtinId="49"/>
    <cellStyle name="40% - Accent6" xfId="51" builtinId="51"/>
    <cellStyle name="60% - Accent6" xfId="52" builtinId="52"/>
    <cellStyle name="zHiddenText" xfId="53"/>
  </cellStyles>
  <dxfs count="12">
    <dxf>
      <border>
        <left style="thin">
          <color rgb="FFC00000"/>
        </left>
        <right style="thin">
          <color rgb="FFC00000"/>
        </right>
      </border>
    </dxf>
    <dxf>
      <fill>
        <patternFill patternType="solid">
          <bgColor theme="0" tint="-0.349986266670736"/>
        </patternFill>
      </fill>
    </dxf>
    <dxf>
      <fill>
        <patternFill patternType="solid">
          <bgColor theme="7"/>
        </patternFill>
      </fill>
      <border>
        <left/>
        <right/>
      </border>
    </dxf>
    <dxf>
      <border>
        <left style="thin">
          <color theme="0" tint="-0.249946592608417"/>
        </left>
      </border>
    </dxf>
    <dxf>
      <border>
        <left style="thin">
          <color theme="0" tint="-0.249946592608417"/>
        </left>
      </border>
    </dxf>
    <dxf>
      <border>
        <top style="thin">
          <color theme="4" tint="0.399945066682943"/>
        </top>
      </border>
    </dxf>
    <dxf>
      <fill>
        <patternFill patternType="solid">
          <bgColor theme="0" tint="-0.0499893185216834"/>
        </patternFill>
      </fill>
      <border>
        <top style="thin">
          <color theme="4" tint="0.399945066682943"/>
        </top>
      </border>
    </dxf>
    <dxf>
      <font>
        <b val="1"/>
        <color theme="1"/>
      </font>
    </dxf>
    <dxf>
      <font>
        <b val="0"/>
        <i val="0"/>
        <color theme="1"/>
      </font>
      <border>
        <left style="thin">
          <color theme="4"/>
        </left>
      </border>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215881"/>
      <color rgb="0042648A"/>
      <color rgb="00969696"/>
      <color rgb="00C0C0C0"/>
      <color rgb="00427FC2"/>
      <color rgb="0044678E"/>
      <color rgb="004A6F9C"/>
      <color rgb="003969A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s://www.vertex42.com/ExcelTemplates/simple-gantt-chart.html?utm_source=ms&amp;utm_medium=file&amp;utm_campaign=office&amp;utm_content=text" TargetMode="External"/><Relationship Id="rId4"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2" Type="http://schemas.openxmlformats.org/officeDocument/2006/relationships/hyperlink" Target="https://www.vertex42.com/ExcelTemplates/excel-project-management.html?utm_source=ms&amp;utm_medium=file&amp;utm_campaign=office&amp;utm_content=text"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BL36"/>
  <sheetViews>
    <sheetView showGridLines="0" tabSelected="1" zoomScalePageLayoutView="70" showRuler="0" workbookViewId="0">
      <pane ySplit="6" topLeftCell="A10" activePane="bottomLeft" state="frozen"/>
      <selection/>
      <selection pane="bottomLeft" activeCell="C19" sqref="C19"/>
    </sheetView>
  </sheetViews>
  <sheetFormatPr defaultColWidth="9" defaultRowHeight="30" customHeight="1"/>
  <cols>
    <col min="1" max="1" width="2.66666666666667" style="14" customWidth="1"/>
    <col min="2" max="2" width="19.8888888888889" customWidth="1"/>
    <col min="3" max="3" width="30.6666666666667" customWidth="1"/>
    <col min="4" max="4" width="10.6666666666667" customWidth="1"/>
    <col min="5" max="5" width="10.4444444444444" style="15" customWidth="1"/>
    <col min="6" max="6" width="10.4444444444444" customWidth="1"/>
    <col min="7" max="7" width="2.66666666666667" customWidth="1"/>
    <col min="8" max="8" width="6.11111111111111" hidden="1" customWidth="1"/>
    <col min="9" max="64" width="2.55555555555556" customWidth="1"/>
    <col min="69" max="70" width="10.3333333333333"/>
  </cols>
  <sheetData>
    <row r="1" customHeight="1" spans="1:9">
      <c r="A1" s="16" t="s">
        <v>0</v>
      </c>
      <c r="B1" s="17" t="s">
        <v>1</v>
      </c>
      <c r="C1" s="18"/>
      <c r="D1" s="5"/>
      <c r="E1" s="19"/>
      <c r="F1" s="20"/>
      <c r="H1" s="5"/>
      <c r="I1" s="83" t="s">
        <v>2</v>
      </c>
    </row>
    <row r="2" customHeight="1" spans="1:9">
      <c r="A2" s="14" t="s">
        <v>3</v>
      </c>
      <c r="B2" s="21" t="s">
        <v>4</v>
      </c>
      <c r="I2" s="84" t="s">
        <v>5</v>
      </c>
    </row>
    <row r="3" customHeight="1" spans="1:6">
      <c r="A3" s="14" t="s">
        <v>6</v>
      </c>
      <c r="B3" s="22" t="s">
        <v>7</v>
      </c>
      <c r="C3" s="23" t="s">
        <v>8</v>
      </c>
      <c r="D3" s="24"/>
      <c r="E3" s="25">
        <v>44624</v>
      </c>
      <c r="F3" s="26"/>
    </row>
    <row r="4" customHeight="1" spans="1:64">
      <c r="A4" s="16" t="s">
        <v>9</v>
      </c>
      <c r="C4" s="23" t="s">
        <v>10</v>
      </c>
      <c r="D4" s="24"/>
      <c r="E4" s="27">
        <v>4</v>
      </c>
      <c r="I4" s="85">
        <f>I5</f>
        <v>44641</v>
      </c>
      <c r="J4" s="86"/>
      <c r="K4" s="86"/>
      <c r="L4" s="86"/>
      <c r="M4" s="86"/>
      <c r="N4" s="86"/>
      <c r="O4" s="87"/>
      <c r="P4" s="85">
        <f>P5</f>
        <v>44648</v>
      </c>
      <c r="Q4" s="86"/>
      <c r="R4" s="86"/>
      <c r="S4" s="86"/>
      <c r="T4" s="86"/>
      <c r="U4" s="86"/>
      <c r="V4" s="87"/>
      <c r="W4" s="85">
        <f>W5</f>
        <v>44655</v>
      </c>
      <c r="X4" s="86"/>
      <c r="Y4" s="86"/>
      <c r="Z4" s="86"/>
      <c r="AA4" s="86"/>
      <c r="AB4" s="86"/>
      <c r="AC4" s="87"/>
      <c r="AD4" s="85">
        <f>AD5</f>
        <v>44662</v>
      </c>
      <c r="AE4" s="86"/>
      <c r="AF4" s="86"/>
      <c r="AG4" s="86"/>
      <c r="AH4" s="86"/>
      <c r="AI4" s="86"/>
      <c r="AJ4" s="87"/>
      <c r="AK4" s="85">
        <f>AK5</f>
        <v>44669</v>
      </c>
      <c r="AL4" s="86"/>
      <c r="AM4" s="86"/>
      <c r="AN4" s="86"/>
      <c r="AO4" s="86"/>
      <c r="AP4" s="86"/>
      <c r="AQ4" s="87"/>
      <c r="AR4" s="85">
        <f>AR5</f>
        <v>44676</v>
      </c>
      <c r="AS4" s="86"/>
      <c r="AT4" s="86"/>
      <c r="AU4" s="86"/>
      <c r="AV4" s="86"/>
      <c r="AW4" s="86"/>
      <c r="AX4" s="87"/>
      <c r="AY4" s="85">
        <f>AY5</f>
        <v>44683</v>
      </c>
      <c r="AZ4" s="86"/>
      <c r="BA4" s="86"/>
      <c r="BB4" s="86"/>
      <c r="BC4" s="86"/>
      <c r="BD4" s="86"/>
      <c r="BE4" s="87"/>
      <c r="BF4" s="85">
        <f>BF5</f>
        <v>44690</v>
      </c>
      <c r="BG4" s="86"/>
      <c r="BH4" s="86"/>
      <c r="BI4" s="86"/>
      <c r="BJ4" s="86"/>
      <c r="BK4" s="86"/>
      <c r="BL4" s="87"/>
    </row>
    <row r="5" ht="15" customHeight="1" spans="1:64">
      <c r="A5" s="16" t="s">
        <v>11</v>
      </c>
      <c r="B5" s="28"/>
      <c r="C5" s="28"/>
      <c r="D5" s="28"/>
      <c r="E5" s="28"/>
      <c r="F5" s="28"/>
      <c r="G5" s="28"/>
      <c r="I5" s="88">
        <f>Project_Start-WEEKDAY(Project_Start,1)+2+7*(Display_Week-1)</f>
        <v>44641</v>
      </c>
      <c r="J5" s="89">
        <f>I5+1</f>
        <v>44642</v>
      </c>
      <c r="K5" s="89">
        <f t="shared" ref="K5:AZ5" si="0">J5+1</f>
        <v>44643</v>
      </c>
      <c r="L5" s="89">
        <f t="shared" si="0"/>
        <v>44644</v>
      </c>
      <c r="M5" s="89">
        <f t="shared" si="0"/>
        <v>44645</v>
      </c>
      <c r="N5" s="89">
        <f t="shared" si="0"/>
        <v>44646</v>
      </c>
      <c r="O5" s="90">
        <f t="shared" si="0"/>
        <v>44647</v>
      </c>
      <c r="P5" s="88">
        <f t="shared" si="0"/>
        <v>44648</v>
      </c>
      <c r="Q5" s="89">
        <f t="shared" si="0"/>
        <v>44649</v>
      </c>
      <c r="R5" s="89">
        <f t="shared" si="0"/>
        <v>44650</v>
      </c>
      <c r="S5" s="89">
        <f t="shared" si="0"/>
        <v>44651</v>
      </c>
      <c r="T5" s="89">
        <f t="shared" si="0"/>
        <v>44652</v>
      </c>
      <c r="U5" s="89">
        <f t="shared" si="0"/>
        <v>44653</v>
      </c>
      <c r="V5" s="90">
        <f t="shared" si="0"/>
        <v>44654</v>
      </c>
      <c r="W5" s="88">
        <f t="shared" si="0"/>
        <v>44655</v>
      </c>
      <c r="X5" s="89">
        <f t="shared" si="0"/>
        <v>44656</v>
      </c>
      <c r="Y5" s="89">
        <f t="shared" si="0"/>
        <v>44657</v>
      </c>
      <c r="Z5" s="89">
        <f t="shared" si="0"/>
        <v>44658</v>
      </c>
      <c r="AA5" s="89">
        <f t="shared" si="0"/>
        <v>44659</v>
      </c>
      <c r="AB5" s="89">
        <f t="shared" si="0"/>
        <v>44660</v>
      </c>
      <c r="AC5" s="90">
        <f t="shared" si="0"/>
        <v>44661</v>
      </c>
      <c r="AD5" s="88">
        <f t="shared" si="0"/>
        <v>44662</v>
      </c>
      <c r="AE5" s="89">
        <f t="shared" si="0"/>
        <v>44663</v>
      </c>
      <c r="AF5" s="89">
        <f t="shared" si="0"/>
        <v>44664</v>
      </c>
      <c r="AG5" s="89">
        <f t="shared" si="0"/>
        <v>44665</v>
      </c>
      <c r="AH5" s="89">
        <f t="shared" si="0"/>
        <v>44666</v>
      </c>
      <c r="AI5" s="89">
        <f t="shared" si="0"/>
        <v>44667</v>
      </c>
      <c r="AJ5" s="90">
        <f t="shared" si="0"/>
        <v>44668</v>
      </c>
      <c r="AK5" s="88">
        <f t="shared" si="0"/>
        <v>44669</v>
      </c>
      <c r="AL5" s="89">
        <f t="shared" si="0"/>
        <v>44670</v>
      </c>
      <c r="AM5" s="89">
        <f t="shared" si="0"/>
        <v>44671</v>
      </c>
      <c r="AN5" s="89">
        <f t="shared" si="0"/>
        <v>44672</v>
      </c>
      <c r="AO5" s="89">
        <f t="shared" si="0"/>
        <v>44673</v>
      </c>
      <c r="AP5" s="89">
        <f t="shared" si="0"/>
        <v>44674</v>
      </c>
      <c r="AQ5" s="90">
        <f t="shared" si="0"/>
        <v>44675</v>
      </c>
      <c r="AR5" s="88">
        <f t="shared" si="0"/>
        <v>44676</v>
      </c>
      <c r="AS5" s="89">
        <f t="shared" si="0"/>
        <v>44677</v>
      </c>
      <c r="AT5" s="89">
        <f t="shared" si="0"/>
        <v>44678</v>
      </c>
      <c r="AU5" s="89">
        <f t="shared" si="0"/>
        <v>44679</v>
      </c>
      <c r="AV5" s="89">
        <f t="shared" si="0"/>
        <v>44680</v>
      </c>
      <c r="AW5" s="89">
        <f t="shared" si="0"/>
        <v>44681</v>
      </c>
      <c r="AX5" s="90">
        <f t="shared" si="0"/>
        <v>44682</v>
      </c>
      <c r="AY5" s="88">
        <f t="shared" si="0"/>
        <v>44683</v>
      </c>
      <c r="AZ5" s="89">
        <f t="shared" si="0"/>
        <v>44684</v>
      </c>
      <c r="BA5" s="89">
        <f t="shared" ref="BA5:BG5" si="1">AZ5+1</f>
        <v>44685</v>
      </c>
      <c r="BB5" s="89">
        <f t="shared" si="1"/>
        <v>44686</v>
      </c>
      <c r="BC5" s="89">
        <f t="shared" si="1"/>
        <v>44687</v>
      </c>
      <c r="BD5" s="89">
        <f t="shared" si="1"/>
        <v>44688</v>
      </c>
      <c r="BE5" s="90">
        <f t="shared" si="1"/>
        <v>44689</v>
      </c>
      <c r="BF5" s="88">
        <f t="shared" si="1"/>
        <v>44690</v>
      </c>
      <c r="BG5" s="89">
        <f t="shared" si="1"/>
        <v>44691</v>
      </c>
      <c r="BH5" s="89">
        <f t="shared" ref="BH5:BL5" si="2">BG5+1</f>
        <v>44692</v>
      </c>
      <c r="BI5" s="89">
        <f t="shared" si="2"/>
        <v>44693</v>
      </c>
      <c r="BJ5" s="89">
        <f t="shared" si="2"/>
        <v>44694</v>
      </c>
      <c r="BK5" s="89">
        <f t="shared" si="2"/>
        <v>44695</v>
      </c>
      <c r="BL5" s="90">
        <f t="shared" si="2"/>
        <v>44696</v>
      </c>
    </row>
    <row r="6" customHeight="1" spans="1:64">
      <c r="A6" s="16" t="s">
        <v>12</v>
      </c>
      <c r="B6" s="29" t="s">
        <v>13</v>
      </c>
      <c r="C6" s="30" t="s">
        <v>14</v>
      </c>
      <c r="D6" s="30" t="s">
        <v>15</v>
      </c>
      <c r="E6" s="30" t="s">
        <v>16</v>
      </c>
      <c r="F6" s="30" t="s">
        <v>17</v>
      </c>
      <c r="G6" s="30"/>
      <c r="H6" s="30" t="s">
        <v>18</v>
      </c>
      <c r="I6" s="91" t="str">
        <f t="shared" ref="I6" si="3">LEFT(TEXT(I5,"ddd"),1)</f>
        <v>M</v>
      </c>
      <c r="J6" s="91" t="str">
        <f t="shared" ref="J6:AR6" si="4">LEFT(TEXT(J5,"ddd"),1)</f>
        <v>T</v>
      </c>
      <c r="K6" s="91" t="str">
        <f t="shared" si="4"/>
        <v>W</v>
      </c>
      <c r="L6" s="91" t="str">
        <f t="shared" si="4"/>
        <v>T</v>
      </c>
      <c r="M6" s="91" t="str">
        <f t="shared" si="4"/>
        <v>F</v>
      </c>
      <c r="N6" s="91" t="str">
        <f t="shared" si="4"/>
        <v>S</v>
      </c>
      <c r="O6" s="91" t="str">
        <f t="shared" si="4"/>
        <v>S</v>
      </c>
      <c r="P6" s="91" t="str">
        <f t="shared" si="4"/>
        <v>M</v>
      </c>
      <c r="Q6" s="91" t="str">
        <f t="shared" si="4"/>
        <v>T</v>
      </c>
      <c r="R6" s="91" t="str">
        <f t="shared" si="4"/>
        <v>W</v>
      </c>
      <c r="S6" s="91" t="str">
        <f t="shared" si="4"/>
        <v>T</v>
      </c>
      <c r="T6" s="91" t="str">
        <f t="shared" si="4"/>
        <v>F</v>
      </c>
      <c r="U6" s="91" t="str">
        <f t="shared" si="4"/>
        <v>S</v>
      </c>
      <c r="V6" s="91" t="str">
        <f t="shared" si="4"/>
        <v>S</v>
      </c>
      <c r="W6" s="91" t="str">
        <f t="shared" si="4"/>
        <v>M</v>
      </c>
      <c r="X6" s="91" t="str">
        <f t="shared" si="4"/>
        <v>T</v>
      </c>
      <c r="Y6" s="91" t="str">
        <f t="shared" si="4"/>
        <v>W</v>
      </c>
      <c r="Z6" s="91" t="str">
        <f t="shared" si="4"/>
        <v>T</v>
      </c>
      <c r="AA6" s="91" t="str">
        <f t="shared" si="4"/>
        <v>F</v>
      </c>
      <c r="AB6" s="91" t="str">
        <f t="shared" si="4"/>
        <v>S</v>
      </c>
      <c r="AC6" s="91" t="str">
        <f t="shared" si="4"/>
        <v>S</v>
      </c>
      <c r="AD6" s="91" t="str">
        <f t="shared" si="4"/>
        <v>M</v>
      </c>
      <c r="AE6" s="91" t="str">
        <f t="shared" si="4"/>
        <v>T</v>
      </c>
      <c r="AF6" s="91" t="str">
        <f t="shared" si="4"/>
        <v>W</v>
      </c>
      <c r="AG6" s="91" t="str">
        <f t="shared" si="4"/>
        <v>T</v>
      </c>
      <c r="AH6" s="91" t="str">
        <f t="shared" si="4"/>
        <v>F</v>
      </c>
      <c r="AI6" s="91" t="str">
        <f t="shared" si="4"/>
        <v>S</v>
      </c>
      <c r="AJ6" s="91" t="str">
        <f t="shared" si="4"/>
        <v>S</v>
      </c>
      <c r="AK6" s="91" t="str">
        <f t="shared" si="4"/>
        <v>M</v>
      </c>
      <c r="AL6" s="91" t="str">
        <f t="shared" si="4"/>
        <v>T</v>
      </c>
      <c r="AM6" s="91" t="str">
        <f t="shared" si="4"/>
        <v>W</v>
      </c>
      <c r="AN6" s="91" t="str">
        <f t="shared" si="4"/>
        <v>T</v>
      </c>
      <c r="AO6" s="91" t="str">
        <f t="shared" si="4"/>
        <v>F</v>
      </c>
      <c r="AP6" s="91" t="str">
        <f t="shared" si="4"/>
        <v>S</v>
      </c>
      <c r="AQ6" s="91" t="str">
        <f t="shared" si="4"/>
        <v>S</v>
      </c>
      <c r="AR6" s="91" t="str">
        <f t="shared" si="4"/>
        <v>M</v>
      </c>
      <c r="AS6" s="91" t="str">
        <f t="shared" ref="AS6:BL6" si="5">LEFT(TEXT(AS5,"ddd"),1)</f>
        <v>T</v>
      </c>
      <c r="AT6" s="91" t="str">
        <f t="shared" si="5"/>
        <v>W</v>
      </c>
      <c r="AU6" s="91" t="str">
        <f t="shared" si="5"/>
        <v>T</v>
      </c>
      <c r="AV6" s="91" t="str">
        <f t="shared" si="5"/>
        <v>F</v>
      </c>
      <c r="AW6" s="91" t="str">
        <f t="shared" si="5"/>
        <v>S</v>
      </c>
      <c r="AX6" s="91" t="str">
        <f t="shared" si="5"/>
        <v>S</v>
      </c>
      <c r="AY6" s="91" t="str">
        <f t="shared" si="5"/>
        <v>M</v>
      </c>
      <c r="AZ6" s="91" t="str">
        <f t="shared" si="5"/>
        <v>T</v>
      </c>
      <c r="BA6" s="91" t="str">
        <f t="shared" si="5"/>
        <v>W</v>
      </c>
      <c r="BB6" s="91" t="str">
        <f t="shared" si="5"/>
        <v>T</v>
      </c>
      <c r="BC6" s="91" t="str">
        <f t="shared" si="5"/>
        <v>F</v>
      </c>
      <c r="BD6" s="91" t="str">
        <f t="shared" si="5"/>
        <v>S</v>
      </c>
      <c r="BE6" s="91" t="str">
        <f t="shared" si="5"/>
        <v>S</v>
      </c>
      <c r="BF6" s="91" t="str">
        <f t="shared" si="5"/>
        <v>M</v>
      </c>
      <c r="BG6" s="91" t="str">
        <f t="shared" si="5"/>
        <v>T</v>
      </c>
      <c r="BH6" s="91" t="str">
        <f t="shared" si="5"/>
        <v>W</v>
      </c>
      <c r="BI6" s="91" t="str">
        <f t="shared" si="5"/>
        <v>T</v>
      </c>
      <c r="BJ6" s="91" t="str">
        <f t="shared" si="5"/>
        <v>F</v>
      </c>
      <c r="BK6" s="91" t="str">
        <f t="shared" si="5"/>
        <v>S</v>
      </c>
      <c r="BL6" s="91" t="str">
        <f t="shared" si="5"/>
        <v>S</v>
      </c>
    </row>
    <row r="7" hidden="1" customHeight="1" spans="1:64">
      <c r="A7" s="14" t="s">
        <v>19</v>
      </c>
      <c r="C7" s="31"/>
      <c r="E7"/>
      <c r="H7" t="str">
        <f>IF(OR(ISBLANK(task_start),ISBLANK(task_end)),"",task_end-task_start+1)</f>
        <v/>
      </c>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row>
    <row r="8" s="13" customFormat="1" customHeight="1" spans="1:64">
      <c r="A8" s="16" t="s">
        <v>20</v>
      </c>
      <c r="B8" s="32" t="s">
        <v>21</v>
      </c>
      <c r="C8" s="33"/>
      <c r="D8" s="34"/>
      <c r="E8" s="35"/>
      <c r="F8" s="36"/>
      <c r="G8" s="37"/>
      <c r="H8" s="37" t="str">
        <f t="shared" ref="H8:H33" si="6">IF(OR(ISBLANK(task_start),ISBLANK(task_end)),"",task_end-task_start+1)</f>
        <v/>
      </c>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row>
    <row r="9" s="13" customFormat="1" customHeight="1" spans="1:64">
      <c r="A9" s="16" t="s">
        <v>22</v>
      </c>
      <c r="B9" s="38" t="s">
        <v>23</v>
      </c>
      <c r="C9" s="39" t="s">
        <v>24</v>
      </c>
      <c r="D9" s="40">
        <v>1</v>
      </c>
      <c r="E9" s="41"/>
      <c r="F9" s="41">
        <f>E9+3</f>
        <v>3</v>
      </c>
      <c r="G9" s="37"/>
      <c r="H9" s="37" t="str">
        <f t="shared" si="6"/>
        <v/>
      </c>
      <c r="I9" s="92"/>
      <c r="J9" s="92"/>
      <c r="K9" s="92"/>
      <c r="L9" s="92"/>
      <c r="M9" s="92"/>
      <c r="N9" s="92"/>
      <c r="O9" s="92"/>
      <c r="P9" s="92"/>
      <c r="Q9" s="92"/>
      <c r="R9" s="92"/>
      <c r="S9" s="92"/>
      <c r="T9" s="92"/>
      <c r="U9" s="92"/>
      <c r="V9" s="92"/>
      <c r="W9" s="92"/>
      <c r="X9" s="92"/>
      <c r="Y9" s="92"/>
      <c r="Z9" s="92"/>
      <c r="AA9" s="92"/>
      <c r="AB9" s="92"/>
      <c r="AC9" s="92"/>
      <c r="AD9" s="92"/>
      <c r="AF9" s="92"/>
      <c r="AG9" s="92"/>
      <c r="AH9" s="92"/>
      <c r="AI9" s="92"/>
      <c r="AJ9" s="92"/>
      <c r="AK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row>
    <row r="10" s="13" customFormat="1" customHeight="1" spans="1:64">
      <c r="A10" s="16" t="s">
        <v>25</v>
      </c>
      <c r="B10" s="38" t="s">
        <v>26</v>
      </c>
      <c r="C10" s="39" t="s">
        <v>27</v>
      </c>
      <c r="D10" s="40">
        <v>1</v>
      </c>
      <c r="E10" s="41">
        <v>44626</v>
      </c>
      <c r="F10" s="41">
        <v>44631</v>
      </c>
      <c r="G10" s="37"/>
      <c r="H10" s="37">
        <f t="shared" si="6"/>
        <v>6</v>
      </c>
      <c r="I10" s="92"/>
      <c r="J10" s="92"/>
      <c r="K10" s="92"/>
      <c r="L10" s="92"/>
      <c r="M10" s="92"/>
      <c r="N10" s="92"/>
      <c r="O10" s="92"/>
      <c r="P10" s="92"/>
      <c r="Q10" s="92"/>
      <c r="R10" s="92"/>
      <c r="S10" s="92"/>
      <c r="T10" s="92"/>
      <c r="U10" s="94"/>
      <c r="V10" s="94"/>
      <c r="W10" s="92"/>
      <c r="X10" s="92"/>
      <c r="Y10" s="92"/>
      <c r="Z10" s="92"/>
      <c r="AA10" s="92"/>
      <c r="AB10" s="92"/>
      <c r="AC10" s="92"/>
      <c r="AD10" s="92"/>
      <c r="AE10" s="92"/>
      <c r="AG10" s="92"/>
      <c r="AH10" s="92"/>
      <c r="AI10" s="92"/>
      <c r="AJ10" s="92"/>
      <c r="AK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row>
    <row r="11" s="13" customFormat="1" customHeight="1" spans="1:64">
      <c r="A11" s="14"/>
      <c r="B11" s="38" t="s">
        <v>28</v>
      </c>
      <c r="C11" s="39" t="s">
        <v>29</v>
      </c>
      <c r="D11" s="40">
        <v>1</v>
      </c>
      <c r="E11" s="41">
        <v>44632</v>
      </c>
      <c r="F11" s="41">
        <v>44634</v>
      </c>
      <c r="G11" s="37"/>
      <c r="H11" s="37">
        <f t="shared" si="6"/>
        <v>3</v>
      </c>
      <c r="I11" s="92"/>
      <c r="J11" s="92"/>
      <c r="K11" s="92"/>
      <c r="L11" s="92"/>
      <c r="M11" s="92"/>
      <c r="N11" s="92"/>
      <c r="O11" s="92"/>
      <c r="P11" s="92"/>
      <c r="Q11" s="92"/>
      <c r="R11" s="92"/>
      <c r="S11" s="92"/>
      <c r="T11" s="92"/>
      <c r="U11" s="92"/>
      <c r="V11" s="92"/>
      <c r="W11" s="92"/>
      <c r="X11" s="92"/>
      <c r="Y11" s="92"/>
      <c r="Z11" s="92"/>
      <c r="AA11" s="92"/>
      <c r="AB11" s="92"/>
      <c r="AD11" s="92"/>
      <c r="AE11" s="92"/>
      <c r="AF11" s="92"/>
      <c r="AG11" s="92"/>
      <c r="AH11" s="92"/>
      <c r="AI11" s="92"/>
      <c r="AJ11" s="92"/>
      <c r="AK11" s="92"/>
      <c r="AL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row>
    <row r="12" s="13" customFormat="1" customHeight="1" spans="1:64">
      <c r="A12" s="14"/>
      <c r="B12" s="38" t="s">
        <v>30</v>
      </c>
      <c r="C12" s="39" t="s">
        <v>31</v>
      </c>
      <c r="D12" s="40">
        <v>1</v>
      </c>
      <c r="E12" s="41">
        <v>44635</v>
      </c>
      <c r="F12" s="41">
        <v>44636</v>
      </c>
      <c r="G12" s="37"/>
      <c r="H12" s="37">
        <f t="shared" si="6"/>
        <v>2</v>
      </c>
      <c r="I12" s="92"/>
      <c r="J12" s="92"/>
      <c r="K12" s="92"/>
      <c r="L12" s="92"/>
      <c r="M12" s="92"/>
      <c r="N12" s="92"/>
      <c r="O12" s="92"/>
      <c r="P12" s="92"/>
      <c r="Q12" s="92"/>
      <c r="R12" s="92"/>
      <c r="S12" s="92"/>
      <c r="T12" s="92"/>
      <c r="U12" s="92"/>
      <c r="V12" s="92"/>
      <c r="W12" s="92"/>
      <c r="X12" s="92"/>
      <c r="Y12" s="94"/>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row>
    <row r="13" s="13" customFormat="1" customHeight="1" spans="1:64">
      <c r="A13" s="14"/>
      <c r="B13" s="38" t="s">
        <v>32</v>
      </c>
      <c r="C13" s="39" t="s">
        <v>33</v>
      </c>
      <c r="D13" s="40">
        <v>0.95</v>
      </c>
      <c r="E13" s="41">
        <v>44637</v>
      </c>
      <c r="F13" s="41">
        <v>44640</v>
      </c>
      <c r="G13" s="37"/>
      <c r="H13" s="37">
        <f t="shared" si="6"/>
        <v>4</v>
      </c>
      <c r="I13" s="92"/>
      <c r="J13" s="92"/>
      <c r="K13" s="92"/>
      <c r="L13" s="92"/>
      <c r="M13" s="92"/>
      <c r="N13" s="92"/>
      <c r="O13" s="92"/>
      <c r="P13" s="92"/>
      <c r="Q13" s="92"/>
      <c r="R13" s="92"/>
      <c r="S13" s="92"/>
      <c r="T13" s="92"/>
      <c r="U13" s="92"/>
      <c r="V13" s="92"/>
      <c r="W13" s="92"/>
      <c r="X13" s="92"/>
      <c r="Y13" s="92"/>
      <c r="Z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row>
    <row r="14" s="13" customFormat="1" customHeight="1" spans="1:64">
      <c r="A14" s="16" t="s">
        <v>34</v>
      </c>
      <c r="B14" s="42" t="s">
        <v>35</v>
      </c>
      <c r="C14" s="43"/>
      <c r="D14" s="44"/>
      <c r="E14" s="45"/>
      <c r="F14" s="46"/>
      <c r="G14" s="37"/>
      <c r="H14" s="37" t="str">
        <f t="shared" si="6"/>
        <v/>
      </c>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row>
    <row r="15" s="13" customFormat="1" customHeight="1" spans="1:64">
      <c r="A15" s="16"/>
      <c r="B15" s="47" t="s">
        <v>23</v>
      </c>
      <c r="C15" s="48" t="s">
        <v>36</v>
      </c>
      <c r="D15" s="49">
        <v>1</v>
      </c>
      <c r="E15" s="50">
        <v>44641</v>
      </c>
      <c r="F15" s="50">
        <v>44642</v>
      </c>
      <c r="G15" s="37"/>
      <c r="H15" s="37">
        <f t="shared" si="6"/>
        <v>2</v>
      </c>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row>
    <row r="16" s="13" customFormat="1" customHeight="1" spans="1:64">
      <c r="A16" s="14"/>
      <c r="B16" s="47" t="s">
        <v>26</v>
      </c>
      <c r="C16" s="48" t="s">
        <v>37</v>
      </c>
      <c r="D16" s="49">
        <v>1</v>
      </c>
      <c r="E16" s="50">
        <v>44643</v>
      </c>
      <c r="F16" s="50">
        <v>44645</v>
      </c>
      <c r="G16" s="37"/>
      <c r="H16" s="37">
        <f t="shared" si="6"/>
        <v>3</v>
      </c>
      <c r="I16" s="92"/>
      <c r="J16" s="92"/>
      <c r="K16" s="92"/>
      <c r="L16" s="92"/>
      <c r="M16" s="92"/>
      <c r="N16" s="92"/>
      <c r="O16" s="92"/>
      <c r="P16" s="92"/>
      <c r="Q16" s="92"/>
      <c r="R16" s="92"/>
      <c r="S16" s="92"/>
      <c r="T16" s="92"/>
      <c r="U16" s="94"/>
      <c r="V16" s="94"/>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row>
    <row r="17" s="13" customFormat="1" customHeight="1" spans="1:64">
      <c r="A17" s="14"/>
      <c r="B17" s="47" t="s">
        <v>28</v>
      </c>
      <c r="C17" s="48" t="s">
        <v>38</v>
      </c>
      <c r="D17" s="49">
        <v>1</v>
      </c>
      <c r="E17" s="50">
        <v>44646</v>
      </c>
      <c r="F17" s="50">
        <v>44648</v>
      </c>
      <c r="G17" s="37"/>
      <c r="H17" s="37">
        <f t="shared" si="6"/>
        <v>3</v>
      </c>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row>
    <row r="18" s="13" customFormat="1" customHeight="1" spans="1:64">
      <c r="A18" s="14"/>
      <c r="B18" s="47" t="s">
        <v>30</v>
      </c>
      <c r="C18" s="48" t="s">
        <v>39</v>
      </c>
      <c r="D18" s="49">
        <v>1</v>
      </c>
      <c r="E18" s="50">
        <v>44648</v>
      </c>
      <c r="F18" s="50">
        <v>44649</v>
      </c>
      <c r="G18" s="37"/>
      <c r="H18" s="37">
        <f t="shared" si="6"/>
        <v>2</v>
      </c>
      <c r="I18" s="92"/>
      <c r="J18" s="92"/>
      <c r="K18" s="92"/>
      <c r="L18" s="92"/>
      <c r="M18" s="92"/>
      <c r="N18" s="92"/>
      <c r="O18" s="92"/>
      <c r="P18" s="92"/>
      <c r="Q18" s="92"/>
      <c r="R18" s="92"/>
      <c r="S18" s="92"/>
      <c r="T18" s="92"/>
      <c r="U18" s="92"/>
      <c r="V18" s="92"/>
      <c r="W18" s="92"/>
      <c r="X18" s="92"/>
      <c r="Y18" s="94"/>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row>
    <row r="19" s="13" customFormat="1" customHeight="1" spans="1:64">
      <c r="A19" s="14"/>
      <c r="B19" s="47" t="s">
        <v>32</v>
      </c>
      <c r="C19" s="48" t="s">
        <v>40</v>
      </c>
      <c r="D19" s="49">
        <v>1</v>
      </c>
      <c r="E19" s="50">
        <v>44650</v>
      </c>
      <c r="F19" s="50">
        <v>44652</v>
      </c>
      <c r="G19" s="37"/>
      <c r="H19" s="37">
        <f t="shared" si="6"/>
        <v>3</v>
      </c>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row>
    <row r="20" s="13" customFormat="1" customHeight="1" spans="1:64">
      <c r="A20" s="14" t="s">
        <v>41</v>
      </c>
      <c r="B20" s="51" t="s">
        <v>42</v>
      </c>
      <c r="C20" s="52"/>
      <c r="D20" s="53"/>
      <c r="E20" s="54"/>
      <c r="F20" s="55"/>
      <c r="G20" s="37"/>
      <c r="H20" s="37" t="str">
        <f t="shared" si="6"/>
        <v/>
      </c>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row>
    <row r="21" s="13" customFormat="1" customHeight="1" spans="1:64">
      <c r="A21" s="14"/>
      <c r="B21" s="56" t="s">
        <v>23</v>
      </c>
      <c r="C21" s="57"/>
      <c r="D21" s="58"/>
      <c r="E21" s="59">
        <f>E9+15</f>
        <v>15</v>
      </c>
      <c r="F21" s="59">
        <f>E21+5</f>
        <v>20</v>
      </c>
      <c r="G21" s="37"/>
      <c r="H21" s="37">
        <f t="shared" si="6"/>
        <v>6</v>
      </c>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row>
    <row r="22" s="13" customFormat="1" customHeight="1" spans="1:64">
      <c r="A22" s="14"/>
      <c r="B22" s="56" t="s">
        <v>26</v>
      </c>
      <c r="C22" s="57"/>
      <c r="D22" s="58"/>
      <c r="E22" s="59">
        <f>F21+1</f>
        <v>21</v>
      </c>
      <c r="F22" s="59">
        <f>E22+4</f>
        <v>25</v>
      </c>
      <c r="G22" s="37"/>
      <c r="H22" s="37">
        <f t="shared" si="6"/>
        <v>5</v>
      </c>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row>
    <row r="23" s="13" customFormat="1" customHeight="1" spans="1:64">
      <c r="A23" s="14"/>
      <c r="B23" s="56" t="s">
        <v>28</v>
      </c>
      <c r="C23" s="57"/>
      <c r="D23" s="58"/>
      <c r="E23" s="59">
        <f>E22+5</f>
        <v>26</v>
      </c>
      <c r="F23" s="59">
        <f>E23+5</f>
        <v>31</v>
      </c>
      <c r="G23" s="37"/>
      <c r="H23" s="37">
        <f t="shared" si="6"/>
        <v>6</v>
      </c>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row>
    <row r="24" s="13" customFormat="1" customHeight="1" spans="1:64">
      <c r="A24" s="14"/>
      <c r="B24" s="56" t="s">
        <v>30</v>
      </c>
      <c r="C24" s="57"/>
      <c r="D24" s="58"/>
      <c r="E24" s="59">
        <f>F23+1</f>
        <v>32</v>
      </c>
      <c r="F24" s="59">
        <f>E24+4</f>
        <v>36</v>
      </c>
      <c r="G24" s="37"/>
      <c r="H24" s="37">
        <f t="shared" si="6"/>
        <v>5</v>
      </c>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row>
    <row r="25" s="13" customFormat="1" customHeight="1" spans="1:64">
      <c r="A25" s="14"/>
      <c r="B25" s="56" t="s">
        <v>32</v>
      </c>
      <c r="C25" s="57"/>
      <c r="D25" s="58"/>
      <c r="E25" s="59">
        <f>E23</f>
        <v>26</v>
      </c>
      <c r="F25" s="59">
        <f>E25+4</f>
        <v>30</v>
      </c>
      <c r="G25" s="37"/>
      <c r="H25" s="37">
        <f t="shared" si="6"/>
        <v>5</v>
      </c>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row>
    <row r="26" s="13" customFormat="1" customHeight="1" spans="1:64">
      <c r="A26" s="14" t="s">
        <v>41</v>
      </c>
      <c r="B26" s="60" t="s">
        <v>43</v>
      </c>
      <c r="C26" s="61"/>
      <c r="D26" s="62"/>
      <c r="E26" s="63"/>
      <c r="F26" s="64"/>
      <c r="G26" s="37"/>
      <c r="H26" s="37" t="str">
        <f t="shared" si="6"/>
        <v/>
      </c>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row>
    <row r="27" s="13" customFormat="1" customHeight="1" spans="1:64">
      <c r="A27" s="14"/>
      <c r="B27" s="65" t="s">
        <v>23</v>
      </c>
      <c r="C27" s="66"/>
      <c r="D27" s="67"/>
      <c r="E27" s="68" t="s">
        <v>44</v>
      </c>
      <c r="F27" s="68" t="s">
        <v>44</v>
      </c>
      <c r="G27" s="37"/>
      <c r="H27" s="37" t="e">
        <f t="shared" si="6"/>
        <v>#VALUE!</v>
      </c>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row>
    <row r="28" s="13" customFormat="1" customHeight="1" spans="1:64">
      <c r="A28" s="14"/>
      <c r="B28" s="65" t="s">
        <v>26</v>
      </c>
      <c r="C28" s="66"/>
      <c r="D28" s="67"/>
      <c r="E28" s="68" t="s">
        <v>44</v>
      </c>
      <c r="F28" s="68" t="s">
        <v>44</v>
      </c>
      <c r="G28" s="37"/>
      <c r="H28" s="37" t="e">
        <f t="shared" si="6"/>
        <v>#VALUE!</v>
      </c>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row>
    <row r="29" s="13" customFormat="1" customHeight="1" spans="1:64">
      <c r="A29" s="14"/>
      <c r="B29" s="65" t="s">
        <v>28</v>
      </c>
      <c r="C29" s="66"/>
      <c r="D29" s="67"/>
      <c r="E29" s="68" t="s">
        <v>44</v>
      </c>
      <c r="F29" s="68" t="s">
        <v>44</v>
      </c>
      <c r="G29" s="37"/>
      <c r="H29" s="37" t="e">
        <f t="shared" si="6"/>
        <v>#VALUE!</v>
      </c>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row>
    <row r="30" s="13" customFormat="1" customHeight="1" spans="1:64">
      <c r="A30" s="14"/>
      <c r="B30" s="65" t="s">
        <v>30</v>
      </c>
      <c r="C30" s="66"/>
      <c r="D30" s="67"/>
      <c r="E30" s="68" t="s">
        <v>44</v>
      </c>
      <c r="F30" s="68" t="s">
        <v>44</v>
      </c>
      <c r="G30" s="37"/>
      <c r="H30" s="37" t="e">
        <f t="shared" si="6"/>
        <v>#VALUE!</v>
      </c>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row>
    <row r="31" s="13" customFormat="1" customHeight="1" spans="1:64">
      <c r="A31" s="14"/>
      <c r="B31" s="65" t="s">
        <v>32</v>
      </c>
      <c r="C31" s="66"/>
      <c r="D31" s="67"/>
      <c r="E31" s="68" t="s">
        <v>44</v>
      </c>
      <c r="F31" s="68" t="s">
        <v>44</v>
      </c>
      <c r="G31" s="37"/>
      <c r="H31" s="37" t="e">
        <f t="shared" si="6"/>
        <v>#VALUE!</v>
      </c>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row>
    <row r="32" s="13" customFormat="1" customHeight="1" spans="1:64">
      <c r="A32" s="14" t="s">
        <v>45</v>
      </c>
      <c r="B32" s="69"/>
      <c r="C32" s="70"/>
      <c r="D32" s="71"/>
      <c r="E32" s="72"/>
      <c r="F32" s="72"/>
      <c r="G32" s="37"/>
      <c r="H32" s="37" t="str">
        <f t="shared" si="6"/>
        <v/>
      </c>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row>
    <row r="33" s="13" customFormat="1" customHeight="1" spans="1:64">
      <c r="A33" s="16" t="s">
        <v>46</v>
      </c>
      <c r="B33" s="73" t="s">
        <v>47</v>
      </c>
      <c r="C33" s="74"/>
      <c r="D33" s="75"/>
      <c r="E33" s="76"/>
      <c r="F33" s="77"/>
      <c r="G33" s="78"/>
      <c r="H33" s="78" t="str">
        <f t="shared" si="6"/>
        <v/>
      </c>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row>
    <row r="34" customHeight="1" spans="7:7">
      <c r="G34" s="79"/>
    </row>
    <row r="35" customHeight="1" spans="3:6">
      <c r="C35" s="80"/>
      <c r="F35" s="81"/>
    </row>
    <row r="36" customHeight="1" spans="3:3">
      <c r="C36" s="82"/>
    </row>
  </sheetData>
  <mergeCells count="11">
    <mergeCell ref="C3:D3"/>
    <mergeCell ref="E3:F3"/>
    <mergeCell ref="C4:D4"/>
    <mergeCell ref="I4:O4"/>
    <mergeCell ref="P4:V4"/>
    <mergeCell ref="W4:AC4"/>
    <mergeCell ref="AD4:AJ4"/>
    <mergeCell ref="AK4:AQ4"/>
    <mergeCell ref="AR4:AX4"/>
    <mergeCell ref="AY4:BE4"/>
    <mergeCell ref="BF4:BL4"/>
  </mergeCells>
  <conditionalFormatting sqref="D7:D33">
    <cfRule type="dataBar" priority="14">
      <dataBar>
        <cfvo type="num" val="0"/>
        <cfvo type="num" val="1"/>
        <color theme="0" tint="-0.249977111117893"/>
      </dataBar>
      <extLst>
        <ext xmlns:x14="http://schemas.microsoft.com/office/spreadsheetml/2009/9/main" uri="{B025F937-C7B1-47D3-B67F-A62EFF666E3E}">
          <x14:id>{36b92cea-95b3-4029-9d7b-ab9304a13d64}</x14:id>
        </ext>
      </extLst>
    </cfRule>
  </conditionalFormatting>
  <conditionalFormatting sqref="I5:BL8 I13:Z13 I9:AA9 AC13:BL13 I14:BL33 I12:BL12 I11:AA11 AC9:AD9 I10:AE10 AF9:AK9 AG10:AK10 AD11:AJ11 AN9:BL11">
    <cfRule type="expression" dxfId="0" priority="33">
      <formula>AND(TODAY()&gt;=I$5,TODAY()&lt;J$5)</formula>
    </cfRule>
  </conditionalFormatting>
  <conditionalFormatting sqref="I7:BL8 I13:Z13 I9:AA9 AC13:BL13 I14:BL33 I12:BL12 I11:AA11 AC9:AD9 I10:AE10 AF9:AK9 AG10:AK10 AD11:AJ11 AN9:BL11">
    <cfRule type="expression" dxfId="1" priority="27">
      <formula>AND(task_start&lt;=I$5,ROUNDDOWN((task_end-task_start+1)*task_progress,0)+task_start-1&gt;=I$5)</formula>
    </cfRule>
    <cfRule type="expression" dxfId="2" priority="28" stopIfTrue="1">
      <formula>AND(task_end&gt;=I$5,task_start&lt;J$5)</formula>
    </cfRule>
  </conditionalFormatting>
  <conditionalFormatting sqref="AB9 AF11">
    <cfRule type="expression" dxfId="0" priority="35">
      <formula>AND(TODAY()&gt;=AA$5,TODAY()&lt;AB$5)</formula>
    </cfRule>
    <cfRule type="expression" dxfId="1" priority="38">
      <formula>AND(task_start&lt;=AA$5,ROUNDDOWN((task_end-task_start+1)*task_progress,0)+task_start-1&gt;=AA$5)</formula>
    </cfRule>
    <cfRule type="expression" dxfId="2" priority="39" stopIfTrue="1">
      <formula>AND(task_end&gt;=AA$5,task_start&lt;AB$5)</formula>
    </cfRule>
  </conditionalFormatting>
  <conditionalFormatting sqref="AB11 AK11:AL12">
    <cfRule type="expression" dxfId="0" priority="41">
      <formula>AND(TODAY()&gt;=AC$5,TODAY()&lt;AD$5)</formula>
    </cfRule>
    <cfRule type="expression" dxfId="1" priority="44">
      <formula>AND(task_start&lt;=AC$5,ROUNDDOWN((task_end-task_start+1)*task_progress,0)+task_start-1&gt;=AC$5)</formula>
    </cfRule>
    <cfRule type="expression" dxfId="2" priority="45" stopIfTrue="1">
      <formula>AND(task_end&gt;=AC$5,task_start&lt;AD$5)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display="https://www.vertex42.com/ExcelTemplates/simple-gantt-chart.html"/>
    <hyperlink ref="I1" r:id="rId2" display="SIMPLE GANTT CHART by Vertex42.com"/>
  </hyperlinks>
  <printOptions horizontalCentered="1"/>
  <pageMargins left="0.35" right="0.35" top="0.35" bottom="0.5" header="0.3" footer="0.3"/>
  <pageSetup paperSize="1" scale="57" fitToHeight="0" orientation="landscape"/>
  <headerFooter scaleWithDoc="0" differentFirst="1">
    <oddFooter>&amp;CPage &amp;P of &amp;N</oddFooter>
  </headerFooter>
  <ignoredErrors>
    <ignoredError sqref="E23 F22:F23" formula="1"/>
  </ignoredErrors>
  <extLst>
    <ext xmlns:x14="http://schemas.microsoft.com/office/spreadsheetml/2009/9/main" uri="{78C0D931-6437-407d-A8EE-F0AAD7539E65}">
      <x14:conditionalFormattings>
        <x14:conditionalFormatting xmlns:xm="http://schemas.microsoft.com/office/excel/2006/main">
          <x14:cfRule type="dataBar" id="{36b92cea-95b3-4029-9d7b-ab9304a13d64}">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showGridLines="0" workbookViewId="0">
      <selection activeCell="A1" sqref="A1"/>
    </sheetView>
  </sheetViews>
  <sheetFormatPr defaultColWidth="9.11111111111111" defaultRowHeight="13.8" outlineLevelCol="1"/>
  <cols>
    <col min="1" max="1" width="87.1111111111111" style="4" customWidth="1"/>
    <col min="2" max="16384" width="9.11111111111111" style="5"/>
  </cols>
  <sheetData>
    <row r="1" ht="46.5" customHeight="1"/>
    <row r="2" s="1" customFormat="1" ht="15.6" spans="1:2">
      <c r="A2" s="6" t="s">
        <v>2</v>
      </c>
      <c r="B2" s="6"/>
    </row>
    <row r="3" s="2" customFormat="1" ht="27" customHeight="1" spans="1:2">
      <c r="A3" s="7" t="s">
        <v>5</v>
      </c>
      <c r="B3" s="8"/>
    </row>
    <row r="4" s="3" customFormat="1" ht="25.8" spans="1:1">
      <c r="A4" s="9" t="s">
        <v>48</v>
      </c>
    </row>
    <row r="5" ht="74.1" customHeight="1" spans="1:1">
      <c r="A5" s="10" t="s">
        <v>49</v>
      </c>
    </row>
    <row r="6" ht="26.25" customHeight="1" spans="1:1">
      <c r="A6" s="9" t="s">
        <v>50</v>
      </c>
    </row>
    <row r="7" s="4" customFormat="1" ht="204.9" customHeight="1" spans="1:1">
      <c r="A7" s="11" t="s">
        <v>51</v>
      </c>
    </row>
    <row r="8" s="3" customFormat="1" ht="25.8" spans="1:1">
      <c r="A8" s="9" t="s">
        <v>52</v>
      </c>
    </row>
    <row r="9" ht="43.2" spans="1:1">
      <c r="A9" s="10" t="s">
        <v>53</v>
      </c>
    </row>
    <row r="10" s="4" customFormat="1" ht="27.9" customHeight="1" spans="1:1">
      <c r="A10" s="12" t="s">
        <v>54</v>
      </c>
    </row>
    <row r="11" s="3" customFormat="1" ht="25.8" spans="1:1">
      <c r="A11" s="9" t="s">
        <v>55</v>
      </c>
    </row>
    <row r="12" ht="28.8" spans="1:1">
      <c r="A12" s="10" t="s">
        <v>56</v>
      </c>
    </row>
    <row r="13" s="4" customFormat="1" ht="27.9" customHeight="1" spans="1:1">
      <c r="A13" s="12" t="s">
        <v>57</v>
      </c>
    </row>
    <row r="14" s="3" customFormat="1" ht="25.8" spans="1:1">
      <c r="A14" s="9" t="s">
        <v>58</v>
      </c>
    </row>
    <row r="15" ht="75" customHeight="1" spans="1:1">
      <c r="A15" s="10" t="s">
        <v>59</v>
      </c>
    </row>
    <row r="16" ht="57.6" spans="1:1">
      <c r="A16" s="10" t="s">
        <v>60</v>
      </c>
    </row>
  </sheetData>
  <hyperlinks>
    <hyperlink ref="A13" r:id="rId2" display="Project Management Templates"/>
    <hyperlink ref="A10" r:id="rId3" display="How to Use the Simple Gantt Chart"/>
    <hyperlink ref="A3" r:id="rId4" display="https://www.vertex42.com/ExcelTemplates/simple-gantt-chart.html"/>
    <hyperlink ref="A2" r:id="rId5" display="SIMPLE GANTT CHART by Vertex42.com"/>
  </hyperlinks>
  <pageMargins left="0.5" right="0.5" top="0.5" bottom="0.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HeadingPairs>
    <vt:vector size="2" baseType="variant">
      <vt:variant>
        <vt:lpstr>工作表</vt:lpstr>
      </vt:variant>
      <vt:variant>
        <vt:i4>2</vt:i4>
      </vt:variant>
    </vt:vector>
  </HeadingPairs>
  <TitlesOfParts>
    <vt:vector size="2" baseType="lpstr">
      <vt:lpstr>ProjectSchedule</vt:lpstr>
      <vt:lpstr>About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2022-03-11T22:40:00Z</dcterms:created>
  <dcterms:modified xsi:type="dcterms:W3CDTF">2022-04-03T11:05:59Z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C5C22D7DBC074A01AA0EF1B3FE5E3189</vt:lpwstr>
  </property>
  <property fmtid="{D5CDD505-2E9C-101B-9397-08002B2CF9AE}" pid="3" name="KSOProductBuildVer">
    <vt:lpwstr>1033-11.2.0.11042</vt:lpwstr>
  </property>
</Properties>
</file>