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drawings/drawing3.xml" ContentType="application/vnd.openxmlformats-officedocument.drawing+xml"/>
  <Override PartName="/xl/webextensions/webextension5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unchu\Documents\Privat\01 Tuna Privat\Privat Ausgaben\"/>
    </mc:Choice>
  </mc:AlternateContent>
  <xr:revisionPtr revIDLastSave="0" documentId="13_ncr:1_{3555C953-5C98-49FA-8CB7-05C298BCBBC5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Transaktionen_Kreditkarte" sheetId="7" r:id="rId1"/>
    <sheet name="Analyse_Kreditkarte" sheetId="8" r:id="rId2"/>
    <sheet name="Transaktionen_Debit_Kurz" sheetId="11" r:id="rId3"/>
    <sheet name="Analyse_Giro_Kurz" sheetId="9" r:id="rId4"/>
    <sheet name="Transaktionen_Debitkarte" sheetId="5" r:id="rId5"/>
    <sheet name="Analyse_Girokonto" sheetId="3" r:id="rId6"/>
    <sheet name="Kategorie List" sheetId="6" r:id="rId7"/>
  </sheets>
  <definedNames>
    <definedName name="_xlnm._FilterDatabase" localSheetId="2" hidden="1">Transaktionen_Debit_Kurz!$A$1:$G$305</definedName>
    <definedName name="_xlnm._FilterDatabase" localSheetId="4" hidden="1">Transaktionen_Debitkarte!$A$1:$G$314</definedName>
    <definedName name="_xlnm._FilterDatabase" localSheetId="0" hidden="1">Transaktionen_Kreditkarte!$A$1:$G$314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9" l="1"/>
  <c r="N99" i="9"/>
  <c r="N89" i="9"/>
  <c r="N87" i="9"/>
  <c r="N92" i="9"/>
  <c r="N45" i="9"/>
  <c r="N118" i="9"/>
  <c r="N120" i="9"/>
  <c r="N98" i="9"/>
  <c r="N106" i="9"/>
  <c r="N33" i="9"/>
  <c r="N49" i="9"/>
  <c r="N31" i="9"/>
  <c r="N41" i="9"/>
  <c r="N34" i="9"/>
  <c r="N26" i="9"/>
  <c r="N119" i="9"/>
  <c r="N114" i="9"/>
  <c r="N19" i="9"/>
  <c r="N100" i="9"/>
  <c r="N43" i="9"/>
  <c r="N81" i="9"/>
  <c r="N28" i="9"/>
  <c r="N116" i="9"/>
  <c r="N121" i="9"/>
  <c r="N74" i="9"/>
  <c r="N105" i="9"/>
  <c r="N101" i="9"/>
  <c r="C18" i="9"/>
  <c r="C23" i="9" s="1"/>
  <c r="N46" i="9"/>
  <c r="N30" i="9"/>
  <c r="N15" i="9"/>
  <c r="N13" i="9"/>
  <c r="N16" i="9"/>
  <c r="N38" i="9"/>
  <c r="N63" i="9"/>
  <c r="C103" i="9"/>
  <c r="N103" i="9" s="1"/>
  <c r="N90" i="9"/>
  <c r="N37" i="9"/>
  <c r="N11" i="9"/>
  <c r="N40" i="9"/>
  <c r="N42" i="9"/>
  <c r="N97" i="9"/>
  <c r="N68" i="9"/>
  <c r="N12" i="9"/>
  <c r="N96" i="9"/>
  <c r="N67" i="9"/>
  <c r="N7" i="9"/>
  <c r="N88" i="9"/>
  <c r="N57" i="9"/>
  <c r="F86" i="9"/>
  <c r="F126" i="9" s="1"/>
  <c r="N85" i="9"/>
  <c r="N84" i="9"/>
  <c r="N113" i="9"/>
  <c r="N14" i="9"/>
  <c r="N36" i="9"/>
  <c r="N122" i="9"/>
  <c r="N123" i="9"/>
  <c r="N27" i="9"/>
  <c r="N61" i="9"/>
  <c r="N20" i="9"/>
  <c r="N94" i="9"/>
  <c r="N112" i="9"/>
  <c r="N29" i="9"/>
  <c r="N82" i="9"/>
  <c r="N51" i="9"/>
  <c r="N55" i="9"/>
  <c r="N111" i="9"/>
  <c r="N65" i="9"/>
  <c r="N5" i="9"/>
  <c r="N125" i="9"/>
  <c r="N124" i="9"/>
  <c r="N66" i="9"/>
  <c r="N54" i="9"/>
  <c r="D126" i="9"/>
  <c r="E126" i="9"/>
  <c r="G126" i="9"/>
  <c r="H126" i="9"/>
  <c r="I126" i="9"/>
  <c r="J126" i="9"/>
  <c r="K126" i="9"/>
  <c r="L126" i="9"/>
  <c r="M126" i="9"/>
  <c r="B126" i="9"/>
  <c r="N117" i="9"/>
  <c r="N115" i="9"/>
  <c r="N110" i="9"/>
  <c r="N109" i="9"/>
  <c r="N108" i="9"/>
  <c r="N107" i="9"/>
  <c r="N104" i="9"/>
  <c r="N102" i="9"/>
  <c r="N95" i="9"/>
  <c r="N93" i="9"/>
  <c r="N91" i="9"/>
  <c r="N69" i="9"/>
  <c r="N83" i="9"/>
  <c r="N80" i="9"/>
  <c r="N79" i="9"/>
  <c r="N78" i="9"/>
  <c r="N77" i="9"/>
  <c r="N76" i="9"/>
  <c r="N75" i="9"/>
  <c r="N73" i="9"/>
  <c r="N71" i="9"/>
  <c r="N70" i="9"/>
  <c r="N64" i="9"/>
  <c r="N62" i="9"/>
  <c r="N60" i="9"/>
  <c r="N59" i="9"/>
  <c r="N58" i="9"/>
  <c r="N56" i="9"/>
  <c r="N53" i="9"/>
  <c r="N52" i="9"/>
  <c r="N50" i="9"/>
  <c r="N48" i="9"/>
  <c r="N47" i="9"/>
  <c r="N44" i="9"/>
  <c r="N39" i="9"/>
  <c r="N35" i="9"/>
  <c r="M23" i="9"/>
  <c r="L23" i="9"/>
  <c r="K23" i="9"/>
  <c r="J23" i="9"/>
  <c r="I23" i="9"/>
  <c r="H23" i="9"/>
  <c r="G23" i="9"/>
  <c r="F23" i="9"/>
  <c r="E23" i="9"/>
  <c r="D23" i="9"/>
  <c r="B23" i="9"/>
  <c r="N22" i="9"/>
  <c r="N21" i="9"/>
  <c r="N17" i="9"/>
  <c r="N10" i="9"/>
  <c r="N9" i="9"/>
  <c r="N8" i="9"/>
  <c r="N6" i="9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" i="8"/>
  <c r="N8" i="8"/>
  <c r="N11" i="8"/>
  <c r="N25" i="8"/>
  <c r="N24" i="8"/>
  <c r="N23" i="8"/>
  <c r="N22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18" i="9" l="1"/>
  <c r="N23" i="9" s="1"/>
  <c r="C126" i="9"/>
  <c r="N86" i="9"/>
  <c r="N126" i="9" s="1"/>
  <c r="M71" i="8"/>
  <c r="L71" i="8"/>
  <c r="K71" i="8"/>
  <c r="J71" i="8"/>
  <c r="I71" i="8"/>
  <c r="H71" i="8"/>
  <c r="G71" i="8"/>
  <c r="F71" i="8"/>
  <c r="E71" i="8"/>
  <c r="D71" i="8"/>
  <c r="C71" i="8"/>
  <c r="B71" i="8"/>
  <c r="N21" i="8"/>
  <c r="N71" i="8" s="1"/>
  <c r="N26" i="8"/>
  <c r="M18" i="8"/>
  <c r="L18" i="8"/>
  <c r="K18" i="8"/>
  <c r="J18" i="8"/>
  <c r="I18" i="8"/>
  <c r="H18" i="8"/>
  <c r="G18" i="8"/>
  <c r="F18" i="8"/>
  <c r="E18" i="8"/>
  <c r="D18" i="8"/>
  <c r="C18" i="8"/>
  <c r="B18" i="8"/>
  <c r="N17" i="8"/>
  <c r="N16" i="8"/>
  <c r="N15" i="8"/>
  <c r="N14" i="8"/>
  <c r="N13" i="8"/>
  <c r="N9" i="8"/>
  <c r="N6" i="8"/>
  <c r="N12" i="8"/>
  <c r="N5" i="8"/>
  <c r="N10" i="8"/>
  <c r="N10" i="3"/>
  <c r="C15" i="3"/>
  <c r="D15" i="3"/>
  <c r="E15" i="3"/>
  <c r="F15" i="3"/>
  <c r="G15" i="3"/>
  <c r="H15" i="3"/>
  <c r="I15" i="3"/>
  <c r="J15" i="3"/>
  <c r="K15" i="3"/>
  <c r="L15" i="3"/>
  <c r="M15" i="3"/>
  <c r="B15" i="3"/>
  <c r="N13" i="3"/>
  <c r="N9" i="3"/>
  <c r="N12" i="3"/>
  <c r="N7" i="3"/>
  <c r="N14" i="3"/>
  <c r="N6" i="3"/>
  <c r="N8" i="3"/>
  <c r="N11" i="3"/>
  <c r="N18" i="8" l="1"/>
  <c r="M66" i="3"/>
  <c r="L66" i="3"/>
  <c r="K66" i="3"/>
  <c r="J66" i="3"/>
  <c r="I66" i="3"/>
  <c r="H66" i="3"/>
  <c r="G66" i="3"/>
  <c r="F66" i="3"/>
  <c r="E66" i="3"/>
  <c r="D66" i="3"/>
  <c r="C66" i="3"/>
  <c r="B66" i="3"/>
  <c r="N18" i="3"/>
  <c r="N5" i="3"/>
  <c r="N15" i="3" s="1"/>
  <c r="N66" i="3" l="1"/>
</calcChain>
</file>

<file path=xl/sharedStrings.xml><?xml version="1.0" encoding="utf-8"?>
<sst xmlns="http://schemas.openxmlformats.org/spreadsheetml/2006/main" count="2601" uniqueCount="495">
  <si>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</si>
  <si>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</si>
  <si>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</si>
  <si>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</si>
  <si>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</si>
  <si>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</si>
  <si>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</si>
  <si>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</si>
  <si>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</si>
  <si>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</si>
  <si>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</si>
  <si>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</si>
  <si>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Expenses</t>
  </si>
  <si>
    <t>Full Year</t>
  </si>
  <si>
    <t>Total Net Revenue</t>
  </si>
  <si>
    <t>© Corporate Finance Institute®. All rights reserved.</t>
  </si>
  <si>
    <t>[EUR € ]</t>
  </si>
  <si>
    <t>Datum</t>
  </si>
  <si>
    <t>Transaktion Info</t>
  </si>
  <si>
    <t>Transaktion Typ</t>
  </si>
  <si>
    <t>Category</t>
  </si>
  <si>
    <t>Absender</t>
  </si>
  <si>
    <t>Empfänger</t>
  </si>
  <si>
    <t>Ausgabe</t>
  </si>
  <si>
    <t>Ausgaben</t>
  </si>
  <si>
    <t>Steuer</t>
  </si>
  <si>
    <t>Sonstige 2</t>
  </si>
  <si>
    <t>Amazon</t>
  </si>
  <si>
    <t>Sport</t>
  </si>
  <si>
    <t>Krankenversicherung</t>
  </si>
  <si>
    <t>Restaurants</t>
  </si>
  <si>
    <t>Rechtsschutzversicherung</t>
  </si>
  <si>
    <t>Lebensmittel</t>
  </si>
  <si>
    <t>Bargeld</t>
  </si>
  <si>
    <t>Spende</t>
  </si>
  <si>
    <t>Fitness First Germany</t>
  </si>
  <si>
    <t>DM</t>
  </si>
  <si>
    <t>Rossmann</t>
  </si>
  <si>
    <t>Bremenia Krankenversicherung</t>
  </si>
  <si>
    <t>Sami Food</t>
  </si>
  <si>
    <t>Sonstige Ausgaben</t>
  </si>
  <si>
    <t>Privat Überweisung</t>
  </si>
  <si>
    <t>IG metall Vertrag</t>
  </si>
  <si>
    <t>Tolga Tuna</t>
  </si>
  <si>
    <t>Dilara Tuna</t>
  </si>
  <si>
    <t>Privat Kredit</t>
  </si>
  <si>
    <t>Aldi</t>
  </si>
  <si>
    <t>ARAG</t>
  </si>
  <si>
    <t>Förderung - Kita</t>
  </si>
  <si>
    <t>Kino</t>
  </si>
  <si>
    <t>Kinopolis</t>
  </si>
  <si>
    <t>Lidl</t>
  </si>
  <si>
    <t>Penny</t>
  </si>
  <si>
    <t>JGG Förderverin</t>
  </si>
  <si>
    <t>Zara</t>
  </si>
  <si>
    <t>Primark</t>
  </si>
  <si>
    <t>Reit Verein Sandhofen</t>
  </si>
  <si>
    <t>H&amp;M</t>
  </si>
  <si>
    <t>Flaschenpost</t>
  </si>
  <si>
    <t>UGG</t>
  </si>
  <si>
    <t>Musik und Podcast</t>
  </si>
  <si>
    <t>Spotify</t>
  </si>
  <si>
    <t>Karaka</t>
  </si>
  <si>
    <t>SKV Sandhofen</t>
  </si>
  <si>
    <t>Amazon Instant Video</t>
  </si>
  <si>
    <t>Serien und Filme</t>
  </si>
  <si>
    <t>Reit Verein Vertrag</t>
  </si>
  <si>
    <t>Musikschule Vertrag</t>
  </si>
  <si>
    <t>Sonstige - Auto</t>
  </si>
  <si>
    <t>Miralina GmbH</t>
  </si>
  <si>
    <t>Lebensversicherung</t>
  </si>
  <si>
    <t>Nürenberger Lebensversicherung</t>
  </si>
  <si>
    <t>Barmer GEK</t>
  </si>
  <si>
    <t>Stadt Mannheim</t>
  </si>
  <si>
    <t>Kinderbetreuung</t>
  </si>
  <si>
    <t>KIK</t>
  </si>
  <si>
    <t>Coconnect Solutions GmbH</t>
  </si>
  <si>
    <t>Sonstige - Lebensmittel</t>
  </si>
  <si>
    <t>MVV Energie</t>
  </si>
  <si>
    <t>Strom</t>
  </si>
  <si>
    <t>Hope For Life</t>
  </si>
  <si>
    <t>Müller</t>
  </si>
  <si>
    <t>Sonstige Einnahmen</t>
  </si>
  <si>
    <t>Emine Certel</t>
  </si>
  <si>
    <t>Zalando</t>
  </si>
  <si>
    <t>Vodafone GmbH</t>
  </si>
  <si>
    <t>Internet</t>
  </si>
  <si>
    <t>Mobilfunk</t>
  </si>
  <si>
    <t>Deutsche Telekom</t>
  </si>
  <si>
    <t>Grüne Quadrate GmbH</t>
  </si>
  <si>
    <t>Diakonisches Werk Mannheim</t>
  </si>
  <si>
    <t>WeisFolio GmbH</t>
  </si>
  <si>
    <t>Ikea</t>
  </si>
  <si>
    <t>KFW Kredit Institute</t>
  </si>
  <si>
    <t>Volksbank Kreditkarte</t>
  </si>
  <si>
    <t>Daimler Truck AG</t>
  </si>
  <si>
    <t>Gehalt</t>
  </si>
  <si>
    <t>Jorge Pita</t>
  </si>
  <si>
    <t>Güzide Sörnmez</t>
  </si>
  <si>
    <t>XXXL Lutz</t>
  </si>
  <si>
    <t>Kapitalanlage</t>
  </si>
  <si>
    <t>Bitpanda</t>
  </si>
  <si>
    <t>Notar Hagen Wolff</t>
  </si>
  <si>
    <t>Menhal Haji Ahmad</t>
  </si>
  <si>
    <t>Sonstige - Wohnen</t>
  </si>
  <si>
    <t>Woolworth</t>
  </si>
  <si>
    <t>Tedox</t>
  </si>
  <si>
    <t>Gülhan Sarica</t>
  </si>
  <si>
    <t>Grimminger</t>
  </si>
  <si>
    <t>Emimi Beauty Mannheim</t>
  </si>
  <si>
    <t>O2</t>
  </si>
  <si>
    <t>Apple</t>
  </si>
  <si>
    <t>Sakura Ma</t>
  </si>
  <si>
    <t>Unicum Merchandising GmbH</t>
  </si>
  <si>
    <t>Köbig</t>
  </si>
  <si>
    <t>Engelhorn Mode GmbH</t>
  </si>
  <si>
    <t>TK Maxx</t>
  </si>
  <si>
    <t>Görtze GmbH</t>
  </si>
  <si>
    <t>Tierpark Worms</t>
  </si>
  <si>
    <t>Netflix</t>
  </si>
  <si>
    <t>Amazon Media EU</t>
  </si>
  <si>
    <t>Pair Finance GmbH</t>
  </si>
  <si>
    <t>Kreditkarten Abrechnung</t>
  </si>
  <si>
    <t>Volksbank</t>
  </si>
  <si>
    <t>Gutschrift</t>
  </si>
  <si>
    <t>Parken Rhein Galerie</t>
  </si>
  <si>
    <t>Theo Theurer GmbH FIL.26</t>
  </si>
  <si>
    <t>Deichmann</t>
  </si>
  <si>
    <t>Mobile.de GmbH</t>
  </si>
  <si>
    <t>Cineplex</t>
  </si>
  <si>
    <t>Bundesagentur Für Arbeit</t>
  </si>
  <si>
    <t>Big Pom GmbH</t>
  </si>
  <si>
    <t>R+V Allegemeine Versicherung</t>
  </si>
  <si>
    <t>Care Vison GmbH</t>
  </si>
  <si>
    <t>Schulzeit - Viernheim</t>
  </si>
  <si>
    <t>Private Krankenversicherung</t>
  </si>
  <si>
    <t>Shopping - Amazon</t>
  </si>
  <si>
    <t>Restaurant - Sami Food (30.12.2024)</t>
  </si>
  <si>
    <t>Bildung - IG Metall</t>
  </si>
  <si>
    <t>IG Metall</t>
  </si>
  <si>
    <t>Teilzahlung Darlehen</t>
  </si>
  <si>
    <t>Dilara und Tolga Tuna</t>
  </si>
  <si>
    <t>Mitgliedsbeitrag 24</t>
  </si>
  <si>
    <t>Kita Elstergasse</t>
  </si>
  <si>
    <t>DM Drogerie - Mannheim</t>
  </si>
  <si>
    <t>DM Drogerie - Mannheim (30.12.2024)</t>
  </si>
  <si>
    <t>Rechtsschutz Beitrag 01.01.25 - 01.02.25</t>
  </si>
  <si>
    <t>Lebensmittel - REWE</t>
  </si>
  <si>
    <t>REWE</t>
  </si>
  <si>
    <t>Kinopolis (28.12.2024)</t>
  </si>
  <si>
    <t>Mega Food Frischmarkt</t>
  </si>
  <si>
    <t>Mega Food Frischmarkt - Bargeld (30.12.2024)</t>
  </si>
  <si>
    <t>Mira Anisa Tuna</t>
  </si>
  <si>
    <t>Rossmann - Drogerie</t>
  </si>
  <si>
    <t>Emmi Beauty Mannheim</t>
  </si>
  <si>
    <t>Shopping - Woolworth</t>
  </si>
  <si>
    <t>Reit Verein - Sandhofen</t>
  </si>
  <si>
    <t>Zara - Ludwigshafen</t>
  </si>
  <si>
    <t>Lebensmittel - Penny</t>
  </si>
  <si>
    <t>Dominico Ripa</t>
  </si>
  <si>
    <t>Einnahme</t>
  </si>
  <si>
    <t>Shopping - H&amp;M</t>
  </si>
  <si>
    <t>Parken Rhein Galerie - Ludwigshafen (02.01.2024)</t>
  </si>
  <si>
    <t>Bezahlt mit Klarna</t>
  </si>
  <si>
    <t>Amazon Music</t>
  </si>
  <si>
    <t>Karaca</t>
  </si>
  <si>
    <t>Kleinanzeigen</t>
  </si>
  <si>
    <t>Kleinanzeigen.de GmbH</t>
  </si>
  <si>
    <t>Lebensmittel - LIDL</t>
  </si>
  <si>
    <t>Sport und Kultur Verein Sandhofen</t>
  </si>
  <si>
    <t>Netflix Monthly Subscription</t>
  </si>
  <si>
    <t>Home24</t>
  </si>
  <si>
    <t>Vorauszahlung Rücküberweisung</t>
  </si>
  <si>
    <t>VISA Abrechnung</t>
  </si>
  <si>
    <t>AUTO-PFLEGECENTER - Mannheim</t>
  </si>
  <si>
    <t>Auto Pflegecenter</t>
  </si>
  <si>
    <t>Beacker</t>
  </si>
  <si>
    <t>Mega Food Frischmarkt - Bargeld</t>
  </si>
  <si>
    <t>Nürnberger Lebenversicherung</t>
  </si>
  <si>
    <t>Rent January + February</t>
  </si>
  <si>
    <t>Musaro Alessandro</t>
  </si>
  <si>
    <t>Kindergeld</t>
  </si>
  <si>
    <t>Nisa Aktas Zimmer 1</t>
  </si>
  <si>
    <t>Can Aktas</t>
  </si>
  <si>
    <t>Bauwasser SecureGo plus</t>
  </si>
  <si>
    <t>SecureGo Plus</t>
  </si>
  <si>
    <t>Landesoberkasse BW</t>
  </si>
  <si>
    <t>Ausgasse 41 Abschlag Strom SecureGo plus</t>
  </si>
  <si>
    <t>SecureGo plus</t>
  </si>
  <si>
    <t>Hope for Life</t>
  </si>
  <si>
    <t>Müller - Shopping</t>
  </si>
  <si>
    <t>IKK Suedwest</t>
  </si>
  <si>
    <t>Deutsch Telekom</t>
  </si>
  <si>
    <t>Zalando - Shopping</t>
  </si>
  <si>
    <t>Vodafone</t>
  </si>
  <si>
    <t>McDonald's</t>
  </si>
  <si>
    <t xml:space="preserve">McDonald's </t>
  </si>
  <si>
    <t>Ugg</t>
  </si>
  <si>
    <t>Lebensmittel - LiDL</t>
  </si>
  <si>
    <t>Lusini</t>
  </si>
  <si>
    <t>Wisefolio GmbH</t>
  </si>
  <si>
    <t>Zara - Shopping</t>
  </si>
  <si>
    <t>IKEA</t>
  </si>
  <si>
    <t>Kfw Kreditanstalt f.Wiederaufbau</t>
  </si>
  <si>
    <t>Lebensmittel - Aldi Süd</t>
  </si>
  <si>
    <t>Kredit Karte volksbank</t>
  </si>
  <si>
    <t>Lohn/Gehalt</t>
  </si>
  <si>
    <t>Beitrag (€)</t>
  </si>
  <si>
    <t>Nisa Aktas</t>
  </si>
  <si>
    <t>Geri iade lütfen kzm</t>
  </si>
  <si>
    <t>Rechtsschutz Beitrag 01.02.25 - 01.03.25</t>
  </si>
  <si>
    <t>XXXL - Mannheim</t>
  </si>
  <si>
    <t>Investment</t>
  </si>
  <si>
    <t>Nebenkosten Haus</t>
  </si>
  <si>
    <t>Miete Michal Charlie 01.02.2025</t>
  </si>
  <si>
    <t>Kreditkarte Volksbank</t>
  </si>
  <si>
    <t>Tolga Murat Tuna Dilara Tuna</t>
  </si>
  <si>
    <t>Payone i.A. von IKEA</t>
  </si>
  <si>
    <t>Miete Büro Zentrale, Ausgasse 41</t>
  </si>
  <si>
    <t>Media Markt</t>
  </si>
  <si>
    <t>Einrichtung</t>
  </si>
  <si>
    <t>Betterhomes</t>
  </si>
  <si>
    <t>Mega Food Frischmarkt - Bargeld (03.02.2025)</t>
  </si>
  <si>
    <t>Miete Februar Guelhan Sarica</t>
  </si>
  <si>
    <t>Ernstings - Bekleidung</t>
  </si>
  <si>
    <t>Ernstings</t>
  </si>
  <si>
    <t>BAeCKEREI Grimminger</t>
  </si>
  <si>
    <t>Restaurant - Sakura Ma</t>
  </si>
  <si>
    <t>Bekleidung - Unicum Mechandising GmbH</t>
  </si>
  <si>
    <t>Gutschrift von Engelhorn Mode GmbH - Mannheim</t>
  </si>
  <si>
    <t>Stadt Mannheim Fb</t>
  </si>
  <si>
    <t>Amazon -Shopping</t>
  </si>
  <si>
    <t xml:space="preserve">Netflix </t>
  </si>
  <si>
    <t>Pair finance GmbH</t>
  </si>
  <si>
    <t>Sonstige</t>
  </si>
  <si>
    <t>DM Drogerie</t>
  </si>
  <si>
    <t>Kassenzeichen</t>
  </si>
  <si>
    <t>Parken Rhein Galerie - Ludwigshafen (15.02.2024)</t>
  </si>
  <si>
    <t>Theo Theurer GmbH FIL.26 - Mannheim</t>
  </si>
  <si>
    <t>Mobile.de Gmbh</t>
  </si>
  <si>
    <t xml:space="preserve">Kino - Cineplex </t>
  </si>
  <si>
    <t>Volkabank Steuer</t>
  </si>
  <si>
    <t>Schulzeit</t>
  </si>
  <si>
    <t>Lebensmittel - Lidl</t>
  </si>
  <si>
    <t>Schadenfall Stromkosten VSNR: 34377646231</t>
  </si>
  <si>
    <t>Care Vision Germany GmbH</t>
  </si>
  <si>
    <t>Familie Tuna</t>
  </si>
  <si>
    <t>Ein &amp; Ausnahmen</t>
  </si>
  <si>
    <t>Gehalt - Daimler</t>
  </si>
  <si>
    <t>Miet Einnahme</t>
  </si>
  <si>
    <t>Sonstige Einnahme</t>
  </si>
  <si>
    <t>Sonstiges</t>
  </si>
  <si>
    <t>Kategorie</t>
  </si>
  <si>
    <t>Bauen/Renovieren</t>
  </si>
  <si>
    <t>Elektrohandel</t>
  </si>
  <si>
    <t>Drogerie - DM</t>
  </si>
  <si>
    <t>Drogerie - Rossmann</t>
  </si>
  <si>
    <t>Drogerie - Müller</t>
  </si>
  <si>
    <t>Förderung - KiTa</t>
  </si>
  <si>
    <t>Lebensmittel - Rewe</t>
  </si>
  <si>
    <t>Lebensmittel - Aldi</t>
  </si>
  <si>
    <t>Lebensmittel - Flaschenpost</t>
  </si>
  <si>
    <t>Lebensmittel - Mega Food</t>
  </si>
  <si>
    <t>Shopping - Zalando</t>
  </si>
  <si>
    <t>Shopping - Sonstiges</t>
  </si>
  <si>
    <t>IG Metal Vertrag</t>
  </si>
  <si>
    <t>Kinderbetreung</t>
  </si>
  <si>
    <t>Kranken Versicherung</t>
  </si>
  <si>
    <t>Musik &amp; Podcast</t>
  </si>
  <si>
    <t>Musik Schule Vertrag</t>
  </si>
  <si>
    <t>Rechtschutz Versicherung</t>
  </si>
  <si>
    <t>Restaurant</t>
  </si>
  <si>
    <t>Serien &amp; Filme</t>
  </si>
  <si>
    <t>Bekleidung - Zara</t>
  </si>
  <si>
    <t>Bekleidung - H &amp; M</t>
  </si>
  <si>
    <t>Bekleidung - KiK</t>
  </si>
  <si>
    <t>Bekleidung - Deichmann</t>
  </si>
  <si>
    <t>Bekleidung - Ernstings</t>
  </si>
  <si>
    <t>Bekleidung - Unicum</t>
  </si>
  <si>
    <t>Bekleidung - TKMaxx</t>
  </si>
  <si>
    <t>Shopping - XXXllutz</t>
  </si>
  <si>
    <t>Shopping - Ikea</t>
  </si>
  <si>
    <t>Shopping - Köbig</t>
  </si>
  <si>
    <t>Moha kaffee-rösterei</t>
  </si>
  <si>
    <t>H &amp; M Bekleidung</t>
  </si>
  <si>
    <t>Moha - Kaffee</t>
  </si>
  <si>
    <t>Deutsche Telekom - Mobilfunk</t>
  </si>
  <si>
    <t>Vodafone - Internet</t>
  </si>
  <si>
    <t>Aldi - Lebensmittel</t>
  </si>
  <si>
    <t>Mohammad Basheer Hussain</t>
  </si>
  <si>
    <t>Mieteinnahme</t>
  </si>
  <si>
    <t>Grüne Quadrate GmbH - Miete</t>
  </si>
  <si>
    <t>Grüne Quadrate GmbH - Gehalt</t>
  </si>
  <si>
    <t xml:space="preserve">Miete + Kaution - Ausgasse UG Zimmer </t>
  </si>
  <si>
    <t>Funda Amin - Sami</t>
  </si>
  <si>
    <t>Funda Amin</t>
  </si>
  <si>
    <t>DM - Drogerie</t>
  </si>
  <si>
    <t>Kleinanzeigen GmbH</t>
  </si>
  <si>
    <t>Heldmanns Apotheke</t>
  </si>
  <si>
    <t>Apotheke</t>
  </si>
  <si>
    <t>Aptotheke</t>
  </si>
  <si>
    <t>Amazon prime Mitgliedschaft</t>
  </si>
  <si>
    <t>Amazon shopping</t>
  </si>
  <si>
    <t>Gucci - Bekleidung</t>
  </si>
  <si>
    <t>Bekleidung - Gucci</t>
  </si>
  <si>
    <t>Gucci</t>
  </si>
  <si>
    <t>Achmet Kiokekli</t>
  </si>
  <si>
    <t>Makbule Sahin</t>
  </si>
  <si>
    <t>Ramzi Chegroune</t>
  </si>
  <si>
    <t>Akram Zineddine Saidi</t>
  </si>
  <si>
    <t>Karim Boudali</t>
  </si>
  <si>
    <t>Miet - Akram Zineddine Saidi (Karl Str OG 1)</t>
  </si>
  <si>
    <t>Miet - Ramzi Chegroune</t>
  </si>
  <si>
    <t>Miet - Achmet Kiokekli</t>
  </si>
  <si>
    <t>Miet - Makbule Sahin</t>
  </si>
  <si>
    <t>Miete - Makbule sahin</t>
  </si>
  <si>
    <t>Miete - Achmet Kiokelli</t>
  </si>
  <si>
    <t>Miete - Ramzi Chegroune</t>
  </si>
  <si>
    <t>Miete - Akram Zineddien saidi</t>
  </si>
  <si>
    <t>Miete - Karim Boudali</t>
  </si>
  <si>
    <t>Total Ausgaben</t>
  </si>
  <si>
    <t>Privat Überweisung zum Girokonto</t>
  </si>
  <si>
    <t>KSP Rechtsanwälte</t>
  </si>
  <si>
    <t>Thorsten Badent</t>
  </si>
  <si>
    <t>Miete - Dardan Bajrami</t>
  </si>
  <si>
    <t xml:space="preserve">Minol Messtechnik </t>
  </si>
  <si>
    <t>Abbuchung</t>
  </si>
  <si>
    <t>Volksbank Kredit Karte</t>
  </si>
  <si>
    <t>MVV Energie - Gas (Karlstr.)</t>
  </si>
  <si>
    <t>MVV Energie - Strom(Karlstr.)</t>
  </si>
  <si>
    <t>MVV Energie - Wasser(Karlstr.)</t>
  </si>
  <si>
    <t>Miete - Hasan Ayaz</t>
  </si>
  <si>
    <t>Stadt Mannheim - Grundsteuer</t>
  </si>
  <si>
    <t>Miete - Mohammad Zaidi</t>
  </si>
  <si>
    <t>Versicherung - Haftpflicht</t>
  </si>
  <si>
    <t>Versicherung - Wohngebäude</t>
  </si>
  <si>
    <t>MW Energie AG</t>
  </si>
  <si>
    <t>Total Einkommen</t>
  </si>
  <si>
    <t>Versicherung - Private Krank</t>
  </si>
  <si>
    <t>Restaurant - Sami foods</t>
  </si>
  <si>
    <t>Bildung - IGMetall</t>
  </si>
  <si>
    <t>Kredit  - Teilzahlung</t>
  </si>
  <si>
    <t>Kredit - TeilZahlung</t>
  </si>
  <si>
    <t>Versicherung - Rechtschutz</t>
  </si>
  <si>
    <t>Kino - Kinopolis</t>
  </si>
  <si>
    <t>Kosmetik - Sine Sine</t>
  </si>
  <si>
    <t>Förderung - Kita Elstergasse</t>
  </si>
  <si>
    <t>Sport - Fitness First</t>
  </si>
  <si>
    <t>Kosmetik - Emimi Beauty</t>
  </si>
  <si>
    <t>Sport - Reit Verein</t>
  </si>
  <si>
    <t>Total Einnahmen</t>
  </si>
  <si>
    <t>Domenico Ripa</t>
  </si>
  <si>
    <t>Bekleidung - UGG</t>
  </si>
  <si>
    <t>Musik &amp; Podcast - Amazon Music</t>
  </si>
  <si>
    <t>Investment - Bitpanda</t>
  </si>
  <si>
    <t xml:space="preserve">Karaka </t>
  </si>
  <si>
    <t>Abo - Kleinanzeigen</t>
  </si>
  <si>
    <t>Sport - SKV Sandhofen</t>
  </si>
  <si>
    <t>Serien &amp; Filme - Amazon Instant Video</t>
  </si>
  <si>
    <t>Serien &amp; Filme - Netflix</t>
  </si>
  <si>
    <t>Grüne Quadrate</t>
  </si>
  <si>
    <t>Sonstige - Volksbank</t>
  </si>
  <si>
    <t>Internet - O2</t>
  </si>
  <si>
    <t xml:space="preserve">Auto Pflegecenter </t>
  </si>
  <si>
    <t>Musik &amp; Podcast - Spotify</t>
  </si>
  <si>
    <t xml:space="preserve">Kreditkarte </t>
  </si>
  <si>
    <t>Abo - Amazon Media EU</t>
  </si>
  <si>
    <t>Versicherung - Lebens</t>
  </si>
  <si>
    <t>Versicherung - Gesetzliche Krank</t>
  </si>
  <si>
    <t xml:space="preserve">Barmer GEK </t>
  </si>
  <si>
    <t>Bäckerei/Cafe - Goertz</t>
  </si>
  <si>
    <t>Bauen/Renovieren - Köbig</t>
  </si>
  <si>
    <t>Miet - Musaro Alessandro</t>
  </si>
  <si>
    <t>Bundesagentur für arbeit</t>
  </si>
  <si>
    <t>Agentur für Arbeit</t>
  </si>
  <si>
    <t>Miet - Jorge Pita</t>
  </si>
  <si>
    <t>Stadt Mannheim - KITA</t>
  </si>
  <si>
    <t>Steuer - Grundsteuer Ausgasse</t>
  </si>
  <si>
    <t>Miet - Nisa Aktas</t>
  </si>
  <si>
    <t>MVV Energie - Strom (Ausgasse)</t>
  </si>
  <si>
    <t>MVV Energie - Wasser (Ausgasse)</t>
  </si>
  <si>
    <t>MVV Energie - Gas (Ausgasse)</t>
  </si>
  <si>
    <t>CoConnect Solutions GmbH</t>
  </si>
  <si>
    <t>Hope for life</t>
  </si>
  <si>
    <t>Mobilfunk - Telekom</t>
  </si>
  <si>
    <t>Internet - Vodafone</t>
  </si>
  <si>
    <t>Restaurant - McDonalds</t>
  </si>
  <si>
    <t>Gehalt - Grüne Quadrate</t>
  </si>
  <si>
    <t>Spende - Diakonisches werk</t>
  </si>
  <si>
    <t xml:space="preserve">Kredit - Auto X7 </t>
  </si>
  <si>
    <t>WiseFolio GmbH</t>
  </si>
  <si>
    <t>Miet - Grüne Quadrate</t>
  </si>
  <si>
    <t>Tanken Rückzahlung</t>
  </si>
  <si>
    <t>KfW Zuschuss</t>
  </si>
  <si>
    <t>Shopping - XXXlutz</t>
  </si>
  <si>
    <t xml:space="preserve">Miet - Menhal </t>
  </si>
  <si>
    <t>Sonstige - Menhal</t>
  </si>
  <si>
    <t>Kredit - Sparkasse</t>
  </si>
  <si>
    <t>Sparkasse</t>
  </si>
  <si>
    <t>Shopping - Mediamarkt</t>
  </si>
  <si>
    <t>Bauen/Renovieren - Tedox</t>
  </si>
  <si>
    <t>Miet - Gülhan Sarica</t>
  </si>
  <si>
    <t>Notar - Hagen Wolff</t>
  </si>
  <si>
    <t>Bäckerei/Cafe - Grimminger</t>
  </si>
  <si>
    <t>Engel Horn Rückzahlung</t>
  </si>
  <si>
    <t xml:space="preserve">Volks bank </t>
  </si>
  <si>
    <t>Sonstige Gutschrift</t>
  </si>
  <si>
    <t>Steuer - Landesoberkasse BW</t>
  </si>
  <si>
    <t>Theo Theurer GmbH</t>
  </si>
  <si>
    <t>Abo - mobile</t>
  </si>
  <si>
    <t>Kino - Cineplex</t>
  </si>
  <si>
    <t>Care Vision GmbH</t>
  </si>
  <si>
    <t>R+V Allgemeine Versicherung</t>
  </si>
  <si>
    <t>Bäckerei/Cafe - Moha Kaffee</t>
  </si>
  <si>
    <t>Miet - Mohammad Basheer Hussein</t>
  </si>
  <si>
    <t>Shopping - Thalia</t>
  </si>
  <si>
    <t>Steuer - Stadt Kasse Mannheim</t>
  </si>
  <si>
    <t xml:space="preserve">Last viewed untill </t>
  </si>
  <si>
    <t>B+S Scaling Ecom Limited</t>
  </si>
  <si>
    <t>Lebensmittel - IGMG</t>
  </si>
  <si>
    <t>Versicherung - Allgemeine Sach</t>
  </si>
  <si>
    <t>Menhal Haji Ahmed</t>
  </si>
  <si>
    <t>Tiergarten Worms</t>
  </si>
  <si>
    <t>Shen zhen shi qing shi</t>
  </si>
  <si>
    <t>Christiane Winkler</t>
  </si>
  <si>
    <t>Abo - Immobilienscout24</t>
  </si>
  <si>
    <t>Shen zhen shi qing</t>
  </si>
  <si>
    <t>Vorwerk Deutschland</t>
  </si>
  <si>
    <t>Sonstige - Meta Platforms</t>
  </si>
  <si>
    <t>Musik &amp; Podcast - Deutschland Radio</t>
  </si>
  <si>
    <t>Freilichtbuhne Mannheim</t>
  </si>
  <si>
    <t>Freilichtbuhne mannheim</t>
  </si>
  <si>
    <t>Bekleidung - Engelhorn</t>
  </si>
  <si>
    <t>Selcuk Bekir</t>
  </si>
  <si>
    <t>Shopping - Temu</t>
  </si>
  <si>
    <t>Miet - Salih und Yesim Yüksel</t>
  </si>
  <si>
    <t>Steuer - Finanzamt Mannheim</t>
  </si>
  <si>
    <t>Danijel Radosavljevic</t>
  </si>
  <si>
    <t>Tanken - Esso Deutschland</t>
  </si>
  <si>
    <t>Abo - ADAC</t>
  </si>
  <si>
    <t>Isik Ferhat</t>
  </si>
  <si>
    <t>Herbalife Deutschland</t>
  </si>
  <si>
    <t>Apotheke - Marcus Apotheke</t>
  </si>
  <si>
    <t>Bekleidung - Breuninger</t>
  </si>
  <si>
    <t xml:space="preserve">Apotheke - Europa </t>
  </si>
  <si>
    <t>Bekleidung - Snipes</t>
  </si>
  <si>
    <t>Lderach Deutcshland</t>
  </si>
  <si>
    <t>Lderach Deutschland</t>
  </si>
  <si>
    <t>Park Depot GmbH</t>
  </si>
  <si>
    <t>Bitzel Obsthof</t>
  </si>
  <si>
    <t>Apotheke - Lilienthal</t>
  </si>
  <si>
    <t>Sonstige - Thelive</t>
  </si>
  <si>
    <t xml:space="preserve">Serways Pfaelzer </t>
  </si>
  <si>
    <t>Serways pfaelzer Weinstr. West</t>
  </si>
  <si>
    <t>BAG Praxis</t>
  </si>
  <si>
    <t>Uberortliche BAG Praxis</t>
  </si>
  <si>
    <t>Stadtpark Mannheim</t>
  </si>
  <si>
    <t>Shopping - Smyths toys</t>
  </si>
  <si>
    <t xml:space="preserve">Snockslicious </t>
  </si>
  <si>
    <t>Snockslicious</t>
  </si>
  <si>
    <t>Eveline Altun</t>
  </si>
  <si>
    <t>Tanken - SB-Tank</t>
  </si>
  <si>
    <t>Restaurant - Nordsee</t>
  </si>
  <si>
    <t>Restaurant - Starks</t>
  </si>
  <si>
    <t>Stadt Viernheim</t>
  </si>
  <si>
    <t xml:space="preserve">Stadt Viernheim </t>
  </si>
  <si>
    <t>Paypal</t>
  </si>
  <si>
    <t>Paypal Überweisung</t>
  </si>
  <si>
    <t>Tanken - Aral</t>
  </si>
  <si>
    <t>Minera BadDürkheim</t>
  </si>
  <si>
    <t>Minera Bad Dürkheim</t>
  </si>
  <si>
    <t>S+K Rhein - Neckar</t>
  </si>
  <si>
    <t>S+K Rhein-Neckar</t>
  </si>
  <si>
    <t>Restaurant - La Petite</t>
  </si>
  <si>
    <t>Selin Sevda Cakmak</t>
  </si>
  <si>
    <t>Bekleidung - Galeria</t>
  </si>
  <si>
    <t>Rollrasen Hedderich</t>
  </si>
  <si>
    <t>Nomad Kitchen</t>
  </si>
  <si>
    <t>Shopping - TeDI</t>
  </si>
  <si>
    <t>Yasemin Yilmaz</t>
  </si>
  <si>
    <t>Bohnenkamp</t>
  </si>
  <si>
    <t>BohnenKamp/Geipel</t>
  </si>
  <si>
    <t>Özge Cicek</t>
  </si>
  <si>
    <t>Lebensmittel - Edeka</t>
  </si>
  <si>
    <t>Eslem Kocer</t>
  </si>
  <si>
    <t>Sunexpress by IATA</t>
  </si>
  <si>
    <t>SunExpress IATA</t>
  </si>
  <si>
    <t>Keven Bayram</t>
  </si>
  <si>
    <t>Apotheke - Hof</t>
  </si>
  <si>
    <t>Bülent Sahin</t>
  </si>
  <si>
    <t>Bühlent Sahin</t>
  </si>
  <si>
    <t>Verbandsgemeinde Lambsheim</t>
  </si>
  <si>
    <t>Verbandsgemeinde Lambsheim-hessheim</t>
  </si>
  <si>
    <t>Dr Friedmann</t>
  </si>
  <si>
    <t>Tolga Murat Tuna Dilara 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</si>
</sst>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_(* #,##0.00_);_(* \(#,##0.00\);_(* &quot;-&quot;??_);_(@_)"/>
    <numFmt numFmtId="166" formatCode="_(* #,##0.0_);_(* \(#,##0.0\);_(* &quot;-&quot;??_);_(@_)"/>
    <numFmt numFmtId="167" formatCode="_-* #,##0_-;\(#,##0\)_-;_-* &quot;-&quot;_-;_-@_-"/>
    <numFmt numFmtId="168" formatCode="#,##0.00\ &quot;€&quot;"/>
    <numFmt numFmtId="169" formatCode="_-* #,##0.00\ [$€-407]_-;\-* #,##0.00\ [$€-407]_-;_-* &quot;-&quot;??\ [$€-407]_-;_-@_-"/>
  </numFmts>
  <fonts count="16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6" tint="0.59999389629810485"/>
      <name val="Arial Narrow"/>
      <family val="2"/>
    </font>
    <font>
      <b/>
      <sz val="24"/>
      <color theme="0"/>
      <name val="Open Sans"/>
      <family val="2"/>
    </font>
    <font>
      <b/>
      <sz val="8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" fillId="0" borderId="0"/>
    <xf numFmtId="0" fontId="12" fillId="3" borderId="3" applyNumberFormat="0" applyAlignment="0" applyProtection="0"/>
  </cellStyleXfs>
  <cellXfs count="29">
    <xf numFmtId="0" fontId="0" fillId="0" borderId="0" xfId="0"/>
    <xf numFmtId="0" fontId="6" fillId="0" borderId="0" xfId="0" applyFont="1"/>
    <xf numFmtId="166" fontId="7" fillId="0" borderId="0" xfId="1" applyNumberFormat="1" applyFont="1"/>
    <xf numFmtId="166" fontId="6" fillId="0" borderId="0" xfId="1" applyNumberFormat="1" applyFont="1"/>
    <xf numFmtId="0" fontId="8" fillId="0" borderId="1" xfId="0" applyFont="1" applyBorder="1"/>
    <xf numFmtId="166" fontId="8" fillId="0" borderId="1" xfId="1" applyNumberFormat="1" applyFont="1" applyBorder="1"/>
    <xf numFmtId="0" fontId="8" fillId="0" borderId="0" xfId="0" applyFont="1" applyBorder="1"/>
    <xf numFmtId="166" fontId="8" fillId="0" borderId="0" xfId="1" applyNumberFormat="1" applyFont="1" applyBorder="1"/>
    <xf numFmtId="0" fontId="8" fillId="0" borderId="0" xfId="0" applyFont="1"/>
    <xf numFmtId="0" fontId="6" fillId="0" borderId="1" xfId="0" applyFont="1" applyBorder="1"/>
    <xf numFmtId="166" fontId="6" fillId="0" borderId="1" xfId="1" applyNumberFormat="1" applyFont="1" applyBorder="1"/>
    <xf numFmtId="168" fontId="0" fillId="0" borderId="0" xfId="0" applyNumberFormat="1"/>
    <xf numFmtId="14" fontId="0" fillId="0" borderId="0" xfId="0" applyNumberFormat="1"/>
    <xf numFmtId="0" fontId="5" fillId="2" borderId="0" xfId="0" applyFont="1" applyFill="1"/>
    <xf numFmtId="167" fontId="9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/>
    <xf numFmtId="0" fontId="4" fillId="2" borderId="0" xfId="0" applyFont="1" applyFill="1" applyAlignment="1">
      <alignment horizontal="centerContinuous"/>
    </xf>
    <xf numFmtId="0" fontId="4" fillId="2" borderId="2" xfId="0" applyFont="1" applyFill="1" applyBorder="1" applyAlignment="1">
      <alignment horizontal="right"/>
    </xf>
    <xf numFmtId="0" fontId="12" fillId="3" borderId="3" xfId="6" applyAlignment="1">
      <alignment horizontal="center"/>
    </xf>
    <xf numFmtId="0" fontId="13" fillId="4" borderId="0" xfId="0" applyFont="1" applyFill="1" applyAlignment="1">
      <alignment horizontal="center"/>
    </xf>
    <xf numFmtId="0" fontId="14" fillId="2" borderId="0" xfId="0" applyFont="1" applyFill="1"/>
    <xf numFmtId="169" fontId="7" fillId="0" borderId="0" xfId="1" applyNumberFormat="1" applyFont="1"/>
    <xf numFmtId="169" fontId="6" fillId="0" borderId="0" xfId="1" applyNumberFormat="1" applyFont="1"/>
    <xf numFmtId="169" fontId="8" fillId="0" borderId="1" xfId="1" applyNumberFormat="1" applyFont="1" applyBorder="1"/>
    <xf numFmtId="14" fontId="8" fillId="0" borderId="0" xfId="0" applyNumberFormat="1" applyFont="1"/>
    <xf numFmtId="167" fontId="15" fillId="2" borderId="0" xfId="1" applyNumberFormat="1" applyFont="1" applyFill="1" applyAlignment="1">
      <alignment horizontal="right"/>
    </xf>
    <xf numFmtId="0" fontId="4" fillId="2" borderId="0" xfId="0" applyFont="1" applyFill="1"/>
    <xf numFmtId="169" fontId="8" fillId="0" borderId="0" xfId="1" applyNumberFormat="1" applyFont="1"/>
  </cellXfs>
  <cellStyles count="7">
    <cellStyle name="Calculation" xfId="6" builtinId="22"/>
    <cellStyle name="Comma" xfId="1" builtinId="3"/>
    <cellStyle name="Hyperlink 2" xfId="4" xr:uid="{00000000-0005-0000-0000-000002000000}"/>
    <cellStyle name="Hyperlink 3" xfId="2" xr:uid="{00000000-0005-0000-0000-000003000000}"/>
    <cellStyle name="Normal" xfId="0" builtinId="0"/>
    <cellStyle name="Normal 2" xfId="3" xr:uid="{00000000-0005-0000-0000-000005000000}"/>
    <cellStyle name="Normal 2 2 2" xfId="5" xr:uid="{DC56274E-42A8-4F54-882D-F672B252EB0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2E5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1/relationships/webextension" Target="../webextensions/webextension3.xml"/><Relationship Id="rId2" Type="http://schemas.openxmlformats.org/officeDocument/2006/relationships/image" Target="../media/image2.png"/><Relationship Id="rId1" Type="http://schemas.microsoft.com/office/2011/relationships/webextension" Target="../webextensions/webextension2.xml"/><Relationship Id="rId6" Type="http://schemas.openxmlformats.org/officeDocument/2006/relationships/image" Target="../media/image4.png"/><Relationship Id="rId5" Type="http://schemas.microsoft.com/office/2011/relationships/webextension" Target="../webextensions/webextension4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microsoft.com/office/2011/relationships/webextension" Target="../webextensions/webextension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463959</xdr:colOff>
      <xdr:row>1</xdr:row>
      <xdr:rowOff>99629</xdr:rowOff>
    </xdr:from>
    <xdr:to>
      <xdr:col>11</xdr:col>
      <xdr:colOff>531587</xdr:colOff>
      <xdr:row>13</xdr:row>
      <xdr:rowOff>112012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58E98C3B-5AAC-42DF-BA08-313D11BC8C0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58E98C3B-5AAC-42DF-BA08-313D11BC8C0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463959</xdr:colOff>
      <xdr:row>1</xdr:row>
      <xdr:rowOff>99629</xdr:rowOff>
    </xdr:from>
    <xdr:to>
      <xdr:col>11</xdr:col>
      <xdr:colOff>531587</xdr:colOff>
      <xdr:row>12</xdr:row>
      <xdr:rowOff>112012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FC37F840-747C-4AE0-91BB-29994A08410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FC37F840-747C-4AE0-91BB-29994A0841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509193</xdr:colOff>
      <xdr:row>58</xdr:row>
      <xdr:rowOff>94922</xdr:rowOff>
    </xdr:from>
    <xdr:to>
      <xdr:col>12</xdr:col>
      <xdr:colOff>99388</xdr:colOff>
      <xdr:row>69</xdr:row>
      <xdr:rowOff>169940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A5EC71BA-565E-4EC3-A5CC-AA52B68FA0F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A5EC71BA-565E-4EC3-A5CC-AA52B68FA0F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251952</xdr:colOff>
      <xdr:row>85</xdr:row>
      <xdr:rowOff>130952</xdr:rowOff>
    </xdr:from>
    <xdr:to>
      <xdr:col>11</xdr:col>
      <xdr:colOff>326970</xdr:colOff>
      <xdr:row>98</xdr:row>
      <xdr:rowOff>2333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CC875B48-5762-4015-A4E9-E001E45C4C6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5"/>
            </a:graphicData>
          </a:graphic>
        </xdr:graphicFrame>
      </mc:Choice>
      <mc:Fallback>
        <xdr:pic>
          <xdr:nvPic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CC875B48-5762-4015-A4E9-E001E45C4C6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209675</xdr:colOff>
      <xdr:row>303</xdr:row>
      <xdr:rowOff>48982</xdr:rowOff>
    </xdr:from>
    <xdr:to>
      <xdr:col>12</xdr:col>
      <xdr:colOff>277303</xdr:colOff>
      <xdr:row>315</xdr:row>
      <xdr:rowOff>65174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6DB4719F-BC7E-42AF-AB6F-A12940D63EC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6DB4719F-BC7E-42AF-AB6F-A12940D63EC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_rels/webextension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webextensions/webextension1.xml><?xml version="1.0" encoding="utf-8"?>
<we:webextension xmlns:we="http://schemas.microsoft.com/office/webextensions/webextension/2010/11" id="{58E98C3B-5AAC-42DF-BA08-313D11BC8C0A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5-04-01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FC37F840-747C-4AE0-91BB-29994A084101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5-04-01&quot;"/>
  </we:properties>
  <we:bindings/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A5EC71BA-565E-4EC3-A5CC-AA52B68FA0F6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5-04-01&quot;"/>
  </we:properties>
  <we:bindings/>
  <we:snapshot xmlns:r="http://schemas.openxmlformats.org/officeDocument/2006/relationships" r:embed="rId1"/>
</we:webextension>
</file>

<file path=xl/webextensions/webextension4.xml><?xml version="1.0" encoding="utf-8"?>
<we:webextension xmlns:we="http://schemas.microsoft.com/office/webextensions/webextension/2010/11" id="{CC875B48-5762-4015-A4E9-E001E45C4C64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5-05-01&quot;"/>
  </we:properties>
  <we:bindings/>
  <we:snapshot xmlns:r="http://schemas.openxmlformats.org/officeDocument/2006/relationships" r:embed="rId1"/>
</we:webextension>
</file>

<file path=xl/webextensions/webextension5.xml><?xml version="1.0" encoding="utf-8"?>
<we:webextension xmlns:we="http://schemas.microsoft.com/office/webextensions/webextension/2010/11" id="{6DB4719F-BC7E-42AF-AB6F-A12940D63EC7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6B0A-4452-45F1-823F-2617781211ED}">
  <dimension ref="A1:K314"/>
  <sheetViews>
    <sheetView zoomScale="145" zoomScaleNormal="145" workbookViewId="0">
      <pane ySplit="1" topLeftCell="A2" activePane="bottomLeft" state="frozen"/>
      <selection pane="bottomLeft" activeCell="G7" sqref="G7:G11"/>
    </sheetView>
  </sheetViews>
  <sheetFormatPr defaultRowHeight="13.8" x14ac:dyDescent="0.25"/>
  <cols>
    <col min="1" max="1" width="13.5" customWidth="1"/>
    <col min="2" max="2" width="39.5" customWidth="1"/>
    <col min="3" max="3" width="20.125" bestFit="1" customWidth="1"/>
    <col min="4" max="4" width="24.125" customWidth="1"/>
    <col min="5" max="5" width="27.75" bestFit="1" customWidth="1"/>
    <col min="6" max="6" width="30.125" bestFit="1" customWidth="1"/>
    <col min="7" max="7" width="16.625" style="11" customWidth="1"/>
  </cols>
  <sheetData>
    <row r="1" spans="1:11" x14ac:dyDescent="0.25">
      <c r="A1" s="20" t="s">
        <v>17</v>
      </c>
      <c r="B1" s="20" t="s">
        <v>18</v>
      </c>
      <c r="C1" s="20" t="s">
        <v>19</v>
      </c>
      <c r="D1" s="20" t="s">
        <v>252</v>
      </c>
      <c r="E1" s="20" t="s">
        <v>21</v>
      </c>
      <c r="F1" s="20" t="s">
        <v>22</v>
      </c>
      <c r="G1" s="20" t="s">
        <v>207</v>
      </c>
    </row>
    <row r="2" spans="1:11" x14ac:dyDescent="0.25">
      <c r="A2" s="12">
        <v>45664</v>
      </c>
      <c r="B2" t="s">
        <v>313</v>
      </c>
      <c r="C2" t="s">
        <v>160</v>
      </c>
      <c r="D2" t="s">
        <v>290</v>
      </c>
      <c r="E2" t="s">
        <v>306</v>
      </c>
      <c r="F2" t="s">
        <v>43</v>
      </c>
      <c r="G2" s="11">
        <v>500</v>
      </c>
    </row>
    <row r="3" spans="1:11" x14ac:dyDescent="0.25">
      <c r="A3" s="12">
        <v>45664</v>
      </c>
      <c r="B3" t="s">
        <v>314</v>
      </c>
      <c r="C3" t="s">
        <v>160</v>
      </c>
      <c r="D3" t="s">
        <v>290</v>
      </c>
      <c r="E3" t="s">
        <v>307</v>
      </c>
      <c r="F3" t="s">
        <v>43</v>
      </c>
      <c r="G3" s="11">
        <v>1110</v>
      </c>
    </row>
    <row r="4" spans="1:11" x14ac:dyDescent="0.25">
      <c r="A4" s="12">
        <v>45667</v>
      </c>
      <c r="B4" t="s">
        <v>312</v>
      </c>
      <c r="C4" t="s">
        <v>160</v>
      </c>
      <c r="D4" t="s">
        <v>290</v>
      </c>
      <c r="E4" t="s">
        <v>308</v>
      </c>
      <c r="F4" t="s">
        <v>43</v>
      </c>
      <c r="G4" s="11">
        <v>750</v>
      </c>
    </row>
    <row r="5" spans="1:11" x14ac:dyDescent="0.25">
      <c r="A5" s="12">
        <v>45667</v>
      </c>
      <c r="B5" t="s">
        <v>311</v>
      </c>
      <c r="C5" t="s">
        <v>160</v>
      </c>
      <c r="D5" t="s">
        <v>290</v>
      </c>
      <c r="E5" t="s">
        <v>309</v>
      </c>
      <c r="F5" t="s">
        <v>43</v>
      </c>
      <c r="G5" s="11">
        <v>1500</v>
      </c>
    </row>
    <row r="6" spans="1:11" x14ac:dyDescent="0.25">
      <c r="A6" s="12">
        <v>45667</v>
      </c>
      <c r="B6" t="s">
        <v>311</v>
      </c>
      <c r="C6" t="s">
        <v>160</v>
      </c>
      <c r="D6" t="s">
        <v>290</v>
      </c>
      <c r="E6" t="s">
        <v>309</v>
      </c>
      <c r="F6" t="s">
        <v>43</v>
      </c>
      <c r="G6" s="11">
        <v>750</v>
      </c>
    </row>
    <row r="7" spans="1:11" x14ac:dyDescent="0.25">
      <c r="A7" s="12">
        <v>45671</v>
      </c>
      <c r="B7" t="s">
        <v>321</v>
      </c>
      <c r="C7" t="s">
        <v>23</v>
      </c>
      <c r="D7" t="s">
        <v>40</v>
      </c>
      <c r="E7" t="s">
        <v>43</v>
      </c>
      <c r="F7" t="s">
        <v>43</v>
      </c>
      <c r="G7" s="11">
        <v>2000</v>
      </c>
    </row>
    <row r="8" spans="1:11" x14ac:dyDescent="0.25">
      <c r="A8" s="12">
        <v>45674</v>
      </c>
      <c r="B8" t="s">
        <v>322</v>
      </c>
      <c r="C8" t="s">
        <v>23</v>
      </c>
      <c r="D8" t="s">
        <v>40</v>
      </c>
      <c r="E8" t="s">
        <v>43</v>
      </c>
      <c r="F8" t="s">
        <v>322</v>
      </c>
      <c r="G8" s="11">
        <v>158.51</v>
      </c>
    </row>
    <row r="9" spans="1:11" x14ac:dyDescent="0.25">
      <c r="A9" s="12">
        <v>45674</v>
      </c>
      <c r="B9" t="s">
        <v>323</v>
      </c>
      <c r="C9" t="s">
        <v>23</v>
      </c>
      <c r="D9" t="s">
        <v>40</v>
      </c>
      <c r="E9" t="s">
        <v>43</v>
      </c>
      <c r="F9" t="s">
        <v>323</v>
      </c>
      <c r="G9" s="11">
        <v>73.11</v>
      </c>
    </row>
    <row r="10" spans="1:11" x14ac:dyDescent="0.25">
      <c r="A10" s="12">
        <v>45688</v>
      </c>
      <c r="B10" t="s">
        <v>321</v>
      </c>
      <c r="C10" t="s">
        <v>23</v>
      </c>
      <c r="D10" t="s">
        <v>40</v>
      </c>
      <c r="E10" t="s">
        <v>43</v>
      </c>
      <c r="F10" t="s">
        <v>43</v>
      </c>
      <c r="G10" s="11">
        <v>2000</v>
      </c>
    </row>
    <row r="11" spans="1:11" x14ac:dyDescent="0.25">
      <c r="A11" s="12">
        <v>45688</v>
      </c>
      <c r="B11" t="s">
        <v>326</v>
      </c>
      <c r="C11" t="s">
        <v>23</v>
      </c>
      <c r="D11" t="s">
        <v>40</v>
      </c>
      <c r="E11" t="s">
        <v>43</v>
      </c>
      <c r="F11" t="s">
        <v>327</v>
      </c>
      <c r="G11" s="11">
        <v>4.9000000000000004</v>
      </c>
    </row>
    <row r="12" spans="1:11" x14ac:dyDescent="0.25">
      <c r="A12" s="12">
        <v>45716</v>
      </c>
      <c r="B12" t="s">
        <v>326</v>
      </c>
      <c r="C12" t="s">
        <v>23</v>
      </c>
      <c r="D12" t="s">
        <v>40</v>
      </c>
      <c r="E12" t="s">
        <v>43</v>
      </c>
      <c r="F12" t="s">
        <v>327</v>
      </c>
      <c r="G12" s="11">
        <v>4.9000000000000004</v>
      </c>
      <c r="K12" s="12"/>
    </row>
    <row r="13" spans="1:11" x14ac:dyDescent="0.25">
      <c r="A13" s="12">
        <v>45720</v>
      </c>
      <c r="B13" t="s">
        <v>336</v>
      </c>
      <c r="C13" t="s">
        <v>23</v>
      </c>
      <c r="D13" t="s">
        <v>40</v>
      </c>
      <c r="E13" t="s">
        <v>43</v>
      </c>
      <c r="F13" t="s">
        <v>336</v>
      </c>
      <c r="G13" s="11">
        <v>373.22</v>
      </c>
    </row>
    <row r="14" spans="1:11" x14ac:dyDescent="0.25">
      <c r="A14" s="12">
        <v>45747</v>
      </c>
      <c r="B14" t="s">
        <v>326</v>
      </c>
      <c r="C14" t="s">
        <v>23</v>
      </c>
      <c r="D14" t="s">
        <v>40</v>
      </c>
      <c r="E14" t="s">
        <v>43</v>
      </c>
      <c r="F14" t="s">
        <v>327</v>
      </c>
      <c r="G14" s="11">
        <v>155.07</v>
      </c>
    </row>
    <row r="15" spans="1:11" x14ac:dyDescent="0.25">
      <c r="A15" s="12">
        <v>45777</v>
      </c>
      <c r="B15" t="s">
        <v>326</v>
      </c>
      <c r="C15" t="s">
        <v>23</v>
      </c>
      <c r="D15" t="s">
        <v>40</v>
      </c>
      <c r="E15" t="s">
        <v>43</v>
      </c>
      <c r="F15" t="s">
        <v>327</v>
      </c>
      <c r="G15" s="11">
        <v>4.9000000000000004</v>
      </c>
    </row>
    <row r="16" spans="1:1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2" x14ac:dyDescent="0.25">
      <c r="A113" s="12"/>
    </row>
    <row r="114" spans="1:2" x14ac:dyDescent="0.25">
      <c r="A114" s="12"/>
    </row>
    <row r="115" spans="1:2" x14ac:dyDescent="0.25">
      <c r="A115" s="12"/>
    </row>
    <row r="116" spans="1:2" x14ac:dyDescent="0.25">
      <c r="A116" s="12"/>
    </row>
    <row r="117" spans="1:2" x14ac:dyDescent="0.25">
      <c r="A117" s="12"/>
    </row>
    <row r="118" spans="1:2" x14ac:dyDescent="0.25">
      <c r="A118" s="12"/>
    </row>
    <row r="119" spans="1:2" x14ac:dyDescent="0.25">
      <c r="A119" s="12"/>
      <c r="B119" s="12"/>
    </row>
    <row r="120" spans="1:2" x14ac:dyDescent="0.25">
      <c r="A120" s="12"/>
    </row>
    <row r="121" spans="1:2" x14ac:dyDescent="0.25">
      <c r="A121" s="12"/>
    </row>
    <row r="122" spans="1:2" x14ac:dyDescent="0.25">
      <c r="A122" s="12"/>
    </row>
    <row r="123" spans="1:2" x14ac:dyDescent="0.25">
      <c r="A123" s="12"/>
    </row>
    <row r="124" spans="1:2" x14ac:dyDescent="0.25">
      <c r="A124" s="12"/>
    </row>
    <row r="125" spans="1:2" x14ac:dyDescent="0.25">
      <c r="A125" s="12"/>
    </row>
    <row r="126" spans="1:2" x14ac:dyDescent="0.25">
      <c r="A126" s="12"/>
    </row>
    <row r="127" spans="1:2" x14ac:dyDescent="0.25">
      <c r="A127" s="12"/>
    </row>
    <row r="128" spans="1:2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8" x14ac:dyDescent="0.25">
      <c r="A193" s="12"/>
    </row>
    <row r="194" spans="1:8" x14ac:dyDescent="0.25">
      <c r="A194" s="12"/>
    </row>
    <row r="195" spans="1:8" x14ac:dyDescent="0.25">
      <c r="A195" s="12"/>
    </row>
    <row r="196" spans="1:8" x14ac:dyDescent="0.25">
      <c r="A196" s="12"/>
    </row>
    <row r="197" spans="1:8" x14ac:dyDescent="0.25">
      <c r="A197" s="12"/>
    </row>
    <row r="198" spans="1:8" x14ac:dyDescent="0.25">
      <c r="A198" s="12"/>
    </row>
    <row r="199" spans="1:8" x14ac:dyDescent="0.25">
      <c r="A199" s="12"/>
    </row>
    <row r="200" spans="1:8" x14ac:dyDescent="0.25">
      <c r="A200" s="12"/>
    </row>
    <row r="201" spans="1:8" x14ac:dyDescent="0.25">
      <c r="A201" s="12"/>
    </row>
    <row r="202" spans="1:8" x14ac:dyDescent="0.25">
      <c r="A202" s="12"/>
      <c r="H202" s="12"/>
    </row>
    <row r="203" spans="1:8" x14ac:dyDescent="0.25">
      <c r="A203" s="12"/>
    </row>
    <row r="204" spans="1:8" x14ac:dyDescent="0.25">
      <c r="A204" s="12"/>
    </row>
    <row r="205" spans="1:8" x14ac:dyDescent="0.25">
      <c r="A205" s="12"/>
    </row>
    <row r="206" spans="1:8" x14ac:dyDescent="0.25">
      <c r="A206" s="12"/>
    </row>
    <row r="207" spans="1:8" x14ac:dyDescent="0.25">
      <c r="A207" s="12"/>
    </row>
    <row r="208" spans="1:8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</sheetData>
  <autoFilter ref="A1:G314" xr:uid="{8974A497-F271-47D8-A67F-D6EBC2BF17AF}"/>
  <dataValidations count="1">
    <dataValidation type="list" allowBlank="1" showInputMessage="1" showErrorMessage="1" sqref="C2:C1048576" xr:uid="{EE9E736D-4B33-42CC-9318-66BB2786478F}">
      <formula1>"Ausgabe,Einnahme"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507A06-601D-4A4A-91D4-7EBD8ED9F2F3}">
          <x14:formula1>
            <xm:f>'Kategorie List'!$A$2:$A$110</xm:f>
          </x14:formula1>
          <xm:sqref>D1:D1048576</xm:sqref>
        </x14:dataValidation>
        <x14:dataValidation type="list" allowBlank="1" showInputMessage="1" showErrorMessage="1" xr:uid="{57F5F89A-A1E6-45CE-8CAD-A6B2E3A4E292}">
          <x14:formula1>
            <xm:f>'Kategorie List'!$H$2:$H$104</xm:f>
          </x14:formula1>
          <xm:sqref>F304:F1048576 F2:F299</xm:sqref>
        </x14:dataValidation>
        <x14:dataValidation type="list" allowBlank="1" showInputMessage="1" showErrorMessage="1" xr:uid="{A57AF24F-7EF4-4B3B-827F-D53CFC960FFD}">
          <x14:formula1>
            <xm:f>'Kategorie List'!$D$2:$D$29</xm:f>
          </x14:formula1>
          <xm:sqref>F300:F303</xm:sqref>
        </x14:dataValidation>
        <x14:dataValidation type="list" allowBlank="1" showInputMessage="1" showErrorMessage="1" xr:uid="{243600F0-AC5D-478C-9D25-F444FB0927E3}">
          <x14:formula1>
            <xm:f>'Kategorie List'!$D$2:$D$100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F6E2-E36F-49D6-BD6C-9D89EE4483E7}">
  <dimension ref="A1:N72"/>
  <sheetViews>
    <sheetView showGridLines="0" zoomScaleNormal="100" workbookViewId="0">
      <pane ySplit="20" topLeftCell="A21" activePane="bottomLeft" state="frozen"/>
      <selection pane="bottomLeft" activeCell="A31" sqref="A31"/>
    </sheetView>
  </sheetViews>
  <sheetFormatPr defaultColWidth="9.125" defaultRowHeight="15" x14ac:dyDescent="0.35"/>
  <cols>
    <col min="1" max="1" width="42.75" style="1" customWidth="1"/>
    <col min="2" max="3" width="14.25" style="1" bestFit="1" customWidth="1"/>
    <col min="4" max="6" width="12.875" style="1" bestFit="1" customWidth="1"/>
    <col min="7" max="12" width="10" style="1" customWidth="1"/>
    <col min="13" max="13" width="8.5" style="1" customWidth="1"/>
    <col min="14" max="14" width="44.5" style="1" bestFit="1" customWidth="1"/>
    <col min="15" max="16384" width="9.125" style="1"/>
  </cols>
  <sheetData>
    <row r="1" spans="1:14" ht="35.4" x14ac:dyDescent="0.8">
      <c r="A1" s="21" t="s">
        <v>246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 t="s">
        <v>15</v>
      </c>
    </row>
    <row r="2" spans="1:14" x14ac:dyDescent="0.35">
      <c r="A2" s="15" t="s">
        <v>247</v>
      </c>
      <c r="B2" s="13"/>
      <c r="C2" s="13"/>
      <c r="D2" s="13"/>
      <c r="E2" s="13"/>
      <c r="F2" s="13"/>
      <c r="G2" s="13"/>
      <c r="H2" s="13"/>
      <c r="I2" s="13"/>
      <c r="J2" s="13"/>
      <c r="K2" s="16"/>
      <c r="L2" s="13"/>
      <c r="M2" s="13"/>
      <c r="N2" s="13"/>
    </row>
    <row r="3" spans="1:14" x14ac:dyDescent="0.35">
      <c r="A3" s="13" t="s">
        <v>16</v>
      </c>
      <c r="B3" s="17">
        <v>2025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35">
      <c r="A4" s="13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8" t="s">
        <v>11</v>
      </c>
      <c r="N4" s="18" t="s">
        <v>13</v>
      </c>
    </row>
    <row r="5" spans="1:14" x14ac:dyDescent="0.35">
      <c r="A5" s="1" t="s">
        <v>316</v>
      </c>
      <c r="B5" s="22">
        <v>500</v>
      </c>
      <c r="C5" s="22">
        <v>500</v>
      </c>
      <c r="D5" s="22">
        <v>500</v>
      </c>
      <c r="E5" s="22">
        <v>500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3">
        <f t="shared" ref="N5:N12" si="0">SUM(B5:M5)</f>
        <v>2000</v>
      </c>
    </row>
    <row r="6" spans="1:14" x14ac:dyDescent="0.35">
      <c r="A6" s="1" t="s">
        <v>318</v>
      </c>
      <c r="B6" s="22">
        <v>2250</v>
      </c>
      <c r="C6" s="22">
        <v>0</v>
      </c>
      <c r="D6" s="22">
        <v>500</v>
      </c>
      <c r="E6" s="22">
        <v>500</v>
      </c>
      <c r="F6" s="22">
        <v>500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3">
        <f t="shared" si="0"/>
        <v>3750</v>
      </c>
    </row>
    <row r="7" spans="1:14" x14ac:dyDescent="0.35">
      <c r="A7" s="1" t="s">
        <v>324</v>
      </c>
      <c r="B7" s="22">
        <v>1080</v>
      </c>
      <c r="C7" s="22">
        <v>1999.98</v>
      </c>
      <c r="D7" s="22">
        <v>999.99</v>
      </c>
      <c r="E7" s="22">
        <v>0</v>
      </c>
      <c r="F7" s="22">
        <v>999.99</v>
      </c>
      <c r="G7" s="22"/>
      <c r="H7" s="22"/>
      <c r="I7" s="22"/>
      <c r="J7" s="22"/>
      <c r="K7" s="22"/>
      <c r="L7" s="22"/>
      <c r="M7" s="22"/>
      <c r="N7" s="23">
        <f t="shared" si="0"/>
        <v>5079.96</v>
      </c>
    </row>
    <row r="8" spans="1:14" x14ac:dyDescent="0.35">
      <c r="A8" s="1" t="s">
        <v>331</v>
      </c>
      <c r="B8" s="22">
        <v>0</v>
      </c>
      <c r="C8" s="22">
        <v>160</v>
      </c>
      <c r="D8" s="22">
        <v>80</v>
      </c>
      <c r="E8" s="22">
        <v>80</v>
      </c>
      <c r="F8" s="22"/>
      <c r="G8" s="22"/>
      <c r="H8" s="22"/>
      <c r="I8" s="22"/>
      <c r="J8" s="22"/>
      <c r="K8" s="22"/>
      <c r="L8" s="22"/>
      <c r="M8" s="22"/>
      <c r="N8" s="23">
        <f t="shared" si="0"/>
        <v>320</v>
      </c>
    </row>
    <row r="9" spans="1:14" x14ac:dyDescent="0.35">
      <c r="A9" s="1" t="s">
        <v>319</v>
      </c>
      <c r="B9" s="22">
        <v>70</v>
      </c>
      <c r="C9" s="22"/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3">
        <f t="shared" si="0"/>
        <v>70</v>
      </c>
    </row>
    <row r="10" spans="1:14" x14ac:dyDescent="0.35">
      <c r="A10" s="1" t="s">
        <v>315</v>
      </c>
      <c r="B10" s="22">
        <v>1110</v>
      </c>
      <c r="C10" s="22">
        <v>1110</v>
      </c>
      <c r="D10" s="22">
        <v>1150</v>
      </c>
      <c r="E10" s="22">
        <v>1150</v>
      </c>
      <c r="F10" s="22">
        <v>1150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3">
        <f t="shared" si="0"/>
        <v>5670</v>
      </c>
    </row>
    <row r="11" spans="1:14" x14ac:dyDescent="0.35">
      <c r="A11" s="1" t="s">
        <v>333</v>
      </c>
      <c r="B11" s="22"/>
      <c r="C11" s="22">
        <v>500</v>
      </c>
      <c r="D11" s="22">
        <v>500</v>
      </c>
      <c r="E11" s="22"/>
      <c r="F11" s="22">
        <v>500</v>
      </c>
      <c r="G11" s="22"/>
      <c r="H11" s="22"/>
      <c r="I11" s="22"/>
      <c r="J11" s="22"/>
      <c r="K11" s="22"/>
      <c r="L11" s="22"/>
      <c r="M11" s="22"/>
      <c r="N11" s="23">
        <f t="shared" si="0"/>
        <v>1500</v>
      </c>
    </row>
    <row r="12" spans="1:14" x14ac:dyDescent="0.35">
      <c r="A12" s="1" t="s">
        <v>317</v>
      </c>
      <c r="B12" s="22">
        <v>2250</v>
      </c>
      <c r="C12" s="22">
        <v>0</v>
      </c>
      <c r="D12" s="22">
        <v>500</v>
      </c>
      <c r="E12" s="22">
        <v>500</v>
      </c>
      <c r="F12" s="22">
        <v>500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3">
        <f t="shared" si="0"/>
        <v>3750</v>
      </c>
    </row>
    <row r="13" spans="1:14" x14ac:dyDescent="0.35">
      <c r="B13" s="22"/>
      <c r="C13" s="22"/>
      <c r="D13" s="22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3">
        <f t="shared" ref="N13:N17" si="1">SUM(B13:M13)</f>
        <v>0</v>
      </c>
    </row>
    <row r="14" spans="1:14" x14ac:dyDescent="0.35">
      <c r="B14" s="22">
        <v>0</v>
      </c>
      <c r="C14" s="22"/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3">
        <f t="shared" si="1"/>
        <v>0</v>
      </c>
    </row>
    <row r="15" spans="1:14" x14ac:dyDescent="0.35">
      <c r="B15" s="22"/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3">
        <f t="shared" si="1"/>
        <v>0</v>
      </c>
    </row>
    <row r="16" spans="1:14" x14ac:dyDescent="0.35">
      <c r="B16" s="22"/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3">
        <f t="shared" si="1"/>
        <v>0</v>
      </c>
    </row>
    <row r="17" spans="1:14" x14ac:dyDescent="0.35"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3">
        <f t="shared" si="1"/>
        <v>0</v>
      </c>
    </row>
    <row r="18" spans="1:14" x14ac:dyDescent="0.35">
      <c r="A18" s="4" t="s">
        <v>337</v>
      </c>
      <c r="B18" s="24">
        <f>SUM(B5:B17)</f>
        <v>7260</v>
      </c>
      <c r="C18" s="24">
        <f t="shared" ref="C18:M18" si="2">SUM(C5:C17)</f>
        <v>4269.9799999999996</v>
      </c>
      <c r="D18" s="24">
        <f t="shared" si="2"/>
        <v>4229.99</v>
      </c>
      <c r="E18" s="24">
        <f t="shared" si="2"/>
        <v>2730</v>
      </c>
      <c r="F18" s="24">
        <f t="shared" si="2"/>
        <v>3649.99</v>
      </c>
      <c r="G18" s="24">
        <f t="shared" si="2"/>
        <v>0</v>
      </c>
      <c r="H18" s="24">
        <f t="shared" si="2"/>
        <v>0</v>
      </c>
      <c r="I18" s="24">
        <f t="shared" si="2"/>
        <v>0</v>
      </c>
      <c r="J18" s="24">
        <f t="shared" si="2"/>
        <v>0</v>
      </c>
      <c r="K18" s="24">
        <f t="shared" si="2"/>
        <v>0</v>
      </c>
      <c r="L18" s="24">
        <f t="shared" si="2"/>
        <v>0</v>
      </c>
      <c r="M18" s="24">
        <f t="shared" si="2"/>
        <v>0</v>
      </c>
      <c r="N18" s="24">
        <f>SUM(N5:N17)</f>
        <v>22139.96</v>
      </c>
    </row>
    <row r="19" spans="1:14" x14ac:dyDescent="0.3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 x14ac:dyDescent="0.35">
      <c r="A20" s="8" t="s">
        <v>24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x14ac:dyDescent="0.35">
      <c r="A21" s="1" t="s">
        <v>341</v>
      </c>
      <c r="B21" s="22">
        <v>2110</v>
      </c>
      <c r="C21" s="22">
        <v>2110</v>
      </c>
      <c r="D21" s="22">
        <v>2110</v>
      </c>
      <c r="E21" s="22">
        <v>2110</v>
      </c>
      <c r="F21" s="22">
        <v>2110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3">
        <f t="shared" ref="N21:N29" si="3">SUM(B21:M21)</f>
        <v>10550</v>
      </c>
    </row>
    <row r="22" spans="1:14" x14ac:dyDescent="0.35">
      <c r="A22" s="1" t="s">
        <v>325</v>
      </c>
      <c r="B22" s="22">
        <v>0</v>
      </c>
      <c r="C22" s="22">
        <v>508.11</v>
      </c>
      <c r="D22" s="22">
        <v>700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3">
        <f t="shared" si="3"/>
        <v>1208.1100000000001</v>
      </c>
    </row>
    <row r="23" spans="1:14" x14ac:dyDescent="0.35">
      <c r="A23" s="1" t="s">
        <v>328</v>
      </c>
      <c r="B23" s="22">
        <v>345</v>
      </c>
      <c r="C23" s="22">
        <v>999.76</v>
      </c>
      <c r="D23" s="22">
        <v>345</v>
      </c>
      <c r="E23" s="22">
        <v>345</v>
      </c>
      <c r="F23" s="22">
        <v>345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3">
        <f t="shared" si="3"/>
        <v>2379.7600000000002</v>
      </c>
    </row>
    <row r="24" spans="1:14" x14ac:dyDescent="0.35">
      <c r="A24" s="1" t="s">
        <v>329</v>
      </c>
      <c r="B24" s="22">
        <v>85</v>
      </c>
      <c r="C24" s="22">
        <v>85</v>
      </c>
      <c r="D24" s="22">
        <v>85</v>
      </c>
      <c r="E24" s="22">
        <v>85</v>
      </c>
      <c r="F24" s="22">
        <v>85</v>
      </c>
      <c r="G24" s="22"/>
      <c r="H24" s="22"/>
      <c r="I24" s="22"/>
      <c r="J24" s="22"/>
      <c r="K24" s="22"/>
      <c r="L24" s="22"/>
      <c r="M24" s="22"/>
      <c r="N24" s="23">
        <f t="shared" si="3"/>
        <v>425</v>
      </c>
    </row>
    <row r="25" spans="1:14" x14ac:dyDescent="0.35">
      <c r="A25" s="1" t="s">
        <v>330</v>
      </c>
      <c r="B25" s="22">
        <v>343</v>
      </c>
      <c r="C25" s="22">
        <v>343</v>
      </c>
      <c r="D25" s="22">
        <v>343</v>
      </c>
      <c r="E25" s="22">
        <v>343</v>
      </c>
      <c r="F25" s="22">
        <v>343</v>
      </c>
      <c r="G25" s="22"/>
      <c r="H25" s="22"/>
      <c r="I25" s="22"/>
      <c r="J25" s="22"/>
      <c r="K25" s="22"/>
      <c r="L25" s="22"/>
      <c r="M25" s="22"/>
      <c r="N25" s="23">
        <f t="shared" si="3"/>
        <v>1715</v>
      </c>
    </row>
    <row r="26" spans="1:14" x14ac:dyDescent="0.35">
      <c r="A26" s="1" t="s">
        <v>40</v>
      </c>
      <c r="B26" s="22">
        <v>4236.5200000000004</v>
      </c>
      <c r="C26" s="22">
        <v>4.9000000000000004</v>
      </c>
      <c r="D26" s="22">
        <v>528.29</v>
      </c>
      <c r="E26" s="22">
        <v>4.9000000000000004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3">
        <f t="shared" si="3"/>
        <v>4774.6099999999997</v>
      </c>
    </row>
    <row r="27" spans="1:14" x14ac:dyDescent="0.35">
      <c r="A27" s="1" t="s">
        <v>332</v>
      </c>
      <c r="B27" s="22"/>
      <c r="C27" s="22">
        <v>202.25</v>
      </c>
      <c r="D27" s="22">
        <v>0</v>
      </c>
      <c r="E27" s="22">
        <v>0</v>
      </c>
      <c r="F27" s="22">
        <v>202.25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3">
        <f t="shared" si="3"/>
        <v>404.5</v>
      </c>
    </row>
    <row r="28" spans="1:14" x14ac:dyDescent="0.35">
      <c r="A28" s="1" t="s">
        <v>334</v>
      </c>
      <c r="B28" s="22"/>
      <c r="C28" s="22">
        <v>36.090000000000003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3">
        <f t="shared" si="3"/>
        <v>36.090000000000003</v>
      </c>
    </row>
    <row r="29" spans="1:14" x14ac:dyDescent="0.35">
      <c r="A29" s="1" t="s">
        <v>335</v>
      </c>
      <c r="B29" s="22"/>
      <c r="C29" s="22"/>
      <c r="D29" s="22">
        <v>932.28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3">
        <f t="shared" si="3"/>
        <v>932.28</v>
      </c>
    </row>
    <row r="30" spans="1:14" x14ac:dyDescent="0.35">
      <c r="B30" s="22"/>
      <c r="C30" s="22"/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3">
        <f t="shared" ref="N30:N70" si="4">SUM(B30:M30)</f>
        <v>0</v>
      </c>
    </row>
    <row r="31" spans="1:14" x14ac:dyDescent="0.35">
      <c r="B31" s="22"/>
      <c r="C31" s="22"/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3">
        <f t="shared" si="4"/>
        <v>0</v>
      </c>
    </row>
    <row r="32" spans="1:14" x14ac:dyDescent="0.35">
      <c r="B32" s="22"/>
      <c r="C32" s="22"/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3">
        <f t="shared" si="4"/>
        <v>0</v>
      </c>
    </row>
    <row r="33" spans="2:14" x14ac:dyDescent="0.35">
      <c r="B33" s="22"/>
      <c r="C33" s="22"/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3">
        <f t="shared" si="4"/>
        <v>0</v>
      </c>
    </row>
    <row r="34" spans="2:14" x14ac:dyDescent="0.35">
      <c r="B34" s="22"/>
      <c r="C34" s="22"/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3">
        <f t="shared" si="4"/>
        <v>0</v>
      </c>
    </row>
    <row r="35" spans="2:14" x14ac:dyDescent="0.35">
      <c r="B35" s="22"/>
      <c r="C35" s="22"/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3">
        <f t="shared" si="4"/>
        <v>0</v>
      </c>
    </row>
    <row r="36" spans="2:14" x14ac:dyDescent="0.35">
      <c r="B36" s="22"/>
      <c r="C36" s="22"/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3">
        <f t="shared" si="4"/>
        <v>0</v>
      </c>
    </row>
    <row r="37" spans="2:14" x14ac:dyDescent="0.35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>
        <f t="shared" si="4"/>
        <v>0</v>
      </c>
    </row>
    <row r="38" spans="2:14" x14ac:dyDescent="0.35">
      <c r="B38" s="22"/>
      <c r="C38" s="22"/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3">
        <f t="shared" si="4"/>
        <v>0</v>
      </c>
    </row>
    <row r="39" spans="2:14" x14ac:dyDescent="0.35">
      <c r="B39" s="22"/>
      <c r="C39" s="22"/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3">
        <f t="shared" si="4"/>
        <v>0</v>
      </c>
    </row>
    <row r="40" spans="2:14" x14ac:dyDescent="0.35">
      <c r="B40" s="22"/>
      <c r="C40" s="22"/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3">
        <f t="shared" si="4"/>
        <v>0</v>
      </c>
    </row>
    <row r="41" spans="2:14" x14ac:dyDescent="0.35">
      <c r="B41" s="22"/>
      <c r="C41" s="22"/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3">
        <f t="shared" si="4"/>
        <v>0</v>
      </c>
    </row>
    <row r="42" spans="2:14" x14ac:dyDescent="0.35">
      <c r="B42" s="22"/>
      <c r="C42" s="22"/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3">
        <f t="shared" si="4"/>
        <v>0</v>
      </c>
    </row>
    <row r="43" spans="2:14" x14ac:dyDescent="0.35">
      <c r="B43" s="22"/>
      <c r="C43" s="22"/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3">
        <f t="shared" si="4"/>
        <v>0</v>
      </c>
    </row>
    <row r="44" spans="2:14" x14ac:dyDescent="0.35">
      <c r="B44" s="22"/>
      <c r="C44" s="22"/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3">
        <f t="shared" si="4"/>
        <v>0</v>
      </c>
    </row>
    <row r="45" spans="2:14" x14ac:dyDescent="0.35">
      <c r="B45" s="22"/>
      <c r="C45" s="22"/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3">
        <f t="shared" si="4"/>
        <v>0</v>
      </c>
    </row>
    <row r="46" spans="2:14" x14ac:dyDescent="0.35">
      <c r="B46" s="22"/>
      <c r="C46" s="22"/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3">
        <f t="shared" si="4"/>
        <v>0</v>
      </c>
    </row>
    <row r="47" spans="2:14" x14ac:dyDescent="0.35">
      <c r="B47" s="22"/>
      <c r="C47" s="22"/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3">
        <f t="shared" si="4"/>
        <v>0</v>
      </c>
    </row>
    <row r="48" spans="2:14" x14ac:dyDescent="0.35">
      <c r="B48" s="22"/>
      <c r="C48" s="22"/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3">
        <f t="shared" si="4"/>
        <v>0</v>
      </c>
    </row>
    <row r="49" spans="2:14" x14ac:dyDescent="0.35">
      <c r="B49" s="22"/>
      <c r="C49" s="22"/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3">
        <f t="shared" si="4"/>
        <v>0</v>
      </c>
    </row>
    <row r="50" spans="2:14" x14ac:dyDescent="0.35">
      <c r="B50" s="22"/>
      <c r="C50" s="22"/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3">
        <f t="shared" si="4"/>
        <v>0</v>
      </c>
    </row>
    <row r="51" spans="2:14" x14ac:dyDescent="0.35">
      <c r="B51" s="22"/>
      <c r="C51" s="22"/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3">
        <f t="shared" si="4"/>
        <v>0</v>
      </c>
    </row>
    <row r="52" spans="2:14" x14ac:dyDescent="0.35">
      <c r="B52" s="22"/>
      <c r="C52" s="22"/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3">
        <f t="shared" si="4"/>
        <v>0</v>
      </c>
    </row>
    <row r="53" spans="2:14" x14ac:dyDescent="0.35">
      <c r="B53" s="22"/>
      <c r="C53" s="22"/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3">
        <f t="shared" si="4"/>
        <v>0</v>
      </c>
    </row>
    <row r="54" spans="2:14" x14ac:dyDescent="0.35">
      <c r="B54" s="22"/>
      <c r="C54" s="22"/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3">
        <f t="shared" si="4"/>
        <v>0</v>
      </c>
    </row>
    <row r="55" spans="2:14" x14ac:dyDescent="0.35">
      <c r="B55" s="22"/>
      <c r="C55" s="22"/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3">
        <f t="shared" si="4"/>
        <v>0</v>
      </c>
    </row>
    <row r="56" spans="2:14" x14ac:dyDescent="0.3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>
        <f t="shared" si="4"/>
        <v>0</v>
      </c>
    </row>
    <row r="57" spans="2:14" x14ac:dyDescent="0.35">
      <c r="B57" s="22"/>
      <c r="C57" s="22"/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3">
        <f t="shared" si="4"/>
        <v>0</v>
      </c>
    </row>
    <row r="58" spans="2:14" x14ac:dyDescent="0.35">
      <c r="B58" s="22"/>
      <c r="C58" s="22"/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3">
        <f t="shared" si="4"/>
        <v>0</v>
      </c>
    </row>
    <row r="59" spans="2:14" x14ac:dyDescent="0.35">
      <c r="B59" s="22"/>
      <c r="C59" s="22"/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3">
        <f t="shared" si="4"/>
        <v>0</v>
      </c>
    </row>
    <row r="60" spans="2:14" x14ac:dyDescent="0.35">
      <c r="B60" s="22"/>
      <c r="C60" s="22"/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3">
        <f t="shared" si="4"/>
        <v>0</v>
      </c>
    </row>
    <row r="61" spans="2:14" x14ac:dyDescent="0.35">
      <c r="B61" s="22"/>
      <c r="C61" s="22"/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3">
        <f t="shared" si="4"/>
        <v>0</v>
      </c>
    </row>
    <row r="62" spans="2:14" x14ac:dyDescent="0.35">
      <c r="B62" s="22"/>
      <c r="C62" s="22"/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3">
        <f t="shared" si="4"/>
        <v>0</v>
      </c>
    </row>
    <row r="63" spans="2:14" x14ac:dyDescent="0.35">
      <c r="B63" s="22"/>
      <c r="C63" s="22"/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3">
        <f t="shared" si="4"/>
        <v>0</v>
      </c>
    </row>
    <row r="64" spans="2:14" x14ac:dyDescent="0.35">
      <c r="B64" s="22"/>
      <c r="C64" s="22"/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3">
        <f t="shared" si="4"/>
        <v>0</v>
      </c>
    </row>
    <row r="65" spans="1:14" x14ac:dyDescent="0.35">
      <c r="B65" s="22"/>
      <c r="C65" s="22"/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3">
        <f t="shared" si="4"/>
        <v>0</v>
      </c>
    </row>
    <row r="66" spans="1:14" x14ac:dyDescent="0.35">
      <c r="B66" s="22"/>
      <c r="C66" s="22"/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3">
        <f t="shared" si="4"/>
        <v>0</v>
      </c>
    </row>
    <row r="67" spans="1:14" x14ac:dyDescent="0.35">
      <c r="B67" s="22"/>
      <c r="C67" s="22"/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3">
        <f t="shared" si="4"/>
        <v>0</v>
      </c>
    </row>
    <row r="68" spans="1:14" x14ac:dyDescent="0.35">
      <c r="B68" s="22"/>
      <c r="C68" s="22"/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3">
        <f t="shared" si="4"/>
        <v>0</v>
      </c>
    </row>
    <row r="69" spans="1:14" x14ac:dyDescent="0.35">
      <c r="B69" s="22"/>
      <c r="C69" s="22"/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3">
        <f t="shared" si="4"/>
        <v>0</v>
      </c>
    </row>
    <row r="70" spans="1:14" x14ac:dyDescent="0.35"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3">
        <f t="shared" si="4"/>
        <v>0</v>
      </c>
    </row>
    <row r="71" spans="1:14" s="8" customFormat="1" x14ac:dyDescent="0.35">
      <c r="A71" s="4" t="s">
        <v>320</v>
      </c>
      <c r="B71" s="24">
        <f t="shared" ref="B71:M71" si="5">SUM(B21:B70)</f>
        <v>7119.52</v>
      </c>
      <c r="C71" s="24">
        <f t="shared" si="5"/>
        <v>4289.1100000000006</v>
      </c>
      <c r="D71" s="24">
        <f t="shared" si="5"/>
        <v>5043.57</v>
      </c>
      <c r="E71" s="24">
        <f t="shared" si="5"/>
        <v>2887.9</v>
      </c>
      <c r="F71" s="24">
        <f t="shared" si="5"/>
        <v>3085.25</v>
      </c>
      <c r="G71" s="24">
        <f t="shared" si="5"/>
        <v>0</v>
      </c>
      <c r="H71" s="24">
        <f t="shared" si="5"/>
        <v>0</v>
      </c>
      <c r="I71" s="24">
        <f t="shared" si="5"/>
        <v>0</v>
      </c>
      <c r="J71" s="24">
        <f t="shared" si="5"/>
        <v>0</v>
      </c>
      <c r="K71" s="24">
        <f t="shared" si="5"/>
        <v>0</v>
      </c>
      <c r="L71" s="24">
        <f t="shared" si="5"/>
        <v>0</v>
      </c>
      <c r="M71" s="24">
        <f t="shared" si="5"/>
        <v>0</v>
      </c>
      <c r="N71" s="24">
        <f>SUM(N21:N70)</f>
        <v>22425.35</v>
      </c>
    </row>
    <row r="72" spans="1:14" x14ac:dyDescent="0.3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</sheetData>
  <sortState xmlns:xlrd2="http://schemas.microsoft.com/office/spreadsheetml/2017/richdata2" ref="A5:N12">
    <sortCondition ref="A5:A12"/>
  </sortState>
  <conditionalFormatting sqref="A1:A2">
    <cfRule type="duplicateValues" dxfId="2" priority="1"/>
  </conditionalFormatting>
  <pageMargins left="0.7" right="0.7" top="0.75" bottom="0.75" header="0.3" footer="0.3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F42B-A0C8-475F-9785-FC9020D84A3D}">
  <sheetPr filterMode="1"/>
  <dimension ref="A1:M305"/>
  <sheetViews>
    <sheetView zoomScale="145" zoomScaleNormal="145" workbookViewId="0">
      <pane ySplit="1" topLeftCell="A51" activePane="bottomLeft" state="frozen"/>
      <selection pane="bottomLeft" activeCell="G81" sqref="G81:G96"/>
    </sheetView>
  </sheetViews>
  <sheetFormatPr defaultRowHeight="13.8" x14ac:dyDescent="0.25"/>
  <cols>
    <col min="1" max="1" width="13.5" customWidth="1"/>
    <col min="2" max="2" width="39.5" customWidth="1"/>
    <col min="3" max="3" width="20.125" bestFit="1" customWidth="1"/>
    <col min="4" max="4" width="24.125" customWidth="1"/>
    <col min="5" max="5" width="27.75" bestFit="1" customWidth="1"/>
    <col min="6" max="6" width="30.125" bestFit="1" customWidth="1"/>
    <col min="7" max="7" width="16.625" style="11" customWidth="1"/>
  </cols>
  <sheetData>
    <row r="1" spans="1:11" x14ac:dyDescent="0.25">
      <c r="A1" s="20" t="s">
        <v>17</v>
      </c>
      <c r="B1" s="20" t="s">
        <v>18</v>
      </c>
      <c r="C1" s="20" t="s">
        <v>19</v>
      </c>
      <c r="D1" s="20" t="s">
        <v>252</v>
      </c>
      <c r="E1" s="20" t="s">
        <v>21</v>
      </c>
      <c r="F1" s="20" t="s">
        <v>22</v>
      </c>
      <c r="G1" s="20" t="s">
        <v>207</v>
      </c>
    </row>
    <row r="2" spans="1:11" x14ac:dyDescent="0.25">
      <c r="A2" s="12">
        <v>45659</v>
      </c>
      <c r="B2" t="s">
        <v>346</v>
      </c>
      <c r="C2" t="s">
        <v>23</v>
      </c>
      <c r="D2" t="s">
        <v>40</v>
      </c>
      <c r="E2" t="s">
        <v>43</v>
      </c>
      <c r="F2" t="s">
        <v>143</v>
      </c>
      <c r="G2" s="11">
        <v>15</v>
      </c>
    </row>
    <row r="3" spans="1:11" hidden="1" x14ac:dyDescent="0.25">
      <c r="A3" s="12">
        <v>45660</v>
      </c>
      <c r="B3" t="s">
        <v>351</v>
      </c>
      <c r="C3" t="s">
        <v>160</v>
      </c>
      <c r="D3" t="s">
        <v>82</v>
      </c>
      <c r="E3" t="s">
        <v>159</v>
      </c>
      <c r="F3" t="s">
        <v>43</v>
      </c>
      <c r="G3" s="11">
        <v>600</v>
      </c>
    </row>
    <row r="4" spans="1:11" x14ac:dyDescent="0.25">
      <c r="A4" s="12">
        <v>45664</v>
      </c>
      <c r="B4" t="s">
        <v>125</v>
      </c>
      <c r="C4" t="s">
        <v>23</v>
      </c>
      <c r="D4" t="s">
        <v>40</v>
      </c>
      <c r="E4" t="s">
        <v>43</v>
      </c>
      <c r="F4" t="s">
        <v>125</v>
      </c>
      <c r="G4" s="11">
        <v>2.5</v>
      </c>
    </row>
    <row r="5" spans="1:11" x14ac:dyDescent="0.25">
      <c r="A5" s="12">
        <v>45665</v>
      </c>
      <c r="B5" t="s">
        <v>355</v>
      </c>
      <c r="C5" t="s">
        <v>23</v>
      </c>
      <c r="D5" t="s">
        <v>40</v>
      </c>
      <c r="E5" t="s">
        <v>43</v>
      </c>
      <c r="F5" t="s">
        <v>62</v>
      </c>
      <c r="G5" s="11">
        <v>33.659999999999997</v>
      </c>
    </row>
    <row r="6" spans="1:11" x14ac:dyDescent="0.25">
      <c r="A6" s="12">
        <v>45667</v>
      </c>
      <c r="B6" t="s">
        <v>171</v>
      </c>
      <c r="C6" t="s">
        <v>23</v>
      </c>
      <c r="D6" t="s">
        <v>40</v>
      </c>
      <c r="E6" t="s">
        <v>43</v>
      </c>
      <c r="F6" t="s">
        <v>171</v>
      </c>
      <c r="G6" s="11">
        <v>38.97</v>
      </c>
    </row>
    <row r="7" spans="1:11" x14ac:dyDescent="0.25">
      <c r="A7" s="12">
        <v>45670</v>
      </c>
      <c r="B7" t="s">
        <v>363</v>
      </c>
      <c r="C7" t="s">
        <v>23</v>
      </c>
      <c r="D7" t="s">
        <v>40</v>
      </c>
      <c r="E7" t="s">
        <v>43</v>
      </c>
      <c r="F7" t="s">
        <v>175</v>
      </c>
      <c r="G7" s="11">
        <v>15</v>
      </c>
    </row>
    <row r="8" spans="1:11" x14ac:dyDescent="0.25">
      <c r="A8" s="12">
        <v>45670</v>
      </c>
      <c r="B8" t="s">
        <v>363</v>
      </c>
      <c r="C8" t="s">
        <v>23</v>
      </c>
      <c r="D8" t="s">
        <v>40</v>
      </c>
      <c r="E8" t="s">
        <v>43</v>
      </c>
      <c r="F8" t="s">
        <v>175</v>
      </c>
      <c r="G8" s="11">
        <v>15</v>
      </c>
    </row>
    <row r="9" spans="1:11" x14ac:dyDescent="0.25">
      <c r="A9" s="12">
        <v>45671</v>
      </c>
      <c r="B9" t="s">
        <v>69</v>
      </c>
      <c r="C9" t="s">
        <v>23</v>
      </c>
      <c r="D9" t="s">
        <v>40</v>
      </c>
      <c r="E9" t="s">
        <v>43</v>
      </c>
      <c r="F9" t="s">
        <v>69</v>
      </c>
      <c r="G9" s="11">
        <v>52.93</v>
      </c>
    </row>
    <row r="10" spans="1:11" x14ac:dyDescent="0.25">
      <c r="A10" s="12">
        <v>45675</v>
      </c>
      <c r="B10" t="s">
        <v>382</v>
      </c>
      <c r="C10" t="s">
        <v>23</v>
      </c>
      <c r="D10" t="s">
        <v>40</v>
      </c>
      <c r="E10" t="s">
        <v>43</v>
      </c>
      <c r="F10" t="s">
        <v>76</v>
      </c>
      <c r="G10" s="11">
        <v>101.75</v>
      </c>
    </row>
    <row r="11" spans="1:11" x14ac:dyDescent="0.25">
      <c r="A11" s="12">
        <v>45675</v>
      </c>
      <c r="B11" t="s">
        <v>383</v>
      </c>
      <c r="C11" t="s">
        <v>23</v>
      </c>
      <c r="D11" t="s">
        <v>40</v>
      </c>
      <c r="E11" t="s">
        <v>43</v>
      </c>
      <c r="F11" t="s">
        <v>80</v>
      </c>
      <c r="G11" s="11">
        <v>52.5</v>
      </c>
      <c r="K11" s="12"/>
    </row>
    <row r="12" spans="1:11" x14ac:dyDescent="0.25">
      <c r="A12" s="12">
        <v>45678</v>
      </c>
      <c r="B12" t="s">
        <v>382</v>
      </c>
      <c r="C12" t="s">
        <v>23</v>
      </c>
      <c r="D12" t="s">
        <v>40</v>
      </c>
      <c r="E12" t="s">
        <v>43</v>
      </c>
      <c r="F12" t="s">
        <v>76</v>
      </c>
      <c r="G12" s="11">
        <v>101.75</v>
      </c>
    </row>
    <row r="13" spans="1:11" x14ac:dyDescent="0.25">
      <c r="A13" s="12">
        <v>45678</v>
      </c>
      <c r="B13" t="s">
        <v>383</v>
      </c>
      <c r="C13" t="s">
        <v>23</v>
      </c>
      <c r="D13" t="s">
        <v>40</v>
      </c>
      <c r="E13" t="s">
        <v>43</v>
      </c>
      <c r="F13" t="s">
        <v>80</v>
      </c>
      <c r="G13" s="11">
        <v>52.5</v>
      </c>
    </row>
    <row r="14" spans="1:11" hidden="1" x14ac:dyDescent="0.25">
      <c r="A14" s="12">
        <v>45680</v>
      </c>
      <c r="B14" t="s">
        <v>191</v>
      </c>
      <c r="C14" t="s">
        <v>160</v>
      </c>
      <c r="D14" t="s">
        <v>82</v>
      </c>
      <c r="E14" t="s">
        <v>191</v>
      </c>
      <c r="F14" t="s">
        <v>43</v>
      </c>
      <c r="G14" s="11">
        <v>2418</v>
      </c>
    </row>
    <row r="15" spans="1:11" x14ac:dyDescent="0.25">
      <c r="A15" s="12">
        <v>45681</v>
      </c>
      <c r="B15" t="s">
        <v>83</v>
      </c>
      <c r="C15" t="s">
        <v>23</v>
      </c>
      <c r="D15" t="s">
        <v>40</v>
      </c>
      <c r="E15" t="s">
        <v>43</v>
      </c>
      <c r="F15" t="s">
        <v>83</v>
      </c>
      <c r="G15" s="11">
        <v>2418</v>
      </c>
    </row>
    <row r="16" spans="1:11" x14ac:dyDescent="0.25">
      <c r="A16" s="12">
        <v>45686</v>
      </c>
      <c r="B16" t="s">
        <v>199</v>
      </c>
      <c r="C16" t="s">
        <v>23</v>
      </c>
      <c r="D16" t="s">
        <v>40</v>
      </c>
      <c r="E16" t="s">
        <v>43</v>
      </c>
      <c r="F16" t="s">
        <v>199</v>
      </c>
      <c r="G16" s="11">
        <v>50.97</v>
      </c>
    </row>
    <row r="17" spans="1:13" x14ac:dyDescent="0.25">
      <c r="A17" s="12">
        <v>45688</v>
      </c>
      <c r="B17" t="s">
        <v>83</v>
      </c>
      <c r="C17" t="s">
        <v>23</v>
      </c>
      <c r="D17" t="s">
        <v>40</v>
      </c>
      <c r="E17" t="s">
        <v>43</v>
      </c>
      <c r="F17" t="s">
        <v>83</v>
      </c>
      <c r="G17" s="11">
        <v>100</v>
      </c>
    </row>
    <row r="18" spans="1:13" x14ac:dyDescent="0.25">
      <c r="A18" s="12">
        <v>45688</v>
      </c>
      <c r="B18" t="s">
        <v>200</v>
      </c>
      <c r="C18" t="s">
        <v>23</v>
      </c>
      <c r="D18" t="s">
        <v>40</v>
      </c>
      <c r="E18" t="s">
        <v>43</v>
      </c>
      <c r="F18" t="s">
        <v>390</v>
      </c>
      <c r="G18" s="11">
        <v>49.99</v>
      </c>
    </row>
    <row r="19" spans="1:13" hidden="1" x14ac:dyDescent="0.25">
      <c r="A19" s="12">
        <v>45688</v>
      </c>
      <c r="B19" t="s">
        <v>393</v>
      </c>
      <c r="C19" t="s">
        <v>160</v>
      </c>
      <c r="D19" t="s">
        <v>82</v>
      </c>
      <c r="E19" t="s">
        <v>93</v>
      </c>
      <c r="F19" t="s">
        <v>43</v>
      </c>
      <c r="G19" s="11">
        <v>6728.06</v>
      </c>
    </row>
    <row r="20" spans="1:13" hidden="1" x14ac:dyDescent="0.25">
      <c r="A20" s="12">
        <v>45691</v>
      </c>
      <c r="B20" t="s">
        <v>83</v>
      </c>
      <c r="C20" t="s">
        <v>160</v>
      </c>
      <c r="D20" t="s">
        <v>82</v>
      </c>
      <c r="E20" t="s">
        <v>83</v>
      </c>
      <c r="F20" t="s">
        <v>43</v>
      </c>
      <c r="G20" s="11">
        <v>100</v>
      </c>
    </row>
    <row r="21" spans="1:13" hidden="1" x14ac:dyDescent="0.25">
      <c r="A21" s="12">
        <v>45691</v>
      </c>
      <c r="B21" t="s">
        <v>494</v>
      </c>
      <c r="C21" t="s">
        <v>160</v>
      </c>
      <c r="D21" t="s">
        <v>82</v>
      </c>
      <c r="E21" t="s">
        <v>398</v>
      </c>
      <c r="F21" t="s">
        <v>43</v>
      </c>
      <c r="G21" s="11">
        <v>10000</v>
      </c>
    </row>
    <row r="22" spans="1:13" x14ac:dyDescent="0.25">
      <c r="A22" s="12">
        <v>45692</v>
      </c>
      <c r="B22" t="s">
        <v>221</v>
      </c>
      <c r="C22" t="s">
        <v>23</v>
      </c>
      <c r="D22" t="s">
        <v>40</v>
      </c>
      <c r="E22" t="s">
        <v>43</v>
      </c>
      <c r="F22" t="s">
        <v>221</v>
      </c>
      <c r="G22" s="11">
        <v>595</v>
      </c>
    </row>
    <row r="23" spans="1:13" x14ac:dyDescent="0.25">
      <c r="A23" s="12">
        <v>45693</v>
      </c>
      <c r="B23" t="s">
        <v>402</v>
      </c>
      <c r="C23" t="s">
        <v>23</v>
      </c>
      <c r="D23" t="s">
        <v>40</v>
      </c>
      <c r="E23" t="s">
        <v>43</v>
      </c>
      <c r="F23" t="s">
        <v>102</v>
      </c>
      <c r="G23" s="11">
        <v>564.1</v>
      </c>
      <c r="M23" s="12"/>
    </row>
    <row r="24" spans="1:13" hidden="1" x14ac:dyDescent="0.25">
      <c r="A24" s="12">
        <v>45695</v>
      </c>
      <c r="B24" t="s">
        <v>404</v>
      </c>
      <c r="C24" t="s">
        <v>160</v>
      </c>
      <c r="D24" t="s">
        <v>82</v>
      </c>
      <c r="E24" t="s">
        <v>115</v>
      </c>
      <c r="F24" t="s">
        <v>43</v>
      </c>
      <c r="G24" s="11">
        <v>274.01</v>
      </c>
    </row>
    <row r="25" spans="1:13" x14ac:dyDescent="0.25">
      <c r="A25" s="12">
        <v>45698</v>
      </c>
      <c r="B25" t="s">
        <v>230</v>
      </c>
      <c r="C25" t="s">
        <v>23</v>
      </c>
      <c r="D25" t="s">
        <v>40</v>
      </c>
      <c r="E25" t="s">
        <v>43</v>
      </c>
      <c r="F25" t="s">
        <v>73</v>
      </c>
      <c r="G25" s="11">
        <v>31</v>
      </c>
    </row>
    <row r="26" spans="1:13" x14ac:dyDescent="0.25">
      <c r="A26" s="12">
        <v>45698</v>
      </c>
      <c r="B26" t="s">
        <v>118</v>
      </c>
      <c r="C26" t="s">
        <v>23</v>
      </c>
      <c r="D26" t="s">
        <v>40</v>
      </c>
      <c r="E26" t="s">
        <v>43</v>
      </c>
      <c r="F26" t="s">
        <v>118</v>
      </c>
      <c r="G26" s="11">
        <v>31.29</v>
      </c>
    </row>
    <row r="27" spans="1:13" x14ac:dyDescent="0.25">
      <c r="A27" s="12">
        <v>45699</v>
      </c>
      <c r="B27" t="s">
        <v>121</v>
      </c>
      <c r="C27" t="s">
        <v>23</v>
      </c>
      <c r="D27" t="s">
        <v>40</v>
      </c>
      <c r="E27" t="s">
        <v>43</v>
      </c>
      <c r="F27" t="s">
        <v>121</v>
      </c>
      <c r="G27" s="11">
        <v>76.819999999999993</v>
      </c>
    </row>
    <row r="28" spans="1:13" hidden="1" x14ac:dyDescent="0.25">
      <c r="A28" s="12">
        <v>45700</v>
      </c>
      <c r="B28" t="s">
        <v>406</v>
      </c>
      <c r="C28" t="s">
        <v>160</v>
      </c>
      <c r="D28" t="s">
        <v>82</v>
      </c>
      <c r="E28" t="s">
        <v>234</v>
      </c>
      <c r="F28" t="s">
        <v>43</v>
      </c>
      <c r="G28" s="11">
        <v>337.92</v>
      </c>
    </row>
    <row r="29" spans="1:13" x14ac:dyDescent="0.25">
      <c r="A29" s="12">
        <v>45705</v>
      </c>
      <c r="B29" t="s">
        <v>408</v>
      </c>
      <c r="C29" t="s">
        <v>23</v>
      </c>
      <c r="D29" t="s">
        <v>40</v>
      </c>
      <c r="E29" t="s">
        <v>43</v>
      </c>
      <c r="F29" t="s">
        <v>408</v>
      </c>
      <c r="G29" s="11">
        <v>8.8000000000000007</v>
      </c>
    </row>
    <row r="30" spans="1:13" x14ac:dyDescent="0.25">
      <c r="A30" s="12">
        <v>45705</v>
      </c>
      <c r="B30" t="s">
        <v>125</v>
      </c>
      <c r="C30" t="s">
        <v>23</v>
      </c>
      <c r="D30" t="s">
        <v>40</v>
      </c>
      <c r="E30" t="s">
        <v>43</v>
      </c>
      <c r="F30" t="s">
        <v>125</v>
      </c>
      <c r="G30" s="11">
        <v>2.5</v>
      </c>
    </row>
    <row r="31" spans="1:13" x14ac:dyDescent="0.25">
      <c r="A31" s="12">
        <v>45706</v>
      </c>
      <c r="B31" t="s">
        <v>405</v>
      </c>
      <c r="C31" t="s">
        <v>23</v>
      </c>
      <c r="D31" t="s">
        <v>40</v>
      </c>
      <c r="E31" t="s">
        <v>43</v>
      </c>
      <c r="F31" t="s">
        <v>327</v>
      </c>
      <c r="G31" s="11">
        <v>69.900000000000006</v>
      </c>
    </row>
    <row r="32" spans="1:13" x14ac:dyDescent="0.25">
      <c r="A32" s="12">
        <v>45706</v>
      </c>
      <c r="B32" t="s">
        <v>409</v>
      </c>
      <c r="C32" t="s">
        <v>23</v>
      </c>
      <c r="D32" t="s">
        <v>40</v>
      </c>
      <c r="E32" t="s">
        <v>43</v>
      </c>
      <c r="F32" t="s">
        <v>128</v>
      </c>
      <c r="G32" s="11">
        <v>26.9</v>
      </c>
    </row>
    <row r="33" spans="1:7" x14ac:dyDescent="0.25">
      <c r="A33" s="12">
        <v>45706</v>
      </c>
      <c r="B33" t="s">
        <v>242</v>
      </c>
      <c r="C33" t="s">
        <v>23</v>
      </c>
      <c r="D33" t="s">
        <v>40</v>
      </c>
      <c r="E33" t="s">
        <v>43</v>
      </c>
      <c r="F33" t="s">
        <v>134</v>
      </c>
      <c r="G33" s="11">
        <v>255.1</v>
      </c>
    </row>
    <row r="34" spans="1:7" x14ac:dyDescent="0.25">
      <c r="A34" s="12">
        <v>45706</v>
      </c>
      <c r="B34" t="s">
        <v>131</v>
      </c>
      <c r="C34" t="s">
        <v>23</v>
      </c>
      <c r="D34" t="s">
        <v>40</v>
      </c>
      <c r="E34" t="s">
        <v>43</v>
      </c>
      <c r="F34" t="s">
        <v>131</v>
      </c>
      <c r="G34" s="11">
        <v>11.7</v>
      </c>
    </row>
    <row r="35" spans="1:7" x14ac:dyDescent="0.25">
      <c r="A35" s="12">
        <v>45707</v>
      </c>
      <c r="B35" t="s">
        <v>411</v>
      </c>
      <c r="C35" t="s">
        <v>23</v>
      </c>
      <c r="D35" t="s">
        <v>40</v>
      </c>
      <c r="E35" t="s">
        <v>43</v>
      </c>
      <c r="F35" t="s">
        <v>133</v>
      </c>
      <c r="G35" s="11">
        <v>50</v>
      </c>
    </row>
    <row r="36" spans="1:7" hidden="1" x14ac:dyDescent="0.25">
      <c r="A36" s="12">
        <v>45707</v>
      </c>
      <c r="B36" t="s">
        <v>412</v>
      </c>
      <c r="C36" t="s">
        <v>160</v>
      </c>
      <c r="D36" t="s">
        <v>82</v>
      </c>
      <c r="E36" t="s">
        <v>132</v>
      </c>
      <c r="F36" t="s">
        <v>43</v>
      </c>
      <c r="G36" s="11">
        <v>379.81</v>
      </c>
    </row>
    <row r="37" spans="1:7" hidden="1" x14ac:dyDescent="0.25">
      <c r="A37" s="12">
        <v>45713</v>
      </c>
      <c r="B37" t="s">
        <v>295</v>
      </c>
      <c r="C37" t="s">
        <v>160</v>
      </c>
      <c r="D37" t="s">
        <v>82</v>
      </c>
      <c r="E37" t="s">
        <v>295</v>
      </c>
      <c r="F37" t="s">
        <v>43</v>
      </c>
      <c r="G37" s="11">
        <v>32</v>
      </c>
    </row>
    <row r="38" spans="1:7" x14ac:dyDescent="0.25">
      <c r="A38" s="12">
        <v>45714</v>
      </c>
      <c r="B38" t="s">
        <v>411</v>
      </c>
      <c r="C38" t="s">
        <v>23</v>
      </c>
      <c r="D38" t="s">
        <v>40</v>
      </c>
      <c r="E38" t="s">
        <v>43</v>
      </c>
      <c r="F38" t="s">
        <v>133</v>
      </c>
      <c r="G38" s="11">
        <v>1600</v>
      </c>
    </row>
    <row r="39" spans="1:7" x14ac:dyDescent="0.25">
      <c r="A39" s="12">
        <v>45721</v>
      </c>
      <c r="B39" t="s">
        <v>418</v>
      </c>
      <c r="C39" t="s">
        <v>23</v>
      </c>
      <c r="D39" t="s">
        <v>40</v>
      </c>
      <c r="E39" t="s">
        <v>43</v>
      </c>
      <c r="F39" t="s">
        <v>418</v>
      </c>
      <c r="G39" s="11">
        <v>80.95</v>
      </c>
    </row>
    <row r="40" spans="1:7" x14ac:dyDescent="0.25">
      <c r="A40" s="12">
        <v>45726</v>
      </c>
      <c r="B40" t="s">
        <v>396</v>
      </c>
      <c r="C40" t="s">
        <v>23</v>
      </c>
      <c r="D40" t="s">
        <v>40</v>
      </c>
      <c r="E40" t="s">
        <v>43</v>
      </c>
      <c r="F40" t="s">
        <v>103</v>
      </c>
      <c r="G40" s="11">
        <v>72</v>
      </c>
    </row>
    <row r="41" spans="1:7" hidden="1" x14ac:dyDescent="0.25">
      <c r="A41" s="12">
        <v>45726</v>
      </c>
      <c r="B41" t="s">
        <v>412</v>
      </c>
      <c r="C41" t="s">
        <v>160</v>
      </c>
      <c r="D41" t="s">
        <v>82</v>
      </c>
      <c r="E41" t="s">
        <v>132</v>
      </c>
      <c r="F41" t="s">
        <v>43</v>
      </c>
      <c r="G41" s="11">
        <v>35.79</v>
      </c>
    </row>
    <row r="42" spans="1:7" x14ac:dyDescent="0.25">
      <c r="A42" s="12">
        <v>45726</v>
      </c>
      <c r="B42" t="s">
        <v>421</v>
      </c>
      <c r="C42" t="s">
        <v>23</v>
      </c>
      <c r="D42" t="s">
        <v>40</v>
      </c>
      <c r="E42" t="s">
        <v>43</v>
      </c>
      <c r="F42" t="s">
        <v>103</v>
      </c>
      <c r="G42" s="11">
        <v>72</v>
      </c>
    </row>
    <row r="43" spans="1:7" x14ac:dyDescent="0.25">
      <c r="A43" s="12">
        <v>45726</v>
      </c>
      <c r="B43" t="s">
        <v>422</v>
      </c>
      <c r="C43" t="s">
        <v>23</v>
      </c>
      <c r="D43" t="s">
        <v>40</v>
      </c>
      <c r="E43" t="s">
        <v>43</v>
      </c>
      <c r="F43" t="s">
        <v>118</v>
      </c>
      <c r="G43" s="11">
        <v>33.5</v>
      </c>
    </row>
    <row r="44" spans="1:7" x14ac:dyDescent="0.25">
      <c r="A44" s="12">
        <v>45727</v>
      </c>
      <c r="B44" t="s">
        <v>423</v>
      </c>
      <c r="C44" t="s">
        <v>23</v>
      </c>
      <c r="D44" t="s">
        <v>40</v>
      </c>
      <c r="E44" t="s">
        <v>43</v>
      </c>
      <c r="F44" t="s">
        <v>426</v>
      </c>
      <c r="G44" s="11">
        <v>12.9</v>
      </c>
    </row>
    <row r="45" spans="1:7" x14ac:dyDescent="0.25">
      <c r="A45" s="12">
        <v>45727</v>
      </c>
      <c r="B45" t="s">
        <v>424</v>
      </c>
      <c r="C45" t="s">
        <v>23</v>
      </c>
      <c r="D45" t="s">
        <v>40</v>
      </c>
      <c r="E45" t="s">
        <v>43</v>
      </c>
      <c r="F45" t="s">
        <v>424</v>
      </c>
      <c r="G45" s="11">
        <v>135</v>
      </c>
    </row>
    <row r="46" spans="1:7" x14ac:dyDescent="0.25">
      <c r="A46" s="12">
        <v>45728</v>
      </c>
      <c r="B46" t="s">
        <v>427</v>
      </c>
      <c r="C46" t="s">
        <v>23</v>
      </c>
      <c r="D46" t="s">
        <v>40</v>
      </c>
      <c r="E46" t="s">
        <v>43</v>
      </c>
      <c r="F46" t="s">
        <v>427</v>
      </c>
      <c r="G46" s="11">
        <v>49.8</v>
      </c>
    </row>
    <row r="47" spans="1:7" x14ac:dyDescent="0.25">
      <c r="A47" s="12">
        <v>45734</v>
      </c>
      <c r="B47" t="s">
        <v>430</v>
      </c>
      <c r="C47" t="s">
        <v>23</v>
      </c>
      <c r="D47" t="s">
        <v>40</v>
      </c>
      <c r="E47" t="s">
        <v>43</v>
      </c>
      <c r="F47" t="s">
        <v>431</v>
      </c>
      <c r="G47" s="11">
        <v>20</v>
      </c>
    </row>
    <row r="48" spans="1:7" x14ac:dyDescent="0.25">
      <c r="A48" s="12">
        <v>45736</v>
      </c>
      <c r="B48" t="s">
        <v>433</v>
      </c>
      <c r="C48" t="s">
        <v>23</v>
      </c>
      <c r="D48" t="s">
        <v>40</v>
      </c>
      <c r="E48" t="s">
        <v>43</v>
      </c>
      <c r="F48" t="s">
        <v>433</v>
      </c>
      <c r="G48" s="11">
        <v>1000</v>
      </c>
    </row>
    <row r="49" spans="1:7" hidden="1" x14ac:dyDescent="0.25">
      <c r="A49" s="12">
        <v>45741</v>
      </c>
      <c r="B49" t="s">
        <v>369</v>
      </c>
      <c r="C49" t="s">
        <v>160</v>
      </c>
      <c r="D49" t="s">
        <v>82</v>
      </c>
      <c r="E49" t="s">
        <v>72</v>
      </c>
      <c r="F49" t="s">
        <v>43</v>
      </c>
      <c r="G49" s="11">
        <v>3480.96</v>
      </c>
    </row>
    <row r="50" spans="1:7" x14ac:dyDescent="0.25">
      <c r="A50" s="12">
        <v>45747</v>
      </c>
      <c r="B50" t="s">
        <v>83</v>
      </c>
      <c r="C50" t="s">
        <v>23</v>
      </c>
      <c r="D50" t="s">
        <v>40</v>
      </c>
      <c r="E50" t="s">
        <v>43</v>
      </c>
      <c r="F50" t="s">
        <v>83</v>
      </c>
      <c r="G50" s="11">
        <v>100</v>
      </c>
    </row>
    <row r="51" spans="1:7" x14ac:dyDescent="0.25">
      <c r="A51" s="12">
        <v>45747</v>
      </c>
      <c r="B51" t="s">
        <v>437</v>
      </c>
      <c r="C51" t="s">
        <v>23</v>
      </c>
      <c r="D51" t="s">
        <v>40</v>
      </c>
      <c r="E51" t="s">
        <v>43</v>
      </c>
      <c r="F51" t="s">
        <v>437</v>
      </c>
      <c r="G51" s="11">
        <v>65</v>
      </c>
    </row>
    <row r="52" spans="1:7" x14ac:dyDescent="0.25">
      <c r="A52" s="12">
        <v>45747</v>
      </c>
      <c r="B52" t="s">
        <v>326</v>
      </c>
      <c r="C52" t="s">
        <v>23</v>
      </c>
      <c r="D52" t="s">
        <v>40</v>
      </c>
      <c r="E52" t="s">
        <v>43</v>
      </c>
      <c r="F52" t="s">
        <v>43</v>
      </c>
      <c r="G52" s="11">
        <v>77.2</v>
      </c>
    </row>
    <row r="53" spans="1:7" x14ac:dyDescent="0.25">
      <c r="A53" s="12">
        <v>45748</v>
      </c>
      <c r="B53" t="s">
        <v>440</v>
      </c>
      <c r="C53" t="s">
        <v>23</v>
      </c>
      <c r="D53" t="s">
        <v>40</v>
      </c>
      <c r="E53" t="s">
        <v>43</v>
      </c>
      <c r="F53" t="s">
        <v>440</v>
      </c>
      <c r="G53" s="11">
        <v>730</v>
      </c>
    </row>
    <row r="54" spans="1:7" x14ac:dyDescent="0.25">
      <c r="A54" s="12">
        <v>45749</v>
      </c>
      <c r="B54" t="s">
        <v>441</v>
      </c>
      <c r="C54" t="s">
        <v>23</v>
      </c>
      <c r="D54" t="s">
        <v>40</v>
      </c>
      <c r="E54" t="s">
        <v>43</v>
      </c>
      <c r="F54" t="s">
        <v>441</v>
      </c>
      <c r="G54" s="11">
        <v>292.5</v>
      </c>
    </row>
    <row r="55" spans="1:7" hidden="1" x14ac:dyDescent="0.25">
      <c r="A55" s="12">
        <v>45751</v>
      </c>
      <c r="B55" t="s">
        <v>406</v>
      </c>
      <c r="C55" t="s">
        <v>160</v>
      </c>
      <c r="D55" t="s">
        <v>82</v>
      </c>
      <c r="E55" t="s">
        <v>234</v>
      </c>
      <c r="F55" t="s">
        <v>43</v>
      </c>
      <c r="G55" s="11">
        <v>41.38</v>
      </c>
    </row>
    <row r="56" spans="1:7" hidden="1" x14ac:dyDescent="0.25">
      <c r="A56" s="12">
        <v>45751</v>
      </c>
      <c r="B56" t="s">
        <v>406</v>
      </c>
      <c r="C56" t="s">
        <v>160</v>
      </c>
      <c r="D56" t="s">
        <v>82</v>
      </c>
      <c r="E56" t="s">
        <v>234</v>
      </c>
      <c r="F56" t="s">
        <v>43</v>
      </c>
      <c r="G56" s="11">
        <v>77.2</v>
      </c>
    </row>
    <row r="57" spans="1:7" hidden="1" x14ac:dyDescent="0.25">
      <c r="A57" s="12">
        <v>45751</v>
      </c>
      <c r="B57" t="s">
        <v>406</v>
      </c>
      <c r="C57" t="s">
        <v>160</v>
      </c>
      <c r="D57" t="s">
        <v>82</v>
      </c>
      <c r="E57" t="s">
        <v>234</v>
      </c>
      <c r="F57" t="s">
        <v>43</v>
      </c>
      <c r="G57" s="11">
        <v>77.2</v>
      </c>
    </row>
    <row r="58" spans="1:7" x14ac:dyDescent="0.25">
      <c r="A58" s="12">
        <v>45755</v>
      </c>
      <c r="B58" t="s">
        <v>446</v>
      </c>
      <c r="C58" t="s">
        <v>23</v>
      </c>
      <c r="D58" t="s">
        <v>40</v>
      </c>
      <c r="E58" t="s">
        <v>43</v>
      </c>
      <c r="F58" t="s">
        <v>447</v>
      </c>
      <c r="G58" s="11">
        <v>33.549999999999997</v>
      </c>
    </row>
    <row r="59" spans="1:7" x14ac:dyDescent="0.25">
      <c r="A59" s="12">
        <v>45762</v>
      </c>
      <c r="B59" t="s">
        <v>295</v>
      </c>
      <c r="C59" t="s">
        <v>23</v>
      </c>
      <c r="D59" t="s">
        <v>40</v>
      </c>
      <c r="E59" t="s">
        <v>43</v>
      </c>
      <c r="F59" t="s">
        <v>295</v>
      </c>
      <c r="G59" s="11">
        <v>240</v>
      </c>
    </row>
    <row r="60" spans="1:7" x14ac:dyDescent="0.25">
      <c r="A60" s="12">
        <v>45762</v>
      </c>
      <c r="B60" t="s">
        <v>448</v>
      </c>
      <c r="C60" t="s">
        <v>23</v>
      </c>
      <c r="D60" t="s">
        <v>40</v>
      </c>
      <c r="E60" t="s">
        <v>43</v>
      </c>
      <c r="F60" t="s">
        <v>448</v>
      </c>
      <c r="G60" s="11">
        <v>51.83</v>
      </c>
    </row>
    <row r="61" spans="1:7" x14ac:dyDescent="0.25">
      <c r="A61" s="12">
        <v>45763</v>
      </c>
      <c r="B61" t="s">
        <v>326</v>
      </c>
      <c r="C61" t="s">
        <v>23</v>
      </c>
      <c r="D61" t="s">
        <v>40</v>
      </c>
      <c r="E61" t="s">
        <v>43</v>
      </c>
      <c r="F61" t="s">
        <v>43</v>
      </c>
      <c r="G61" s="11">
        <v>77.2</v>
      </c>
    </row>
    <row r="62" spans="1:7" hidden="1" x14ac:dyDescent="0.25">
      <c r="A62" s="12">
        <v>45763</v>
      </c>
      <c r="B62" t="s">
        <v>405</v>
      </c>
      <c r="C62" t="s">
        <v>160</v>
      </c>
      <c r="D62" t="s">
        <v>82</v>
      </c>
      <c r="E62" t="s">
        <v>123</v>
      </c>
      <c r="F62" t="s">
        <v>43</v>
      </c>
      <c r="G62" s="11">
        <v>1050</v>
      </c>
    </row>
    <row r="63" spans="1:7" x14ac:dyDescent="0.25">
      <c r="A63" s="12">
        <v>45764</v>
      </c>
      <c r="B63" t="s">
        <v>449</v>
      </c>
      <c r="C63" t="s">
        <v>23</v>
      </c>
      <c r="D63" t="s">
        <v>40</v>
      </c>
      <c r="E63" t="s">
        <v>43</v>
      </c>
      <c r="F63" t="s">
        <v>449</v>
      </c>
      <c r="G63" s="11">
        <v>14.2</v>
      </c>
    </row>
    <row r="64" spans="1:7" x14ac:dyDescent="0.25">
      <c r="A64" s="12">
        <v>45769</v>
      </c>
      <c r="B64" t="s">
        <v>373</v>
      </c>
      <c r="C64" t="s">
        <v>23</v>
      </c>
      <c r="D64" t="s">
        <v>40</v>
      </c>
      <c r="E64" t="s">
        <v>43</v>
      </c>
      <c r="F64" t="s">
        <v>374</v>
      </c>
      <c r="G64" s="11">
        <v>1033</v>
      </c>
    </row>
    <row r="65" spans="1:7" x14ac:dyDescent="0.25">
      <c r="A65" s="12">
        <v>45769</v>
      </c>
      <c r="B65" t="s">
        <v>453</v>
      </c>
      <c r="C65" t="s">
        <v>23</v>
      </c>
      <c r="D65" t="s">
        <v>40</v>
      </c>
      <c r="E65" t="s">
        <v>43</v>
      </c>
      <c r="F65" t="s">
        <v>452</v>
      </c>
      <c r="G65" s="11">
        <v>7.99</v>
      </c>
    </row>
    <row r="66" spans="1:7" x14ac:dyDescent="0.25">
      <c r="A66" s="12">
        <v>45769</v>
      </c>
      <c r="B66" t="s">
        <v>455</v>
      </c>
      <c r="C66" t="s">
        <v>23</v>
      </c>
      <c r="D66" t="s">
        <v>40</v>
      </c>
      <c r="E66" t="s">
        <v>43</v>
      </c>
      <c r="F66" t="s">
        <v>454</v>
      </c>
      <c r="G66" s="11">
        <v>535.5</v>
      </c>
    </row>
    <row r="67" spans="1:7" x14ac:dyDescent="0.25">
      <c r="A67" s="12">
        <v>45769</v>
      </c>
      <c r="B67" t="s">
        <v>456</v>
      </c>
      <c r="C67" t="s">
        <v>23</v>
      </c>
      <c r="D67" t="s">
        <v>40</v>
      </c>
      <c r="E67" t="s">
        <v>43</v>
      </c>
      <c r="F67" t="s">
        <v>456</v>
      </c>
      <c r="G67" s="11">
        <v>25</v>
      </c>
    </row>
    <row r="68" spans="1:7" x14ac:dyDescent="0.25">
      <c r="A68" s="12">
        <v>45770</v>
      </c>
      <c r="B68" t="s">
        <v>458</v>
      </c>
      <c r="C68" t="s">
        <v>23</v>
      </c>
      <c r="D68" t="s">
        <v>40</v>
      </c>
      <c r="E68" t="s">
        <v>43</v>
      </c>
      <c r="F68" t="s">
        <v>459</v>
      </c>
      <c r="G68" s="11">
        <v>21.4</v>
      </c>
    </row>
    <row r="69" spans="1:7" x14ac:dyDescent="0.25">
      <c r="A69" s="12">
        <v>45771</v>
      </c>
      <c r="B69" t="s">
        <v>83</v>
      </c>
      <c r="C69" t="s">
        <v>23</v>
      </c>
      <c r="D69" t="s">
        <v>40</v>
      </c>
      <c r="E69" t="s">
        <v>43</v>
      </c>
      <c r="F69" t="s">
        <v>83</v>
      </c>
      <c r="G69" s="11">
        <v>50</v>
      </c>
    </row>
    <row r="70" spans="1:7" hidden="1" x14ac:dyDescent="0.25">
      <c r="A70" s="12">
        <v>45771</v>
      </c>
      <c r="B70" t="s">
        <v>392</v>
      </c>
      <c r="C70" t="s">
        <v>160</v>
      </c>
      <c r="D70" t="s">
        <v>82</v>
      </c>
      <c r="E70" t="s">
        <v>89</v>
      </c>
      <c r="F70" t="s">
        <v>43</v>
      </c>
      <c r="G70" s="11">
        <v>85.3</v>
      </c>
    </row>
    <row r="71" spans="1:7" x14ac:dyDescent="0.25">
      <c r="A71" s="12">
        <v>45771</v>
      </c>
      <c r="B71" t="s">
        <v>460</v>
      </c>
      <c r="C71" t="s">
        <v>23</v>
      </c>
      <c r="D71" t="s">
        <v>40</v>
      </c>
      <c r="E71" t="s">
        <v>43</v>
      </c>
      <c r="F71" t="s">
        <v>460</v>
      </c>
      <c r="G71" s="11">
        <v>135</v>
      </c>
    </row>
    <row r="72" spans="1:7" x14ac:dyDescent="0.25">
      <c r="A72" s="12">
        <v>45771</v>
      </c>
      <c r="B72" t="s">
        <v>465</v>
      </c>
      <c r="C72" t="s">
        <v>23</v>
      </c>
      <c r="D72" t="s">
        <v>40</v>
      </c>
      <c r="E72" t="s">
        <v>43</v>
      </c>
      <c r="F72" t="s">
        <v>464</v>
      </c>
      <c r="G72" s="11">
        <v>30</v>
      </c>
    </row>
    <row r="73" spans="1:7" hidden="1" x14ac:dyDescent="0.25">
      <c r="A73" s="12">
        <v>45771</v>
      </c>
      <c r="B73" t="s">
        <v>360</v>
      </c>
      <c r="C73" t="s">
        <v>160</v>
      </c>
      <c r="D73" t="s">
        <v>82</v>
      </c>
      <c r="E73" t="s">
        <v>89</v>
      </c>
      <c r="F73" t="s">
        <v>43</v>
      </c>
      <c r="G73" s="11">
        <v>85.3</v>
      </c>
    </row>
    <row r="74" spans="1:7" x14ac:dyDescent="0.25">
      <c r="A74" s="12">
        <v>45772</v>
      </c>
      <c r="B74" t="s">
        <v>396</v>
      </c>
      <c r="C74" t="s">
        <v>23</v>
      </c>
      <c r="D74" t="s">
        <v>40</v>
      </c>
      <c r="E74" t="s">
        <v>43</v>
      </c>
      <c r="F74" t="s">
        <v>103</v>
      </c>
      <c r="G74" s="11">
        <v>50</v>
      </c>
    </row>
    <row r="75" spans="1:7" x14ac:dyDescent="0.25">
      <c r="A75" s="12">
        <v>45775</v>
      </c>
      <c r="B75" t="s">
        <v>467</v>
      </c>
      <c r="C75" t="s">
        <v>23</v>
      </c>
      <c r="D75" t="s">
        <v>40</v>
      </c>
      <c r="E75" t="s">
        <v>43</v>
      </c>
      <c r="F75" t="s">
        <v>466</v>
      </c>
      <c r="G75" s="11">
        <v>450</v>
      </c>
    </row>
    <row r="76" spans="1:7" x14ac:dyDescent="0.25">
      <c r="A76" s="12">
        <v>45775</v>
      </c>
      <c r="B76" t="s">
        <v>470</v>
      </c>
      <c r="C76" t="s">
        <v>23</v>
      </c>
      <c r="D76" t="s">
        <v>40</v>
      </c>
      <c r="E76" t="s">
        <v>43</v>
      </c>
      <c r="F76" t="s">
        <v>469</v>
      </c>
      <c r="G76" s="11">
        <v>50.01</v>
      </c>
    </row>
    <row r="77" spans="1:7" hidden="1" x14ac:dyDescent="0.25">
      <c r="A77" s="12">
        <v>45776</v>
      </c>
      <c r="B77" t="s">
        <v>392</v>
      </c>
      <c r="C77" t="s">
        <v>160</v>
      </c>
      <c r="D77" t="s">
        <v>82</v>
      </c>
      <c r="E77" t="s">
        <v>89</v>
      </c>
      <c r="F77" t="s">
        <v>43</v>
      </c>
      <c r="G77" s="11">
        <v>103.63</v>
      </c>
    </row>
    <row r="78" spans="1:7" hidden="1" x14ac:dyDescent="0.25">
      <c r="A78" s="12">
        <v>45776</v>
      </c>
      <c r="B78" t="s">
        <v>392</v>
      </c>
      <c r="C78" t="s">
        <v>160</v>
      </c>
      <c r="D78" t="s">
        <v>82</v>
      </c>
      <c r="E78" t="s">
        <v>89</v>
      </c>
      <c r="F78" t="s">
        <v>43</v>
      </c>
      <c r="G78" s="11">
        <v>84</v>
      </c>
    </row>
    <row r="79" spans="1:7" x14ac:dyDescent="0.25">
      <c r="A79" s="12">
        <v>45776</v>
      </c>
      <c r="B79" t="s">
        <v>471</v>
      </c>
      <c r="C79" t="s">
        <v>23</v>
      </c>
      <c r="D79" t="s">
        <v>40</v>
      </c>
      <c r="E79" t="s">
        <v>43</v>
      </c>
      <c r="F79" t="s">
        <v>472</v>
      </c>
      <c r="G79" s="11">
        <v>56.98</v>
      </c>
    </row>
    <row r="80" spans="1:7" hidden="1" x14ac:dyDescent="0.25">
      <c r="A80" s="12">
        <v>45779</v>
      </c>
      <c r="B80" t="s">
        <v>369</v>
      </c>
      <c r="C80" t="s">
        <v>160</v>
      </c>
      <c r="D80" t="s">
        <v>82</v>
      </c>
      <c r="E80" t="s">
        <v>72</v>
      </c>
      <c r="F80" t="s">
        <v>43</v>
      </c>
      <c r="G80" s="11">
        <v>5221.4399999999996</v>
      </c>
    </row>
    <row r="81" spans="1:7" x14ac:dyDescent="0.25">
      <c r="A81" s="12">
        <v>45779</v>
      </c>
      <c r="B81" t="s">
        <v>396</v>
      </c>
      <c r="C81" t="s">
        <v>23</v>
      </c>
      <c r="D81" t="s">
        <v>40</v>
      </c>
      <c r="E81" t="s">
        <v>43</v>
      </c>
      <c r="F81" t="s">
        <v>103</v>
      </c>
      <c r="G81" s="11">
        <v>100</v>
      </c>
    </row>
    <row r="82" spans="1:7" x14ac:dyDescent="0.25">
      <c r="A82" s="12">
        <v>45782</v>
      </c>
      <c r="B82" t="s">
        <v>474</v>
      </c>
      <c r="C82" t="s">
        <v>23</v>
      </c>
      <c r="D82" t="s">
        <v>40</v>
      </c>
      <c r="E82" t="s">
        <v>43</v>
      </c>
      <c r="F82" t="s">
        <v>474</v>
      </c>
      <c r="G82" s="11">
        <v>35</v>
      </c>
    </row>
    <row r="83" spans="1:7" x14ac:dyDescent="0.25">
      <c r="A83" s="12">
        <v>45783</v>
      </c>
      <c r="B83" t="s">
        <v>476</v>
      </c>
      <c r="C83" t="s">
        <v>23</v>
      </c>
      <c r="D83" t="s">
        <v>40</v>
      </c>
      <c r="E83" t="s">
        <v>43</v>
      </c>
      <c r="F83" t="s">
        <v>476</v>
      </c>
      <c r="G83" s="11">
        <v>633.98</v>
      </c>
    </row>
    <row r="84" spans="1:7" x14ac:dyDescent="0.25">
      <c r="A84" s="12">
        <v>45783</v>
      </c>
      <c r="B84" t="s">
        <v>477</v>
      </c>
      <c r="C84" t="s">
        <v>23</v>
      </c>
      <c r="D84" t="s">
        <v>40</v>
      </c>
      <c r="E84" t="s">
        <v>43</v>
      </c>
      <c r="F84" t="s">
        <v>477</v>
      </c>
      <c r="G84" s="11">
        <v>44.6</v>
      </c>
    </row>
    <row r="85" spans="1:7" hidden="1" x14ac:dyDescent="0.25">
      <c r="A85" s="12">
        <v>45789</v>
      </c>
      <c r="B85" t="s">
        <v>360</v>
      </c>
      <c r="C85" t="s">
        <v>160</v>
      </c>
      <c r="D85" t="s">
        <v>82</v>
      </c>
      <c r="E85" t="s">
        <v>43</v>
      </c>
      <c r="F85" t="s">
        <v>89</v>
      </c>
      <c r="G85" s="11">
        <v>26.75</v>
      </c>
    </row>
    <row r="86" spans="1:7" x14ac:dyDescent="0.25">
      <c r="A86" s="12">
        <v>45789</v>
      </c>
      <c r="B86" t="s">
        <v>481</v>
      </c>
      <c r="C86" t="s">
        <v>23</v>
      </c>
      <c r="D86" t="s">
        <v>40</v>
      </c>
      <c r="E86" t="s">
        <v>43</v>
      </c>
      <c r="F86" t="s">
        <v>480</v>
      </c>
      <c r="G86" s="11">
        <v>109</v>
      </c>
    </row>
    <row r="87" spans="1:7" x14ac:dyDescent="0.25">
      <c r="A87" s="12">
        <v>45789</v>
      </c>
      <c r="B87" t="s">
        <v>479</v>
      </c>
      <c r="C87" t="s">
        <v>23</v>
      </c>
      <c r="D87" t="s">
        <v>40</v>
      </c>
      <c r="E87" t="s">
        <v>43</v>
      </c>
      <c r="F87" t="s">
        <v>479</v>
      </c>
      <c r="G87" s="11">
        <v>55</v>
      </c>
    </row>
    <row r="88" spans="1:7" x14ac:dyDescent="0.25">
      <c r="A88" s="12">
        <v>45789</v>
      </c>
      <c r="B88" t="s">
        <v>482</v>
      </c>
      <c r="C88" t="s">
        <v>23</v>
      </c>
      <c r="D88" t="s">
        <v>40</v>
      </c>
      <c r="E88" t="s">
        <v>43</v>
      </c>
      <c r="F88" t="s">
        <v>482</v>
      </c>
      <c r="G88" s="11">
        <v>55</v>
      </c>
    </row>
    <row r="89" spans="1:7" x14ac:dyDescent="0.25">
      <c r="A89" s="12">
        <v>45790</v>
      </c>
      <c r="B89" t="s">
        <v>484</v>
      </c>
      <c r="C89" t="s">
        <v>23</v>
      </c>
      <c r="D89" t="s">
        <v>40</v>
      </c>
      <c r="E89" t="s">
        <v>43</v>
      </c>
      <c r="F89" t="s">
        <v>484</v>
      </c>
      <c r="G89" s="11">
        <v>35</v>
      </c>
    </row>
    <row r="90" spans="1:7" x14ac:dyDescent="0.25">
      <c r="A90" s="12">
        <v>45793</v>
      </c>
      <c r="B90" t="s">
        <v>295</v>
      </c>
      <c r="C90" t="s">
        <v>23</v>
      </c>
      <c r="D90" t="s">
        <v>40</v>
      </c>
      <c r="E90" t="s">
        <v>43</v>
      </c>
      <c r="F90" t="s">
        <v>295</v>
      </c>
      <c r="G90" s="11">
        <v>55</v>
      </c>
    </row>
    <row r="91" spans="1:7" x14ac:dyDescent="0.25">
      <c r="A91" s="12">
        <v>45793</v>
      </c>
      <c r="B91" t="s">
        <v>485</v>
      </c>
      <c r="C91" t="s">
        <v>23</v>
      </c>
      <c r="D91" t="s">
        <v>40</v>
      </c>
      <c r="E91" t="s">
        <v>43</v>
      </c>
      <c r="F91" t="s">
        <v>486</v>
      </c>
      <c r="G91" s="11">
        <v>2748.44</v>
      </c>
    </row>
    <row r="92" spans="1:7" x14ac:dyDescent="0.25">
      <c r="A92" s="12">
        <v>45796</v>
      </c>
      <c r="B92" t="s">
        <v>487</v>
      </c>
      <c r="C92" t="s">
        <v>23</v>
      </c>
      <c r="D92" t="s">
        <v>40</v>
      </c>
      <c r="E92" t="s">
        <v>43</v>
      </c>
      <c r="F92" t="s">
        <v>487</v>
      </c>
      <c r="G92" s="11">
        <v>245</v>
      </c>
    </row>
    <row r="93" spans="1:7" hidden="1" x14ac:dyDescent="0.25">
      <c r="A93" s="12">
        <v>45796</v>
      </c>
      <c r="B93" t="s">
        <v>490</v>
      </c>
      <c r="C93" t="s">
        <v>160</v>
      </c>
      <c r="D93" t="s">
        <v>82</v>
      </c>
      <c r="E93" t="s">
        <v>43</v>
      </c>
      <c r="F93" t="s">
        <v>489</v>
      </c>
      <c r="G93" s="11">
        <v>120</v>
      </c>
    </row>
    <row r="94" spans="1:7" hidden="1" x14ac:dyDescent="0.25">
      <c r="A94" s="12">
        <v>45797</v>
      </c>
      <c r="B94" t="s">
        <v>406</v>
      </c>
      <c r="C94" t="s">
        <v>160</v>
      </c>
      <c r="D94" t="s">
        <v>82</v>
      </c>
      <c r="E94" t="s">
        <v>234</v>
      </c>
      <c r="F94" t="s">
        <v>43</v>
      </c>
      <c r="G94" s="11">
        <v>925.18</v>
      </c>
    </row>
    <row r="95" spans="1:7" x14ac:dyDescent="0.25">
      <c r="A95" s="12">
        <v>45797</v>
      </c>
      <c r="B95" t="s">
        <v>492</v>
      </c>
      <c r="C95" t="s">
        <v>23</v>
      </c>
      <c r="D95" t="s">
        <v>40</v>
      </c>
      <c r="E95" t="s">
        <v>43</v>
      </c>
      <c r="F95" t="s">
        <v>491</v>
      </c>
      <c r="G95" s="11">
        <v>20</v>
      </c>
    </row>
    <row r="96" spans="1:7" x14ac:dyDescent="0.25">
      <c r="A96" s="12">
        <v>45798</v>
      </c>
      <c r="B96" t="s">
        <v>493</v>
      </c>
      <c r="C96" t="s">
        <v>23</v>
      </c>
      <c r="D96" t="s">
        <v>40</v>
      </c>
      <c r="E96" t="s">
        <v>43</v>
      </c>
      <c r="F96" t="s">
        <v>493</v>
      </c>
      <c r="G96" s="11">
        <v>300</v>
      </c>
    </row>
    <row r="97" spans="1:2" x14ac:dyDescent="0.25">
      <c r="A97" s="12"/>
    </row>
    <row r="98" spans="1:2" x14ac:dyDescent="0.25">
      <c r="A98" s="12"/>
    </row>
    <row r="99" spans="1:2" x14ac:dyDescent="0.25">
      <c r="A99" s="12"/>
    </row>
    <row r="100" spans="1:2" x14ac:dyDescent="0.25">
      <c r="A100" s="12"/>
    </row>
    <row r="101" spans="1:2" x14ac:dyDescent="0.25">
      <c r="A101" s="12"/>
    </row>
    <row r="102" spans="1:2" x14ac:dyDescent="0.25">
      <c r="A102" s="12"/>
    </row>
    <row r="103" spans="1:2" x14ac:dyDescent="0.25">
      <c r="A103" s="12"/>
    </row>
    <row r="104" spans="1:2" x14ac:dyDescent="0.25">
      <c r="A104" s="12"/>
    </row>
    <row r="105" spans="1:2" x14ac:dyDescent="0.25">
      <c r="A105" s="12"/>
    </row>
    <row r="106" spans="1:2" x14ac:dyDescent="0.25">
      <c r="A106" s="12"/>
    </row>
    <row r="107" spans="1:2" x14ac:dyDescent="0.25">
      <c r="A107" s="12"/>
    </row>
    <row r="108" spans="1:2" x14ac:dyDescent="0.25">
      <c r="A108" s="12"/>
    </row>
    <row r="109" spans="1:2" x14ac:dyDescent="0.25">
      <c r="A109" s="12"/>
    </row>
    <row r="110" spans="1:2" x14ac:dyDescent="0.25">
      <c r="A110" s="12"/>
      <c r="B110" s="12"/>
    </row>
    <row r="111" spans="1:2" x14ac:dyDescent="0.25">
      <c r="A111" s="12"/>
    </row>
    <row r="112" spans="1:2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8" x14ac:dyDescent="0.25">
      <c r="A193" s="12"/>
      <c r="H193" s="12"/>
    </row>
    <row r="194" spans="1:8" x14ac:dyDescent="0.25">
      <c r="A194" s="12"/>
    </row>
    <row r="195" spans="1:8" x14ac:dyDescent="0.25">
      <c r="A195" s="12"/>
    </row>
    <row r="196" spans="1:8" x14ac:dyDescent="0.25">
      <c r="A196" s="12"/>
    </row>
    <row r="197" spans="1:8" x14ac:dyDescent="0.25">
      <c r="A197" s="12"/>
    </row>
    <row r="198" spans="1:8" x14ac:dyDescent="0.25">
      <c r="A198" s="12"/>
    </row>
    <row r="199" spans="1:8" x14ac:dyDescent="0.25">
      <c r="A199" s="12"/>
    </row>
    <row r="200" spans="1:8" x14ac:dyDescent="0.25">
      <c r="A200" s="12"/>
    </row>
    <row r="201" spans="1:8" x14ac:dyDescent="0.25">
      <c r="A201" s="12"/>
    </row>
    <row r="202" spans="1:8" x14ac:dyDescent="0.25">
      <c r="A202" s="12"/>
    </row>
    <row r="203" spans="1:8" x14ac:dyDescent="0.25">
      <c r="A203" s="12"/>
    </row>
    <row r="204" spans="1:8" x14ac:dyDescent="0.25">
      <c r="A204" s="12"/>
    </row>
    <row r="205" spans="1:8" x14ac:dyDescent="0.25">
      <c r="A205" s="12"/>
    </row>
    <row r="206" spans="1:8" x14ac:dyDescent="0.25">
      <c r="A206" s="12"/>
    </row>
    <row r="207" spans="1:8" x14ac:dyDescent="0.25">
      <c r="A207" s="12"/>
    </row>
    <row r="208" spans="1:8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</sheetData>
  <autoFilter ref="A1:G305" xr:uid="{8974A497-F271-47D8-A67F-D6EBC2BF17AF}">
    <filterColumn colId="2">
      <filters blank="1">
        <filter val="Ausgabe"/>
      </filters>
    </filterColumn>
    <sortState xmlns:xlrd2="http://schemas.microsoft.com/office/spreadsheetml/2017/richdata2" ref="A2:G305">
      <sortCondition ref="A1:A305"/>
    </sortState>
  </autoFilter>
  <dataValidations count="1">
    <dataValidation type="list" allowBlank="1" showInputMessage="1" showErrorMessage="1" sqref="C2:C1048576" xr:uid="{04615452-AE06-4780-B820-24939DB17B5C}">
      <formula1>"Ausgabe,Einnahme"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4B85A61-D478-4B5D-B242-9ED9B0940668}">
          <x14:formula1>
            <xm:f>'Kategorie List'!$D$2:$D$100</xm:f>
          </x14:formula1>
          <xm:sqref>E1:E2 E4 F27 F30:F33 F37 F54:F55 F64:F65 E7:E53 E56:E72 E94 E97:E1048576</xm:sqref>
        </x14:dataValidation>
        <x14:dataValidation type="list" allowBlank="1" showInputMessage="1" showErrorMessage="1" xr:uid="{01691A47-EDA8-4501-80B4-F2564F2248B6}">
          <x14:formula1>
            <xm:f>'Kategorie List'!$D$2:$D$29</xm:f>
          </x14:formula1>
          <xm:sqref>F291:F294</xm:sqref>
        </x14:dataValidation>
        <x14:dataValidation type="list" allowBlank="1" showInputMessage="1" showErrorMessage="1" xr:uid="{3D051169-32BB-4BC9-89DF-FDDF58C04E62}">
          <x14:formula1>
            <xm:f>'Kategorie List'!$H$2:$H$500</xm:f>
          </x14:formula1>
          <xm:sqref>F295:F1048576 E5:E6 E3 F28:F29 F34:F36 E54:E55 F66 F68 F38:F53 F56:F63 F2:F26 F71 E73:E93 E95:E96 F73:F290</xm:sqref>
        </x14:dataValidation>
        <x14:dataValidation type="list" allowBlank="1" showInputMessage="1" showErrorMessage="1" xr:uid="{82D78F7C-235B-480D-94EC-C5630E29837D}">
          <x14:formula1>
            <xm:f>'Kategorie List'!$H$2:$H$500</xm:f>
          </x14:formula1>
          <xm:sqref>F67 F69:F70 F72</xm:sqref>
        </x14:dataValidation>
        <x14:dataValidation type="list" allowBlank="1" showInputMessage="1" showErrorMessage="1" xr:uid="{9E07115E-17CD-47B9-A506-3B8AE2CD90C0}">
          <x14:formula1>
            <xm:f>'Kategorie List'!$A$2:$A$110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4196-5BA1-4C92-AEC7-6242E61073B6}">
  <dimension ref="A1:S127"/>
  <sheetViews>
    <sheetView showGridLines="0" zoomScaleNormal="100" workbookViewId="0">
      <pane ySplit="25" topLeftCell="A26" activePane="bottomLeft" state="frozen"/>
      <selection pane="bottomLeft" activeCell="Y39" sqref="Y39"/>
    </sheetView>
  </sheetViews>
  <sheetFormatPr defaultColWidth="9.125" defaultRowHeight="15" x14ac:dyDescent="0.35"/>
  <cols>
    <col min="1" max="1" width="42.75" style="1" customWidth="1"/>
    <col min="2" max="2" width="12.75" style="1" bestFit="1" customWidth="1"/>
    <col min="3" max="3" width="14.125" style="1" bestFit="1" customWidth="1"/>
    <col min="4" max="6" width="12.75" style="1" bestFit="1" customWidth="1"/>
    <col min="7" max="12" width="10" style="1" customWidth="1"/>
    <col min="13" max="13" width="8.5" style="1" customWidth="1"/>
    <col min="14" max="14" width="44.5" style="8" bestFit="1" customWidth="1"/>
    <col min="15" max="18" width="9.125" style="1"/>
    <col min="19" max="19" width="12.375" style="1" bestFit="1" customWidth="1"/>
    <col min="20" max="16384" width="9.125" style="1"/>
  </cols>
  <sheetData>
    <row r="1" spans="1:19" ht="35.4" x14ac:dyDescent="0.8">
      <c r="A1" s="21" t="s">
        <v>246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26" t="s">
        <v>15</v>
      </c>
    </row>
    <row r="2" spans="1:19" x14ac:dyDescent="0.35">
      <c r="A2" s="15" t="s">
        <v>247</v>
      </c>
      <c r="B2" s="13"/>
      <c r="C2" s="13"/>
      <c r="D2" s="13"/>
      <c r="E2" s="13"/>
      <c r="F2" s="13"/>
      <c r="G2" s="13"/>
      <c r="H2" s="13"/>
      <c r="I2" s="13"/>
      <c r="J2" s="13"/>
      <c r="K2" s="16"/>
      <c r="L2" s="13"/>
      <c r="M2" s="13"/>
      <c r="N2" s="27"/>
    </row>
    <row r="3" spans="1:19" x14ac:dyDescent="0.35">
      <c r="A3" s="13" t="s">
        <v>16</v>
      </c>
      <c r="B3" s="17">
        <v>2025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9" x14ac:dyDescent="0.35">
      <c r="A4" s="13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8" t="s">
        <v>11</v>
      </c>
      <c r="N4" s="18" t="s">
        <v>13</v>
      </c>
    </row>
    <row r="5" spans="1:19" x14ac:dyDescent="0.35">
      <c r="A5" s="1" t="s">
        <v>44</v>
      </c>
      <c r="B5" s="22"/>
      <c r="C5" s="22">
        <v>10000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8">
        <f>SUM(B5:M5)</f>
        <v>10000</v>
      </c>
    </row>
    <row r="6" spans="1:19" x14ac:dyDescent="0.35">
      <c r="A6" s="1" t="s">
        <v>248</v>
      </c>
      <c r="B6" s="22">
        <v>2999</v>
      </c>
      <c r="C6" s="22">
        <v>4042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8">
        <f>SUM(B6:M6)</f>
        <v>7041</v>
      </c>
    </row>
    <row r="7" spans="1:19" x14ac:dyDescent="0.35">
      <c r="A7" s="1" t="s">
        <v>387</v>
      </c>
      <c r="B7" s="22">
        <v>3882.39</v>
      </c>
      <c r="C7" s="22">
        <v>3918.16</v>
      </c>
      <c r="D7" s="22">
        <v>3900.25</v>
      </c>
      <c r="E7" s="22">
        <v>3900.25</v>
      </c>
      <c r="F7" s="22"/>
      <c r="G7" s="22"/>
      <c r="H7" s="22"/>
      <c r="I7" s="22"/>
      <c r="J7" s="22"/>
      <c r="K7" s="22"/>
      <c r="L7" s="22"/>
      <c r="M7" s="22"/>
      <c r="N7" s="28">
        <f>SUM(B7:M7)</f>
        <v>15601.05</v>
      </c>
      <c r="Q7" s="8" t="s">
        <v>417</v>
      </c>
      <c r="R7" s="8"/>
      <c r="S7" s="25">
        <v>45799</v>
      </c>
    </row>
    <row r="8" spans="1:19" x14ac:dyDescent="0.35">
      <c r="A8" s="1" t="s">
        <v>89</v>
      </c>
      <c r="B8" s="22">
        <v>5550</v>
      </c>
      <c r="C8" s="22">
        <v>0</v>
      </c>
      <c r="D8" s="22">
        <v>202</v>
      </c>
      <c r="E8" s="22">
        <v>1273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8">
        <f>SUM(B8:M8)</f>
        <v>7025</v>
      </c>
    </row>
    <row r="9" spans="1:19" x14ac:dyDescent="0.35">
      <c r="A9" s="1" t="s">
        <v>354</v>
      </c>
      <c r="B9" s="22">
        <v>679.89</v>
      </c>
      <c r="C9" s="22">
        <v>0</v>
      </c>
      <c r="D9" s="22">
        <v>0</v>
      </c>
      <c r="E9" s="22">
        <v>4009.99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8">
        <f>SUM(B9:M9)</f>
        <v>4689.88</v>
      </c>
    </row>
    <row r="10" spans="1:19" x14ac:dyDescent="0.35">
      <c r="A10" s="1" t="s">
        <v>181</v>
      </c>
      <c r="B10" s="22">
        <v>1020</v>
      </c>
      <c r="C10" s="22">
        <v>1020</v>
      </c>
      <c r="D10" s="22">
        <v>1020</v>
      </c>
      <c r="E10" s="22">
        <v>1020</v>
      </c>
      <c r="F10" s="22">
        <v>1020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8">
        <f>SUM(B10:M10)</f>
        <v>5100</v>
      </c>
    </row>
    <row r="11" spans="1:19" x14ac:dyDescent="0.35">
      <c r="A11" s="1" t="s">
        <v>365</v>
      </c>
      <c r="B11" s="22">
        <v>2000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8">
        <f>SUM(B11:M11)</f>
        <v>2000</v>
      </c>
    </row>
    <row r="12" spans="1:19" x14ac:dyDescent="0.35">
      <c r="A12" s="1" t="s">
        <v>391</v>
      </c>
      <c r="B12" s="22">
        <v>0</v>
      </c>
      <c r="C12" s="22">
        <v>2000</v>
      </c>
      <c r="D12" s="22">
        <v>1000</v>
      </c>
      <c r="E12" s="22">
        <v>1000</v>
      </c>
      <c r="F12" s="22"/>
      <c r="G12" s="22"/>
      <c r="H12" s="22"/>
      <c r="I12" s="22"/>
      <c r="J12" s="22"/>
      <c r="K12" s="22"/>
      <c r="L12" s="22"/>
      <c r="M12" s="22"/>
      <c r="N12" s="28">
        <f>SUM(B12:M12)</f>
        <v>4000</v>
      </c>
    </row>
    <row r="13" spans="1:19" x14ac:dyDescent="0.35">
      <c r="A13" s="1" t="s">
        <v>401</v>
      </c>
      <c r="B13" s="22"/>
      <c r="C13" s="22">
        <v>1150</v>
      </c>
      <c r="D13" s="22">
        <v>650</v>
      </c>
      <c r="E13" s="22">
        <v>650</v>
      </c>
      <c r="F13" s="22"/>
      <c r="G13" s="22"/>
      <c r="H13" s="22"/>
      <c r="I13" s="22"/>
      <c r="J13" s="22"/>
      <c r="K13" s="22"/>
      <c r="L13" s="22"/>
      <c r="M13" s="22"/>
      <c r="N13" s="28">
        <f>SUM(B13:M13)</f>
        <v>2450</v>
      </c>
    </row>
    <row r="14" spans="1:19" x14ac:dyDescent="0.35">
      <c r="A14" s="1" t="s">
        <v>375</v>
      </c>
      <c r="B14" s="22">
        <v>1200</v>
      </c>
      <c r="C14" s="22"/>
      <c r="D14" s="22">
        <v>600</v>
      </c>
      <c r="E14" s="22">
        <v>1200</v>
      </c>
      <c r="F14" s="22"/>
      <c r="G14" s="22"/>
      <c r="H14" s="22"/>
      <c r="I14" s="22"/>
      <c r="J14" s="22"/>
      <c r="K14" s="22"/>
      <c r="L14" s="22"/>
      <c r="M14" s="22"/>
      <c r="N14" s="28">
        <f>SUM(B14:M14)</f>
        <v>3000</v>
      </c>
    </row>
    <row r="15" spans="1:19" x14ac:dyDescent="0.35">
      <c r="A15" s="1" t="s">
        <v>395</v>
      </c>
      <c r="B15" s="22"/>
      <c r="C15" s="22">
        <v>1400</v>
      </c>
      <c r="D15" s="22">
        <v>1000</v>
      </c>
      <c r="E15" s="22">
        <v>400</v>
      </c>
      <c r="F15" s="22"/>
      <c r="G15" s="22"/>
      <c r="H15" s="22"/>
      <c r="I15" s="22"/>
      <c r="J15" s="22"/>
      <c r="K15" s="22"/>
      <c r="L15" s="22"/>
      <c r="M15" s="22"/>
      <c r="N15" s="28">
        <f>SUM(B15:M15)</f>
        <v>2800</v>
      </c>
    </row>
    <row r="16" spans="1:19" x14ac:dyDescent="0.35">
      <c r="A16" s="1" t="s">
        <v>414</v>
      </c>
      <c r="B16" s="22"/>
      <c r="C16" s="22">
        <v>1200</v>
      </c>
      <c r="D16" s="22">
        <v>600</v>
      </c>
      <c r="E16" s="22">
        <v>600</v>
      </c>
      <c r="F16" s="22"/>
      <c r="G16" s="22"/>
      <c r="H16" s="22"/>
      <c r="I16" s="22"/>
      <c r="J16" s="22"/>
      <c r="K16" s="22"/>
      <c r="L16" s="22"/>
      <c r="M16" s="22"/>
      <c r="N16" s="28">
        <f>SUM(B16:M16)</f>
        <v>2400</v>
      </c>
    </row>
    <row r="17" spans="1:14" x14ac:dyDescent="0.35">
      <c r="A17" s="1" t="s">
        <v>372</v>
      </c>
      <c r="B17" s="22">
        <v>900</v>
      </c>
      <c r="C17" s="22">
        <v>600</v>
      </c>
      <c r="D17" s="22">
        <v>0</v>
      </c>
      <c r="E17" s="22">
        <v>1200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8">
        <f>SUM(B17:M17)</f>
        <v>2700</v>
      </c>
    </row>
    <row r="18" spans="1:14" x14ac:dyDescent="0.35">
      <c r="A18" s="1" t="s">
        <v>378</v>
      </c>
      <c r="B18" s="22">
        <v>701</v>
      </c>
      <c r="C18" s="22">
        <f>1100+650</f>
        <v>1750</v>
      </c>
      <c r="D18" s="22">
        <v>650</v>
      </c>
      <c r="E18" s="22">
        <v>650</v>
      </c>
      <c r="F18" s="22"/>
      <c r="G18" s="22"/>
      <c r="H18" s="22"/>
      <c r="I18" s="22"/>
      <c r="J18" s="22"/>
      <c r="K18" s="22"/>
      <c r="L18" s="22"/>
      <c r="M18" s="22"/>
      <c r="N18" s="28">
        <f>SUM(B18:M18)</f>
        <v>3751</v>
      </c>
    </row>
    <row r="19" spans="1:14" x14ac:dyDescent="0.35">
      <c r="A19" s="1" t="s">
        <v>435</v>
      </c>
      <c r="B19" s="22"/>
      <c r="C19" s="22"/>
      <c r="D19" s="22">
        <v>530</v>
      </c>
      <c r="E19" s="22">
        <v>530</v>
      </c>
      <c r="F19" s="22">
        <v>530</v>
      </c>
      <c r="G19" s="22"/>
      <c r="H19" s="22"/>
      <c r="I19" s="22"/>
      <c r="J19" s="22"/>
      <c r="K19" s="22"/>
      <c r="L19" s="22"/>
      <c r="M19" s="22"/>
      <c r="N19" s="28">
        <f>SUM(B19:M19)</f>
        <v>1590</v>
      </c>
    </row>
    <row r="20" spans="1:14" x14ac:dyDescent="0.35">
      <c r="A20" s="1" t="s">
        <v>361</v>
      </c>
      <c r="B20" s="22">
        <v>600</v>
      </c>
      <c r="C20" s="22"/>
      <c r="D20" s="22"/>
      <c r="E20" s="22">
        <v>1050</v>
      </c>
      <c r="F20" s="22">
        <v>6.18</v>
      </c>
      <c r="G20" s="22"/>
      <c r="H20" s="22"/>
      <c r="I20" s="22"/>
      <c r="J20" s="22"/>
      <c r="K20" s="22"/>
      <c r="L20" s="22"/>
      <c r="M20" s="22"/>
      <c r="N20" s="28">
        <f>SUM(B20:M20)</f>
        <v>1656.18</v>
      </c>
    </row>
    <row r="21" spans="1:14" x14ac:dyDescent="0.35">
      <c r="A21" s="1" t="s">
        <v>250</v>
      </c>
      <c r="B21" s="22">
        <v>9746.06</v>
      </c>
      <c r="C21" s="22">
        <v>11123.74</v>
      </c>
      <c r="D21" s="22">
        <v>3516.75</v>
      </c>
      <c r="E21" s="22">
        <v>1604.01</v>
      </c>
      <c r="F21" s="22">
        <v>6293.37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8">
        <f>SUM(B21:M21)</f>
        <v>32283.929999999997</v>
      </c>
    </row>
    <row r="22" spans="1:14" x14ac:dyDescent="0.35">
      <c r="A22" s="1" t="s">
        <v>251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8">
        <f>SUM(B22:M22)</f>
        <v>0</v>
      </c>
    </row>
    <row r="23" spans="1:14" x14ac:dyDescent="0.35">
      <c r="A23" s="4" t="s">
        <v>350</v>
      </c>
      <c r="B23" s="24">
        <f>SUM(B5:B22)</f>
        <v>29278.339999999997</v>
      </c>
      <c r="C23" s="24">
        <f>SUM(C5:C22)</f>
        <v>38203.9</v>
      </c>
      <c r="D23" s="24">
        <f>SUM(D5:D22)</f>
        <v>13669</v>
      </c>
      <c r="E23" s="24">
        <f>SUM(E5:E22)</f>
        <v>19087.249999999996</v>
      </c>
      <c r="F23" s="24">
        <f>SUM(F5:F22)</f>
        <v>7849.55</v>
      </c>
      <c r="G23" s="24">
        <f>SUM(G5:G22)</f>
        <v>0</v>
      </c>
      <c r="H23" s="24">
        <f>SUM(H5:H22)</f>
        <v>0</v>
      </c>
      <c r="I23" s="24">
        <f>SUM(I5:I22)</f>
        <v>0</v>
      </c>
      <c r="J23" s="24">
        <f>SUM(J5:J22)</f>
        <v>0</v>
      </c>
      <c r="K23" s="24">
        <f>SUM(K5:K22)</f>
        <v>0</v>
      </c>
      <c r="L23" s="24">
        <f>SUM(L5:L22)</f>
        <v>0</v>
      </c>
      <c r="M23" s="24">
        <f>SUM(M5:M22)</f>
        <v>0</v>
      </c>
      <c r="N23" s="24">
        <f>SUM(N5:N22)</f>
        <v>108088.03999999998</v>
      </c>
    </row>
    <row r="24" spans="1:14" x14ac:dyDescent="0.3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8"/>
    </row>
    <row r="25" spans="1:14" x14ac:dyDescent="0.35">
      <c r="A25" s="8" t="s">
        <v>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8"/>
    </row>
    <row r="26" spans="1:14" x14ac:dyDescent="0.35">
      <c r="A26" s="1" t="s">
        <v>439</v>
      </c>
      <c r="B26" s="22"/>
      <c r="C26" s="22"/>
      <c r="D26" s="22"/>
      <c r="E26" s="22">
        <v>94</v>
      </c>
      <c r="F26" s="22"/>
      <c r="G26" s="22"/>
      <c r="H26" s="22"/>
      <c r="I26" s="22"/>
      <c r="J26" s="22"/>
      <c r="K26" s="22"/>
      <c r="L26" s="22"/>
      <c r="M26" s="22"/>
      <c r="N26" s="28">
        <f>SUM(B26:M26)</f>
        <v>94</v>
      </c>
    </row>
    <row r="27" spans="1:14" x14ac:dyDescent="0.35">
      <c r="A27" s="1" t="s">
        <v>366</v>
      </c>
      <c r="B27" s="22">
        <v>4.99</v>
      </c>
      <c r="C27" s="22">
        <v>4.99</v>
      </c>
      <c r="D27" s="22">
        <v>4.99</v>
      </c>
      <c r="E27" s="22">
        <v>4.99</v>
      </c>
      <c r="F27" s="22">
        <v>4.99</v>
      </c>
      <c r="G27" s="22"/>
      <c r="H27" s="22"/>
      <c r="I27" s="22"/>
      <c r="J27" s="22"/>
      <c r="K27" s="22"/>
      <c r="L27" s="22"/>
      <c r="M27" s="22"/>
      <c r="N27" s="28">
        <f>SUM(B27:M27)</f>
        <v>24.950000000000003</v>
      </c>
    </row>
    <row r="28" spans="1:14" x14ac:dyDescent="0.35">
      <c r="A28" s="1" t="s">
        <v>425</v>
      </c>
      <c r="B28" s="22"/>
      <c r="C28" s="22"/>
      <c r="D28" s="22">
        <v>60</v>
      </c>
      <c r="E28" s="22">
        <v>30</v>
      </c>
      <c r="F28" s="22"/>
      <c r="G28" s="22"/>
      <c r="H28" s="22"/>
      <c r="I28" s="22"/>
      <c r="J28" s="22"/>
      <c r="K28" s="22"/>
      <c r="L28" s="22"/>
      <c r="M28" s="22"/>
      <c r="N28" s="28">
        <f>SUM(B28:M28)</f>
        <v>90</v>
      </c>
    </row>
    <row r="29" spans="1:14" x14ac:dyDescent="0.35">
      <c r="A29" s="1" t="s">
        <v>356</v>
      </c>
      <c r="B29" s="22">
        <v>39</v>
      </c>
      <c r="C29" s="22">
        <v>30</v>
      </c>
      <c r="D29" s="22"/>
      <c r="E29" s="22"/>
      <c r="F29" s="22">
        <v>17</v>
      </c>
      <c r="G29" s="22"/>
      <c r="H29" s="22"/>
      <c r="I29" s="22"/>
      <c r="J29" s="22"/>
      <c r="K29" s="22"/>
      <c r="L29" s="22"/>
      <c r="M29" s="22"/>
      <c r="N29" s="28">
        <f>SUM(B29:M29)</f>
        <v>86</v>
      </c>
    </row>
    <row r="30" spans="1:14" x14ac:dyDescent="0.35">
      <c r="A30" s="1" t="s">
        <v>299</v>
      </c>
      <c r="B30" s="22"/>
      <c r="C30" s="22">
        <v>71.05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8">
        <f>SUM(B30:M30)</f>
        <v>71.05</v>
      </c>
    </row>
    <row r="31" spans="1:14" x14ac:dyDescent="0.35">
      <c r="A31" s="1" t="s">
        <v>444</v>
      </c>
      <c r="B31" s="22"/>
      <c r="C31" s="22"/>
      <c r="D31" s="22"/>
      <c r="E31" s="22">
        <v>39.21</v>
      </c>
      <c r="F31" s="22"/>
      <c r="G31" s="22"/>
      <c r="H31" s="22"/>
      <c r="I31" s="22"/>
      <c r="J31" s="22"/>
      <c r="K31" s="22"/>
      <c r="L31" s="22"/>
      <c r="M31" s="22"/>
      <c r="N31" s="28">
        <f>SUM(B31:M31)</f>
        <v>39.21</v>
      </c>
    </row>
    <row r="32" spans="1:14" x14ac:dyDescent="0.35">
      <c r="A32" s="1" t="s">
        <v>488</v>
      </c>
      <c r="B32" s="22"/>
      <c r="C32" s="22"/>
      <c r="D32" s="22"/>
      <c r="E32" s="22"/>
      <c r="F32" s="22">
        <v>5.63</v>
      </c>
      <c r="G32" s="22"/>
      <c r="H32" s="22"/>
      <c r="I32" s="22"/>
      <c r="J32" s="22"/>
      <c r="K32" s="22"/>
      <c r="L32" s="22"/>
      <c r="M32" s="22"/>
      <c r="N32" s="28"/>
    </row>
    <row r="33" spans="1:14" x14ac:dyDescent="0.35">
      <c r="A33" s="1" t="s">
        <v>450</v>
      </c>
      <c r="B33" s="22"/>
      <c r="C33" s="22"/>
      <c r="D33" s="22"/>
      <c r="E33" s="22"/>
      <c r="F33" s="22">
        <v>18</v>
      </c>
      <c r="G33" s="22"/>
      <c r="H33" s="22"/>
      <c r="I33" s="22"/>
      <c r="J33" s="22"/>
      <c r="K33" s="22"/>
      <c r="L33" s="22"/>
      <c r="M33" s="22"/>
      <c r="N33" s="28">
        <f>SUM(B33:M33)</f>
        <v>18</v>
      </c>
    </row>
    <row r="34" spans="1:14" x14ac:dyDescent="0.35">
      <c r="A34" s="1" t="s">
        <v>442</v>
      </c>
      <c r="B34" s="22"/>
      <c r="C34" s="22"/>
      <c r="D34" s="22"/>
      <c r="E34" s="22">
        <v>49</v>
      </c>
      <c r="F34" s="22">
        <v>6</v>
      </c>
      <c r="G34" s="22"/>
      <c r="H34" s="22"/>
      <c r="I34" s="22"/>
      <c r="J34" s="22"/>
      <c r="K34" s="22"/>
      <c r="L34" s="22"/>
      <c r="M34" s="22"/>
      <c r="N34" s="28">
        <f>SUM(B34:M34)</f>
        <v>55</v>
      </c>
    </row>
    <row r="35" spans="1:14" x14ac:dyDescent="0.35">
      <c r="A35" s="1" t="s">
        <v>111</v>
      </c>
      <c r="B35" s="22">
        <v>40</v>
      </c>
      <c r="C35" s="22">
        <v>46</v>
      </c>
      <c r="D35" s="22">
        <v>95</v>
      </c>
      <c r="E35" s="22">
        <v>43</v>
      </c>
      <c r="F35" s="22">
        <v>16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8">
        <f>SUM(B35:M35)</f>
        <v>240</v>
      </c>
    </row>
    <row r="36" spans="1:14" x14ac:dyDescent="0.35">
      <c r="A36" s="1" t="s">
        <v>370</v>
      </c>
      <c r="B36" s="22">
        <v>6.75</v>
      </c>
      <c r="C36" s="22">
        <v>16</v>
      </c>
      <c r="D36" s="22">
        <v>16</v>
      </c>
      <c r="E36" s="22">
        <v>14</v>
      </c>
      <c r="F36" s="22">
        <v>22</v>
      </c>
      <c r="G36" s="22"/>
      <c r="H36" s="22"/>
      <c r="I36" s="22"/>
      <c r="J36" s="22"/>
      <c r="K36" s="22"/>
      <c r="L36" s="22"/>
      <c r="M36" s="22"/>
      <c r="N36" s="28">
        <f>SUM(B36:M36)</f>
        <v>74.75</v>
      </c>
    </row>
    <row r="37" spans="1:14" x14ac:dyDescent="0.35">
      <c r="A37" s="1" t="s">
        <v>403</v>
      </c>
      <c r="B37" s="22"/>
      <c r="C37" s="22">
        <v>4.25</v>
      </c>
      <c r="D37" s="22"/>
      <c r="E37" s="22"/>
      <c r="F37" s="22">
        <v>24</v>
      </c>
      <c r="G37" s="22"/>
      <c r="H37" s="22"/>
      <c r="I37" s="22"/>
      <c r="J37" s="22"/>
      <c r="K37" s="22"/>
      <c r="L37" s="22"/>
      <c r="M37" s="22"/>
      <c r="N37" s="28">
        <f>SUM(B37:M37)</f>
        <v>28.25</v>
      </c>
    </row>
    <row r="38" spans="1:14" x14ac:dyDescent="0.35">
      <c r="A38" s="1" t="s">
        <v>413</v>
      </c>
      <c r="B38" s="22"/>
      <c r="C38" s="22">
        <v>11.8</v>
      </c>
      <c r="D38" s="22">
        <v>6</v>
      </c>
      <c r="E38" s="22">
        <v>15.6</v>
      </c>
      <c r="F38" s="22"/>
      <c r="G38" s="22"/>
      <c r="H38" s="22"/>
      <c r="I38" s="22"/>
      <c r="J38" s="22"/>
      <c r="K38" s="22"/>
      <c r="L38" s="22"/>
      <c r="M38" s="22"/>
      <c r="N38" s="28">
        <f>SUM(B38:M38)</f>
        <v>33.4</v>
      </c>
    </row>
    <row r="39" spans="1:14" x14ac:dyDescent="0.35">
      <c r="A39" s="1" t="s">
        <v>371</v>
      </c>
      <c r="B39" s="22">
        <v>159</v>
      </c>
      <c r="C39" s="22">
        <v>764.84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8">
        <f>SUM(B39:M39)</f>
        <v>923.84</v>
      </c>
    </row>
    <row r="40" spans="1:14" x14ac:dyDescent="0.35">
      <c r="A40" s="1" t="s">
        <v>400</v>
      </c>
      <c r="B40" s="22"/>
      <c r="C40" s="22">
        <v>357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8">
        <f>SUM(B40:M40)</f>
        <v>357</v>
      </c>
    </row>
    <row r="41" spans="1:14" x14ac:dyDescent="0.35">
      <c r="A41" s="1" t="s">
        <v>443</v>
      </c>
      <c r="B41" s="22"/>
      <c r="C41" s="22"/>
      <c r="D41" s="22"/>
      <c r="E41" s="22">
        <v>86</v>
      </c>
      <c r="F41" s="22"/>
      <c r="G41" s="22"/>
      <c r="H41" s="22"/>
      <c r="I41" s="22"/>
      <c r="J41" s="22"/>
      <c r="K41" s="22"/>
      <c r="L41" s="22"/>
      <c r="M41" s="22"/>
      <c r="N41" s="28">
        <f>SUM(B41:M41)</f>
        <v>86</v>
      </c>
    </row>
    <row r="42" spans="1:14" x14ac:dyDescent="0.35">
      <c r="A42" s="1" t="s">
        <v>276</v>
      </c>
      <c r="B42" s="22">
        <v>0</v>
      </c>
      <c r="C42" s="22">
        <v>53.98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8">
        <f>SUM(B42:M42)</f>
        <v>53.98</v>
      </c>
    </row>
    <row r="43" spans="1:14" x14ac:dyDescent="0.35">
      <c r="A43" s="1" t="s">
        <v>432</v>
      </c>
      <c r="B43" s="22"/>
      <c r="C43" s="22"/>
      <c r="D43" s="22">
        <v>430</v>
      </c>
      <c r="E43" s="22">
        <v>30</v>
      </c>
      <c r="F43" s="22"/>
      <c r="G43" s="22"/>
      <c r="H43" s="22"/>
      <c r="I43" s="22"/>
      <c r="J43" s="22"/>
      <c r="K43" s="22"/>
      <c r="L43" s="22"/>
      <c r="M43" s="22"/>
      <c r="N43" s="28">
        <f>SUM(B43:M43)</f>
        <v>460</v>
      </c>
    </row>
    <row r="44" spans="1:14" x14ac:dyDescent="0.35">
      <c r="A44" s="1" t="s">
        <v>277</v>
      </c>
      <c r="B44" s="22">
        <v>0</v>
      </c>
      <c r="C44" s="22">
        <v>40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8">
        <f>SUM(B44:M44)</f>
        <v>40</v>
      </c>
    </row>
    <row r="45" spans="1:14" x14ac:dyDescent="0.35">
      <c r="A45" s="1" t="s">
        <v>475</v>
      </c>
      <c r="B45" s="22"/>
      <c r="C45" s="22"/>
      <c r="D45" s="22"/>
      <c r="E45" s="22"/>
      <c r="F45" s="22">
        <v>50</v>
      </c>
      <c r="G45" s="22"/>
      <c r="H45" s="22"/>
      <c r="I45" s="22"/>
      <c r="J45" s="22"/>
      <c r="K45" s="22"/>
      <c r="L45" s="22"/>
      <c r="M45" s="22"/>
      <c r="N45" s="28">
        <f>SUM(B45:M45)</f>
        <v>50</v>
      </c>
    </row>
    <row r="46" spans="1:14" x14ac:dyDescent="0.35">
      <c r="A46" s="1" t="s">
        <v>304</v>
      </c>
      <c r="B46" s="22"/>
      <c r="C46" s="22">
        <v>970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8">
        <f>SUM(B46:M46)</f>
        <v>970</v>
      </c>
    </row>
    <row r="47" spans="1:14" x14ac:dyDescent="0.35">
      <c r="A47" s="1" t="s">
        <v>274</v>
      </c>
      <c r="B47" s="22">
        <v>262</v>
      </c>
      <c r="C47" s="22">
        <v>38</v>
      </c>
      <c r="D47" s="22">
        <v>51</v>
      </c>
      <c r="E47" s="22">
        <v>71</v>
      </c>
      <c r="F47" s="22">
        <v>225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8">
        <f>SUM(B47:M47)</f>
        <v>647</v>
      </c>
    </row>
    <row r="48" spans="1:14" x14ac:dyDescent="0.35">
      <c r="A48" s="1" t="s">
        <v>275</v>
      </c>
      <c r="B48" s="22">
        <v>33.130000000000003</v>
      </c>
      <c r="C48" s="22"/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8">
        <f>SUM(B48:M48)</f>
        <v>33.130000000000003</v>
      </c>
    </row>
    <row r="49" spans="1:14" x14ac:dyDescent="0.35">
      <c r="A49" s="1" t="s">
        <v>445</v>
      </c>
      <c r="B49" s="22"/>
      <c r="C49" s="22"/>
      <c r="D49" s="22"/>
      <c r="E49" s="22">
        <v>27.99</v>
      </c>
      <c r="F49" s="22">
        <v>102.18</v>
      </c>
      <c r="G49" s="22"/>
      <c r="H49" s="22"/>
      <c r="I49" s="22"/>
      <c r="J49" s="22"/>
      <c r="K49" s="22"/>
      <c r="L49" s="22"/>
      <c r="M49" s="22"/>
      <c r="N49" s="28">
        <f>SUM(B49:M49)</f>
        <v>130.17000000000002</v>
      </c>
    </row>
    <row r="50" spans="1:14" x14ac:dyDescent="0.35">
      <c r="A50" s="1" t="s">
        <v>279</v>
      </c>
      <c r="B50" s="22">
        <v>0</v>
      </c>
      <c r="C50" s="22">
        <v>73.739999999999995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8">
        <f>SUM(B50:M50)</f>
        <v>73.739999999999995</v>
      </c>
    </row>
    <row r="51" spans="1:14" x14ac:dyDescent="0.35">
      <c r="A51" s="1" t="s">
        <v>352</v>
      </c>
      <c r="B51" s="22">
        <v>261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8">
        <f>SUM(B51:M51)</f>
        <v>261</v>
      </c>
    </row>
    <row r="52" spans="1:14" x14ac:dyDescent="0.35">
      <c r="A52" s="1" t="s">
        <v>278</v>
      </c>
      <c r="B52" s="22"/>
      <c r="C52" s="22">
        <v>51.7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8">
        <f>SUM(B52:M52)</f>
        <v>51.7</v>
      </c>
    </row>
    <row r="53" spans="1:14" x14ac:dyDescent="0.35">
      <c r="A53" s="1" t="s">
        <v>273</v>
      </c>
      <c r="B53" s="22">
        <v>291</v>
      </c>
      <c r="C53" s="22">
        <v>118.96</v>
      </c>
      <c r="D53" s="22">
        <v>477</v>
      </c>
      <c r="E53" s="22">
        <v>445</v>
      </c>
      <c r="F53" s="22">
        <v>605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8">
        <f>SUM(B53:M53)</f>
        <v>1936.96</v>
      </c>
    </row>
    <row r="54" spans="1:14" x14ac:dyDescent="0.35">
      <c r="A54" s="1" t="s">
        <v>340</v>
      </c>
      <c r="B54" s="22">
        <v>30.13</v>
      </c>
      <c r="C54" s="22">
        <v>30.13</v>
      </c>
      <c r="D54" s="22">
        <v>30.13</v>
      </c>
      <c r="E54" s="22">
        <v>30.13</v>
      </c>
      <c r="F54" s="22">
        <v>30.73</v>
      </c>
      <c r="G54" s="22"/>
      <c r="H54" s="22"/>
      <c r="I54" s="22"/>
      <c r="J54" s="22"/>
      <c r="K54" s="22"/>
      <c r="L54" s="22"/>
      <c r="M54" s="22"/>
      <c r="N54" s="28">
        <f>SUM(B54:M54)</f>
        <v>151.25</v>
      </c>
    </row>
    <row r="55" spans="1:14" x14ac:dyDescent="0.35">
      <c r="A55" s="1" t="s">
        <v>44</v>
      </c>
      <c r="B55" s="22">
        <v>1120</v>
      </c>
      <c r="C55" s="22">
        <v>1500</v>
      </c>
      <c r="D55" s="22">
        <v>1120</v>
      </c>
      <c r="E55" s="22">
        <v>100</v>
      </c>
      <c r="F55" s="22">
        <v>1120</v>
      </c>
      <c r="G55" s="22"/>
      <c r="H55" s="22"/>
      <c r="I55" s="22"/>
      <c r="J55" s="22"/>
      <c r="K55" s="22"/>
      <c r="L55" s="22"/>
      <c r="M55" s="22"/>
      <c r="N55" s="28">
        <f>SUM(B55:M55)</f>
        <v>4960</v>
      </c>
    </row>
    <row r="56" spans="1:14" x14ac:dyDescent="0.35">
      <c r="A56" s="1" t="s">
        <v>255</v>
      </c>
      <c r="B56" s="22">
        <v>84</v>
      </c>
      <c r="C56" s="22">
        <v>303</v>
      </c>
      <c r="D56" s="22">
        <v>120</v>
      </c>
      <c r="E56" s="22">
        <v>186</v>
      </c>
      <c r="F56" s="22">
        <v>252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8">
        <f>SUM(B56:M56)</f>
        <v>945</v>
      </c>
    </row>
    <row r="57" spans="1:14" x14ac:dyDescent="0.35">
      <c r="A57" s="1" t="s">
        <v>257</v>
      </c>
      <c r="B57" s="22">
        <v>11.55</v>
      </c>
      <c r="C57" s="22"/>
      <c r="D57" s="22"/>
      <c r="E57" s="22">
        <v>35</v>
      </c>
      <c r="F57" s="22"/>
      <c r="G57" s="22"/>
      <c r="H57" s="22"/>
      <c r="I57" s="22"/>
      <c r="J57" s="22"/>
      <c r="K57" s="22"/>
      <c r="L57" s="22"/>
      <c r="M57" s="22"/>
      <c r="N57" s="28">
        <f>SUM(B57:M57)</f>
        <v>46.55</v>
      </c>
    </row>
    <row r="58" spans="1:14" x14ac:dyDescent="0.35">
      <c r="A58" s="1" t="s">
        <v>256</v>
      </c>
      <c r="B58" s="22">
        <v>87.58</v>
      </c>
      <c r="C58" s="22">
        <v>28</v>
      </c>
      <c r="D58" s="22">
        <v>0</v>
      </c>
      <c r="E58" s="22">
        <v>48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8">
        <f>SUM(B58:M58)</f>
        <v>163.57999999999998</v>
      </c>
    </row>
    <row r="59" spans="1:14" x14ac:dyDescent="0.35">
      <c r="A59" s="1" t="s">
        <v>360</v>
      </c>
      <c r="B59" s="22">
        <v>0</v>
      </c>
      <c r="C59" s="22">
        <v>12000</v>
      </c>
      <c r="D59" s="22">
        <v>23.95</v>
      </c>
      <c r="E59" s="22">
        <v>0</v>
      </c>
      <c r="F59" s="22">
        <v>26.75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8">
        <f>SUM(B59:M59)</f>
        <v>12050.7</v>
      </c>
    </row>
    <row r="60" spans="1:14" x14ac:dyDescent="0.35">
      <c r="A60" s="1" t="s">
        <v>362</v>
      </c>
      <c r="B60" s="22">
        <v>34.99</v>
      </c>
      <c r="C60" s="22">
        <v>39.200000000000003</v>
      </c>
      <c r="D60" s="22">
        <v>38.979999999999997</v>
      </c>
      <c r="E60" s="22">
        <v>38.979999999999997</v>
      </c>
      <c r="F60" s="22">
        <v>65.42</v>
      </c>
      <c r="G60" s="22"/>
      <c r="H60" s="22"/>
      <c r="I60" s="22"/>
      <c r="J60" s="22"/>
      <c r="K60" s="22"/>
      <c r="L60" s="22"/>
      <c r="M60" s="22"/>
      <c r="N60" s="28">
        <f>SUM(B60:M60)</f>
        <v>217.57</v>
      </c>
    </row>
    <row r="61" spans="1:14" x14ac:dyDescent="0.35">
      <c r="A61" s="1" t="s">
        <v>385</v>
      </c>
      <c r="B61" s="22">
        <v>42.97</v>
      </c>
      <c r="C61" s="22">
        <v>42.97</v>
      </c>
      <c r="D61" s="22">
        <v>42.97</v>
      </c>
      <c r="E61" s="22">
        <v>42.97</v>
      </c>
      <c r="F61" s="22">
        <v>42.97</v>
      </c>
      <c r="G61" s="22"/>
      <c r="H61" s="22"/>
      <c r="I61" s="22"/>
      <c r="J61" s="22"/>
      <c r="K61" s="22"/>
      <c r="L61" s="22"/>
      <c r="M61" s="22"/>
      <c r="N61" s="28">
        <f>SUM(B61:M61)</f>
        <v>214.85</v>
      </c>
    </row>
    <row r="62" spans="1:14" x14ac:dyDescent="0.35">
      <c r="A62" s="1" t="s">
        <v>354</v>
      </c>
      <c r="B62" s="22">
        <v>2100</v>
      </c>
      <c r="C62" s="22">
        <v>1500</v>
      </c>
      <c r="D62" s="22">
        <v>2000</v>
      </c>
      <c r="E62" s="22">
        <v>3400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8">
        <f>SUM(B62:M62)</f>
        <v>9000</v>
      </c>
    </row>
    <row r="63" spans="1:14" x14ac:dyDescent="0.35">
      <c r="A63" s="1" t="s">
        <v>410</v>
      </c>
      <c r="B63" s="22"/>
      <c r="C63" s="22">
        <v>56</v>
      </c>
      <c r="D63" s="22">
        <v>84</v>
      </c>
      <c r="E63" s="22"/>
      <c r="F63" s="22"/>
      <c r="G63" s="22"/>
      <c r="H63" s="22"/>
      <c r="I63" s="22"/>
      <c r="J63" s="22"/>
      <c r="K63" s="22"/>
      <c r="L63" s="22"/>
      <c r="M63" s="22"/>
      <c r="N63" s="28">
        <f>SUM(B63:M63)</f>
        <v>140</v>
      </c>
    </row>
    <row r="64" spans="1:14" x14ac:dyDescent="0.35">
      <c r="A64" s="1" t="s">
        <v>344</v>
      </c>
      <c r="B64" s="22">
        <v>7.49</v>
      </c>
      <c r="C64" s="22"/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8">
        <f>SUM(B64:M64)</f>
        <v>7.49</v>
      </c>
    </row>
    <row r="65" spans="1:14" x14ac:dyDescent="0.35">
      <c r="A65" s="1" t="s">
        <v>348</v>
      </c>
      <c r="B65" s="22">
        <v>91</v>
      </c>
      <c r="C65" s="22">
        <v>181</v>
      </c>
      <c r="D65" s="22">
        <v>100</v>
      </c>
      <c r="E65" s="22"/>
      <c r="F65" s="22">
        <v>90</v>
      </c>
      <c r="G65" s="22"/>
      <c r="H65" s="22"/>
      <c r="I65" s="22"/>
      <c r="J65" s="22"/>
      <c r="K65" s="22"/>
      <c r="L65" s="22"/>
      <c r="M65" s="22"/>
      <c r="N65" s="28">
        <f>SUM(B65:M65)</f>
        <v>462</v>
      </c>
    </row>
    <row r="66" spans="1:14" x14ac:dyDescent="0.35">
      <c r="A66" s="1" t="s">
        <v>345</v>
      </c>
      <c r="B66" s="22">
        <v>47</v>
      </c>
      <c r="C66" s="22"/>
      <c r="D66" s="22">
        <v>42</v>
      </c>
      <c r="E66" s="22"/>
      <c r="F66" s="22">
        <v>50</v>
      </c>
      <c r="G66" s="22"/>
      <c r="H66" s="22"/>
      <c r="I66" s="22"/>
      <c r="J66" s="22"/>
      <c r="K66" s="22"/>
      <c r="L66" s="22"/>
      <c r="M66" s="22"/>
      <c r="N66" s="28">
        <f>SUM(B66:M66)</f>
        <v>139</v>
      </c>
    </row>
    <row r="67" spans="1:14" x14ac:dyDescent="0.35">
      <c r="A67" s="1" t="s">
        <v>389</v>
      </c>
      <c r="B67" s="22">
        <v>600</v>
      </c>
      <c r="C67" s="22">
        <v>600</v>
      </c>
      <c r="D67" s="22">
        <v>600</v>
      </c>
      <c r="E67" s="22">
        <v>600</v>
      </c>
      <c r="F67" s="22"/>
      <c r="G67" s="22"/>
      <c r="H67" s="22"/>
      <c r="I67" s="22"/>
      <c r="J67" s="22"/>
      <c r="K67" s="22"/>
      <c r="L67" s="22"/>
      <c r="M67" s="22"/>
      <c r="N67" s="28">
        <f>SUM(B67:M67)</f>
        <v>2400</v>
      </c>
    </row>
    <row r="68" spans="1:14" x14ac:dyDescent="0.35">
      <c r="A68" s="1" t="s">
        <v>397</v>
      </c>
      <c r="B68" s="22"/>
      <c r="C68" s="22">
        <v>442.12</v>
      </c>
      <c r="D68" s="22">
        <v>442.12</v>
      </c>
      <c r="E68" s="22">
        <v>442.12</v>
      </c>
      <c r="F68" s="22"/>
      <c r="G68" s="22"/>
      <c r="H68" s="22"/>
      <c r="I68" s="22"/>
      <c r="J68" s="22"/>
      <c r="K68" s="22"/>
      <c r="L68" s="22"/>
      <c r="M68" s="22"/>
      <c r="N68" s="28">
        <f>SUM(B68:M68)</f>
        <v>1326.3600000000001</v>
      </c>
    </row>
    <row r="69" spans="1:14" x14ac:dyDescent="0.35">
      <c r="A69" s="1" t="s">
        <v>342</v>
      </c>
      <c r="B69" s="22">
        <v>3120</v>
      </c>
      <c r="C69" s="22">
        <v>3120</v>
      </c>
      <c r="D69" s="22">
        <v>3120</v>
      </c>
      <c r="E69" s="22">
        <v>3120</v>
      </c>
      <c r="F69" s="22">
        <v>3120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8">
        <f>SUM(B69:M69)</f>
        <v>15600</v>
      </c>
    </row>
    <row r="70" spans="1:14" x14ac:dyDescent="0.35">
      <c r="A70" s="1" t="s">
        <v>122</v>
      </c>
      <c r="B70" s="22">
        <v>8868.77</v>
      </c>
      <c r="C70" s="22">
        <v>850.3</v>
      </c>
      <c r="D70" s="22">
        <v>613.99</v>
      </c>
      <c r="E70" s="22">
        <v>1838.91</v>
      </c>
      <c r="F70" s="22">
        <v>602.6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8">
        <f>SUM(B70:M70)</f>
        <v>12774.57</v>
      </c>
    </row>
    <row r="71" spans="1:14" x14ac:dyDescent="0.35">
      <c r="A71" s="1" t="s">
        <v>260</v>
      </c>
      <c r="B71" s="22">
        <v>46</v>
      </c>
      <c r="C71" s="22">
        <v>534</v>
      </c>
      <c r="D71" s="22">
        <v>443</v>
      </c>
      <c r="E71" s="22">
        <v>129</v>
      </c>
      <c r="F71" s="22">
        <v>335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8">
        <f>SUM(B71:M71)</f>
        <v>1487</v>
      </c>
    </row>
    <row r="72" spans="1:14" x14ac:dyDescent="0.35">
      <c r="A72" s="1" t="s">
        <v>483</v>
      </c>
      <c r="B72" s="22"/>
      <c r="C72" s="22"/>
      <c r="D72" s="22"/>
      <c r="E72" s="22"/>
      <c r="F72" s="22">
        <v>19</v>
      </c>
      <c r="G72" s="22"/>
      <c r="H72" s="22"/>
      <c r="I72" s="22"/>
      <c r="J72" s="22"/>
      <c r="K72" s="22"/>
      <c r="L72" s="22"/>
      <c r="M72" s="22"/>
      <c r="N72" s="28">
        <f>SUM(B72:M72)</f>
        <v>19</v>
      </c>
    </row>
    <row r="73" spans="1:14" x14ac:dyDescent="0.35">
      <c r="A73" s="1" t="s">
        <v>261</v>
      </c>
      <c r="B73" s="22">
        <v>230</v>
      </c>
      <c r="C73" s="22">
        <v>119</v>
      </c>
      <c r="D73" s="22">
        <v>102</v>
      </c>
      <c r="E73" s="22">
        <v>43</v>
      </c>
      <c r="F73" s="22">
        <v>119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8">
        <f>SUM(B73:M73)</f>
        <v>613</v>
      </c>
    </row>
    <row r="74" spans="1:14" x14ac:dyDescent="0.35">
      <c r="A74" s="1" t="s">
        <v>419</v>
      </c>
      <c r="B74" s="22"/>
      <c r="C74" s="22">
        <v>51.36</v>
      </c>
      <c r="D74" s="22">
        <v>136</v>
      </c>
      <c r="E74" s="22">
        <v>30.39</v>
      </c>
      <c r="F74" s="22">
        <v>125.42</v>
      </c>
      <c r="G74" s="22"/>
      <c r="H74" s="22"/>
      <c r="I74" s="22"/>
      <c r="J74" s="22"/>
      <c r="K74" s="22"/>
      <c r="L74" s="22"/>
      <c r="M74" s="22"/>
      <c r="N74" s="28">
        <f>SUM(B74:M74)</f>
        <v>343.17</v>
      </c>
    </row>
    <row r="75" spans="1:14" x14ac:dyDescent="0.35">
      <c r="A75" s="1" t="s">
        <v>243</v>
      </c>
      <c r="B75" s="22">
        <v>264</v>
      </c>
      <c r="C75" s="22">
        <v>79</v>
      </c>
      <c r="D75" s="22">
        <v>438</v>
      </c>
      <c r="E75" s="22">
        <v>378</v>
      </c>
      <c r="F75" s="22">
        <v>118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8">
        <f>SUM(B75:M75)</f>
        <v>1277</v>
      </c>
    </row>
    <row r="76" spans="1:14" x14ac:dyDescent="0.35">
      <c r="A76" s="1" t="s">
        <v>262</v>
      </c>
      <c r="B76" s="22">
        <v>111.2</v>
      </c>
      <c r="C76" s="22">
        <v>123.62</v>
      </c>
      <c r="D76" s="22">
        <v>161</v>
      </c>
      <c r="E76" s="22">
        <v>0</v>
      </c>
      <c r="F76" s="22">
        <v>55.94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8">
        <f>SUM(B76:M76)</f>
        <v>451.76</v>
      </c>
    </row>
    <row r="77" spans="1:14" x14ac:dyDescent="0.35">
      <c r="A77" s="1" t="s">
        <v>158</v>
      </c>
      <c r="B77" s="22">
        <v>167</v>
      </c>
      <c r="C77" s="22">
        <v>24</v>
      </c>
      <c r="D77" s="22">
        <v>214</v>
      </c>
      <c r="E77" s="22">
        <v>67</v>
      </c>
      <c r="F77" s="22">
        <v>188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8">
        <f>SUM(B77:M77)</f>
        <v>660</v>
      </c>
    </row>
    <row r="78" spans="1:14" x14ac:dyDescent="0.35">
      <c r="A78" s="1" t="s">
        <v>259</v>
      </c>
      <c r="B78" s="22">
        <v>215</v>
      </c>
      <c r="C78" s="22">
        <v>131</v>
      </c>
      <c r="D78" s="22">
        <v>109</v>
      </c>
      <c r="E78" s="22">
        <v>87</v>
      </c>
      <c r="F78" s="22">
        <v>29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8">
        <f>SUM(B78:M78)</f>
        <v>571</v>
      </c>
    </row>
    <row r="79" spans="1:14" x14ac:dyDescent="0.35">
      <c r="A79" s="1" t="s">
        <v>384</v>
      </c>
      <c r="B79" s="22">
        <v>14.9</v>
      </c>
      <c r="C79" s="22">
        <v>14.9</v>
      </c>
      <c r="D79" s="22">
        <v>14.9</v>
      </c>
      <c r="E79" s="22">
        <v>14.9</v>
      </c>
      <c r="F79" s="22">
        <v>14.9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8">
        <f>SUM(B79:M79)</f>
        <v>74.5</v>
      </c>
    </row>
    <row r="80" spans="1:14" x14ac:dyDescent="0.35">
      <c r="A80" s="1" t="s">
        <v>353</v>
      </c>
      <c r="B80" s="22">
        <v>5.49</v>
      </c>
      <c r="C80" s="22">
        <v>5.49</v>
      </c>
      <c r="D80" s="22">
        <v>5.49</v>
      </c>
      <c r="E80" s="22">
        <v>5.49</v>
      </c>
      <c r="F80" s="22">
        <v>5.49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8">
        <f>SUM(B80:M80)</f>
        <v>27.450000000000003</v>
      </c>
    </row>
    <row r="81" spans="1:14" x14ac:dyDescent="0.35">
      <c r="A81" s="1" t="s">
        <v>429</v>
      </c>
      <c r="B81" s="22"/>
      <c r="C81" s="22"/>
      <c r="D81" s="22">
        <v>55.08</v>
      </c>
      <c r="E81" s="22"/>
      <c r="F81" s="22"/>
      <c r="G81" s="22"/>
      <c r="H81" s="22"/>
      <c r="I81" s="22"/>
      <c r="J81" s="22"/>
      <c r="K81" s="22"/>
      <c r="L81" s="22"/>
      <c r="M81" s="22"/>
      <c r="N81" s="28">
        <f>SUM(B81:M81)</f>
        <v>55.08</v>
      </c>
    </row>
    <row r="82" spans="1:14" x14ac:dyDescent="0.35">
      <c r="A82" s="1" t="s">
        <v>364</v>
      </c>
      <c r="B82" s="22">
        <v>36</v>
      </c>
      <c r="C82" s="22">
        <v>36</v>
      </c>
      <c r="D82" s="22">
        <v>36</v>
      </c>
      <c r="E82" s="22">
        <v>36</v>
      </c>
      <c r="F82" s="22">
        <v>36</v>
      </c>
      <c r="G82" s="22"/>
      <c r="H82" s="22"/>
      <c r="I82" s="22"/>
      <c r="J82" s="22"/>
      <c r="K82" s="22"/>
      <c r="L82" s="22"/>
      <c r="M82" s="22"/>
      <c r="N82" s="28">
        <f>SUM(B82:M82)</f>
        <v>180</v>
      </c>
    </row>
    <row r="83" spans="1:14" x14ac:dyDescent="0.35">
      <c r="A83" s="1" t="s">
        <v>269</v>
      </c>
      <c r="B83" s="22">
        <v>38</v>
      </c>
      <c r="C83" s="22">
        <v>38</v>
      </c>
      <c r="D83" s="22">
        <v>38</v>
      </c>
      <c r="E83" s="22">
        <v>38</v>
      </c>
      <c r="F83" s="22">
        <v>38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8">
        <f>SUM(B83:M83)</f>
        <v>190</v>
      </c>
    </row>
    <row r="84" spans="1:14" x14ac:dyDescent="0.35">
      <c r="A84" s="1" t="s">
        <v>381</v>
      </c>
      <c r="B84" s="22">
        <v>46.75</v>
      </c>
      <c r="C84" s="22">
        <v>0</v>
      </c>
      <c r="D84" s="22">
        <v>229</v>
      </c>
      <c r="E84" s="22">
        <v>280.56</v>
      </c>
      <c r="F84" s="22">
        <v>227.75</v>
      </c>
      <c r="G84" s="22"/>
      <c r="H84" s="22"/>
      <c r="I84" s="22"/>
      <c r="J84" s="22"/>
      <c r="K84" s="22"/>
      <c r="L84" s="22"/>
      <c r="M84" s="22"/>
      <c r="N84" s="28">
        <f>SUM(B84:M84)</f>
        <v>784.06</v>
      </c>
    </row>
    <row r="85" spans="1:14" x14ac:dyDescent="0.35">
      <c r="A85" s="1" t="s">
        <v>379</v>
      </c>
      <c r="B85" s="22">
        <v>200</v>
      </c>
      <c r="C85" s="22">
        <v>0</v>
      </c>
      <c r="D85" s="22">
        <v>515</v>
      </c>
      <c r="E85" s="22"/>
      <c r="F85" s="22">
        <v>144</v>
      </c>
      <c r="G85" s="22"/>
      <c r="H85" s="22"/>
      <c r="I85" s="22"/>
      <c r="J85" s="22"/>
      <c r="K85" s="22"/>
      <c r="L85" s="22"/>
      <c r="M85" s="22"/>
      <c r="N85" s="28">
        <f>SUM(B85:M85)</f>
        <v>859</v>
      </c>
    </row>
    <row r="86" spans="1:14" x14ac:dyDescent="0.35">
      <c r="A86" s="1" t="s">
        <v>380</v>
      </c>
      <c r="B86" s="22">
        <v>63.75</v>
      </c>
      <c r="C86" s="22">
        <v>0</v>
      </c>
      <c r="D86" s="22">
        <v>256.5</v>
      </c>
      <c r="E86" s="22"/>
      <c r="F86" s="22">
        <f>60.75+43.75</f>
        <v>104.5</v>
      </c>
      <c r="G86" s="22"/>
      <c r="H86" s="22"/>
      <c r="I86" s="22"/>
      <c r="J86" s="22"/>
      <c r="K86" s="22"/>
      <c r="L86" s="22"/>
      <c r="M86" s="22"/>
      <c r="N86" s="28">
        <f>SUM(B86:M86)</f>
        <v>424.75</v>
      </c>
    </row>
    <row r="87" spans="1:14" x14ac:dyDescent="0.35">
      <c r="A87" s="1" t="s">
        <v>473</v>
      </c>
      <c r="B87" s="22"/>
      <c r="C87" s="22"/>
      <c r="D87" s="22"/>
      <c r="E87" s="22"/>
      <c r="F87" s="22">
        <v>17.399999999999999</v>
      </c>
      <c r="G87" s="22"/>
      <c r="H87" s="22"/>
      <c r="I87" s="22"/>
      <c r="J87" s="22"/>
      <c r="K87" s="22"/>
      <c r="L87" s="22"/>
      <c r="M87" s="22"/>
      <c r="N87" s="28">
        <f>SUM(B87:M87)</f>
        <v>17.399999999999999</v>
      </c>
    </row>
    <row r="88" spans="1:14" x14ac:dyDescent="0.35">
      <c r="A88" s="1" t="s">
        <v>386</v>
      </c>
      <c r="B88" s="22">
        <v>33.22</v>
      </c>
      <c r="C88" s="22">
        <v>55</v>
      </c>
      <c r="D88" s="22"/>
      <c r="E88" s="22">
        <v>51</v>
      </c>
      <c r="F88" s="22"/>
      <c r="G88" s="22"/>
      <c r="H88" s="22"/>
      <c r="I88" s="22"/>
      <c r="J88" s="22"/>
      <c r="K88" s="22"/>
      <c r="L88" s="22"/>
      <c r="M88" s="22"/>
      <c r="N88" s="28">
        <f>SUM(B88:M88)</f>
        <v>139.22</v>
      </c>
    </row>
    <row r="89" spans="1:14" x14ac:dyDescent="0.35">
      <c r="A89" s="1" t="s">
        <v>462</v>
      </c>
      <c r="B89" s="22"/>
      <c r="C89" s="22"/>
      <c r="D89" s="22"/>
      <c r="E89" s="22">
        <v>4.29</v>
      </c>
      <c r="F89" s="22"/>
      <c r="G89" s="22"/>
      <c r="H89" s="22"/>
      <c r="I89" s="22"/>
      <c r="J89" s="22"/>
      <c r="K89" s="22"/>
      <c r="L89" s="22"/>
      <c r="M89" s="22"/>
      <c r="N89" s="28">
        <f>SUM(B89:M89)</f>
        <v>4.29</v>
      </c>
    </row>
    <row r="90" spans="1:14" x14ac:dyDescent="0.35">
      <c r="A90" s="1" t="s">
        <v>227</v>
      </c>
      <c r="B90" s="22"/>
      <c r="C90" s="22">
        <v>130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8">
        <f>SUM(B90:M90)</f>
        <v>130</v>
      </c>
    </row>
    <row r="91" spans="1:14" x14ac:dyDescent="0.35">
      <c r="A91" s="1" t="s">
        <v>339</v>
      </c>
      <c r="B91" s="22">
        <v>25</v>
      </c>
      <c r="C91" s="22"/>
      <c r="D91" s="22">
        <v>47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8">
        <f>SUM(B91:M91)</f>
        <v>72</v>
      </c>
    </row>
    <row r="92" spans="1:14" x14ac:dyDescent="0.35">
      <c r="A92" s="1" t="s">
        <v>463</v>
      </c>
      <c r="B92" s="22"/>
      <c r="C92" s="22"/>
      <c r="D92" s="22"/>
      <c r="E92" s="22">
        <v>40.24</v>
      </c>
      <c r="F92" s="22"/>
      <c r="G92" s="22"/>
      <c r="H92" s="22"/>
      <c r="I92" s="22"/>
      <c r="J92" s="22"/>
      <c r="K92" s="22"/>
      <c r="L92" s="22"/>
      <c r="M92" s="22"/>
      <c r="N92" s="28">
        <f>SUM(B92:M92)</f>
        <v>40.24</v>
      </c>
    </row>
    <row r="93" spans="1:14" x14ac:dyDescent="0.35">
      <c r="A93" s="1" t="s">
        <v>358</v>
      </c>
      <c r="B93" s="22">
        <v>26</v>
      </c>
      <c r="C93" s="22">
        <v>26</v>
      </c>
      <c r="D93" s="22">
        <v>26</v>
      </c>
      <c r="E93" s="22">
        <v>26</v>
      </c>
      <c r="F93" s="22">
        <v>20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8">
        <f>SUM(B93:M93)</f>
        <v>124</v>
      </c>
    </row>
    <row r="94" spans="1:14" x14ac:dyDescent="0.35">
      <c r="A94" s="1" t="s">
        <v>359</v>
      </c>
      <c r="B94" s="22">
        <v>20</v>
      </c>
      <c r="C94" s="22">
        <v>20</v>
      </c>
      <c r="D94" s="22">
        <v>20</v>
      </c>
      <c r="E94" s="22">
        <v>20</v>
      </c>
      <c r="F94" s="22">
        <v>20</v>
      </c>
      <c r="G94" s="22"/>
      <c r="H94" s="22"/>
      <c r="I94" s="22"/>
      <c r="J94" s="22"/>
      <c r="K94" s="22"/>
      <c r="L94" s="22"/>
      <c r="M94" s="22"/>
      <c r="N94" s="28">
        <f>SUM(B94:M94)</f>
        <v>100</v>
      </c>
    </row>
    <row r="95" spans="1:14" x14ac:dyDescent="0.35">
      <c r="A95" s="1" t="s">
        <v>136</v>
      </c>
      <c r="B95" s="22">
        <v>1396</v>
      </c>
      <c r="C95" s="22">
        <v>746</v>
      </c>
      <c r="D95" s="22">
        <v>1400</v>
      </c>
      <c r="E95" s="22">
        <v>667</v>
      </c>
      <c r="F95" s="22">
        <v>534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8">
        <f>SUM(B95:M95)</f>
        <v>4743</v>
      </c>
    </row>
    <row r="96" spans="1:14" x14ac:dyDescent="0.35">
      <c r="A96" s="1" t="s">
        <v>281</v>
      </c>
      <c r="B96" s="22">
        <v>1517.37</v>
      </c>
      <c r="C96" s="22">
        <v>87.99</v>
      </c>
      <c r="D96" s="22">
        <v>30.94</v>
      </c>
      <c r="E96" s="22"/>
      <c r="F96" s="22"/>
      <c r="G96" s="22"/>
      <c r="H96" s="22"/>
      <c r="I96" s="22"/>
      <c r="J96" s="22"/>
      <c r="K96" s="22"/>
      <c r="L96" s="22"/>
      <c r="M96" s="22"/>
      <c r="N96" s="28">
        <f>SUM(B96:M96)</f>
        <v>1636.3</v>
      </c>
    </row>
    <row r="97" spans="1:14" x14ac:dyDescent="0.35">
      <c r="A97" s="1" t="s">
        <v>399</v>
      </c>
      <c r="B97" s="22"/>
      <c r="C97" s="22">
        <v>785.92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8">
        <f>SUM(B97:M97)</f>
        <v>785.92</v>
      </c>
    </row>
    <row r="98" spans="1:14" x14ac:dyDescent="0.35">
      <c r="A98" s="1" t="s">
        <v>457</v>
      </c>
      <c r="B98" s="22"/>
      <c r="C98" s="22"/>
      <c r="D98" s="22"/>
      <c r="E98" s="22">
        <v>39.99</v>
      </c>
      <c r="F98" s="22"/>
      <c r="G98" s="22"/>
      <c r="H98" s="22"/>
      <c r="I98" s="22"/>
      <c r="J98" s="22"/>
      <c r="K98" s="22"/>
      <c r="L98" s="22"/>
      <c r="M98" s="22"/>
      <c r="N98" s="28">
        <f>SUM(B98:M98)</f>
        <v>39.99</v>
      </c>
    </row>
    <row r="99" spans="1:14" x14ac:dyDescent="0.35">
      <c r="A99" s="1" t="s">
        <v>478</v>
      </c>
      <c r="B99" s="22"/>
      <c r="C99" s="22"/>
      <c r="D99" s="22"/>
      <c r="E99" s="22"/>
      <c r="F99" s="22">
        <v>27.85</v>
      </c>
      <c r="G99" s="22"/>
      <c r="H99" s="22"/>
      <c r="I99" s="22"/>
      <c r="J99" s="22"/>
      <c r="K99" s="22"/>
      <c r="L99" s="22"/>
      <c r="M99" s="22"/>
      <c r="N99" s="28">
        <f>SUM(B99:M99)</f>
        <v>27.85</v>
      </c>
    </row>
    <row r="100" spans="1:14" x14ac:dyDescent="0.35">
      <c r="A100" s="1" t="s">
        <v>434</v>
      </c>
      <c r="B100" s="22"/>
      <c r="C100" s="22"/>
      <c r="D100" s="22">
        <v>396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8">
        <f>SUM(B100:M100)</f>
        <v>396</v>
      </c>
    </row>
    <row r="101" spans="1:14" x14ac:dyDescent="0.35">
      <c r="A101" s="1" t="s">
        <v>415</v>
      </c>
      <c r="B101" s="22"/>
      <c r="C101" s="22"/>
      <c r="D101" s="22">
        <v>72.430000000000007</v>
      </c>
      <c r="E101" s="22">
        <v>101</v>
      </c>
      <c r="F101" s="22"/>
      <c r="G101" s="22"/>
      <c r="H101" s="22"/>
      <c r="I101" s="22"/>
      <c r="J101" s="22"/>
      <c r="K101" s="22"/>
      <c r="L101" s="22"/>
      <c r="M101" s="22"/>
      <c r="N101" s="28">
        <f>SUM(B101:M101)</f>
        <v>173.43</v>
      </c>
    </row>
    <row r="102" spans="1:14" x14ac:dyDescent="0.35">
      <c r="A102" s="1" t="s">
        <v>155</v>
      </c>
      <c r="B102" s="22">
        <v>15.5</v>
      </c>
      <c r="C102" s="22">
        <v>61</v>
      </c>
      <c r="D102" s="22">
        <v>8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8">
        <f>SUM(B102:M102)</f>
        <v>84.5</v>
      </c>
    </row>
    <row r="103" spans="1:14" x14ac:dyDescent="0.35">
      <c r="A103" s="1" t="s">
        <v>394</v>
      </c>
      <c r="B103" s="22"/>
      <c r="C103" s="22">
        <f>214.96+525</f>
        <v>739.96</v>
      </c>
      <c r="D103" s="22">
        <v>525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8">
        <f>SUM(B103:M103)</f>
        <v>1264.96</v>
      </c>
    </row>
    <row r="104" spans="1:14" x14ac:dyDescent="0.35">
      <c r="A104" s="1" t="s">
        <v>263</v>
      </c>
      <c r="B104" s="22">
        <v>100.97</v>
      </c>
      <c r="C104" s="22"/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8">
        <f>SUM(B104:M104)</f>
        <v>100.97</v>
      </c>
    </row>
    <row r="105" spans="1:14" x14ac:dyDescent="0.35">
      <c r="A105" s="1" t="s">
        <v>428</v>
      </c>
      <c r="B105" s="22"/>
      <c r="C105" s="22"/>
      <c r="D105" s="22">
        <v>501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8">
        <f>SUM(B105:M105)</f>
        <v>501</v>
      </c>
    </row>
    <row r="106" spans="1:14" x14ac:dyDescent="0.35">
      <c r="A106" s="1" t="s">
        <v>451</v>
      </c>
      <c r="B106" s="22"/>
      <c r="C106" s="22"/>
      <c r="D106" s="22"/>
      <c r="E106" s="22">
        <v>10.5</v>
      </c>
      <c r="F106" s="22">
        <v>49.99</v>
      </c>
      <c r="G106" s="22"/>
      <c r="H106" s="22"/>
      <c r="I106" s="22"/>
      <c r="J106" s="22"/>
      <c r="K106" s="22"/>
      <c r="L106" s="22"/>
      <c r="M106" s="22"/>
      <c r="N106" s="28">
        <f>SUM(B106:M106)</f>
        <v>60.49</v>
      </c>
    </row>
    <row r="107" spans="1:14" x14ac:dyDescent="0.35">
      <c r="A107" s="1" t="s">
        <v>361</v>
      </c>
      <c r="B107" s="22">
        <v>0</v>
      </c>
      <c r="C107" s="22">
        <v>69.900000000000006</v>
      </c>
      <c r="D107" s="22">
        <v>0</v>
      </c>
      <c r="E107" s="22">
        <v>500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8">
        <f>SUM(B107:M107)</f>
        <v>569.9</v>
      </c>
    </row>
    <row r="108" spans="1:14" x14ac:dyDescent="0.35">
      <c r="A108" s="1" t="s">
        <v>40</v>
      </c>
      <c r="B108" s="22">
        <v>3100.52</v>
      </c>
      <c r="C108" s="22">
        <v>3323.11</v>
      </c>
      <c r="D108" s="22">
        <v>1718.35</v>
      </c>
      <c r="E108" s="22">
        <v>3884.16</v>
      </c>
      <c r="F108" s="22">
        <v>4436.0200000000004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8">
        <f>SUM(B108:M108)</f>
        <v>16462.16</v>
      </c>
    </row>
    <row r="109" spans="1:14" x14ac:dyDescent="0.35">
      <c r="A109" s="1" t="s">
        <v>388</v>
      </c>
      <c r="B109" s="22">
        <v>116.7</v>
      </c>
      <c r="C109" s="22">
        <v>116.7</v>
      </c>
      <c r="D109" s="22">
        <v>116.7</v>
      </c>
      <c r="E109" s="22">
        <v>116.7</v>
      </c>
      <c r="F109" s="22">
        <v>116.7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8">
        <f>SUM(B109:M109)</f>
        <v>583.5</v>
      </c>
    </row>
    <row r="110" spans="1:14" x14ac:dyDescent="0.35">
      <c r="A110" s="1" t="s">
        <v>347</v>
      </c>
      <c r="B110" s="22">
        <v>77</v>
      </c>
      <c r="C110" s="22">
        <v>77</v>
      </c>
      <c r="D110" s="22">
        <v>81</v>
      </c>
      <c r="E110" s="22">
        <v>81</v>
      </c>
      <c r="F110" s="22">
        <v>81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8">
        <f>SUM(B110:M110)</f>
        <v>397</v>
      </c>
    </row>
    <row r="111" spans="1:14" x14ac:dyDescent="0.35">
      <c r="A111" s="1" t="s">
        <v>349</v>
      </c>
      <c r="B111" s="22">
        <v>177</v>
      </c>
      <c r="C111" s="22">
        <v>267</v>
      </c>
      <c r="D111" s="22">
        <v>177</v>
      </c>
      <c r="E111" s="22">
        <v>177</v>
      </c>
      <c r="F111" s="22">
        <v>177</v>
      </c>
      <c r="G111" s="22"/>
      <c r="H111" s="22"/>
      <c r="I111" s="22"/>
      <c r="J111" s="22"/>
      <c r="K111" s="22"/>
      <c r="L111" s="22"/>
      <c r="M111" s="22"/>
      <c r="N111" s="28">
        <f>SUM(B111:M111)</f>
        <v>975</v>
      </c>
    </row>
    <row r="112" spans="1:14" x14ac:dyDescent="0.35">
      <c r="A112" s="1" t="s">
        <v>357</v>
      </c>
      <c r="B112" s="22">
        <v>135</v>
      </c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8">
        <f>SUM(B112:M112)</f>
        <v>135</v>
      </c>
    </row>
    <row r="113" spans="1:14" x14ac:dyDescent="0.35">
      <c r="A113" s="1" t="s">
        <v>376</v>
      </c>
      <c r="B113" s="22">
        <v>326</v>
      </c>
      <c r="C113" s="22">
        <v>326</v>
      </c>
      <c r="D113" s="22">
        <v>326</v>
      </c>
      <c r="E113" s="22">
        <v>326</v>
      </c>
      <c r="F113" s="22">
        <v>326</v>
      </c>
      <c r="G113" s="22"/>
      <c r="H113" s="22"/>
      <c r="I113" s="22"/>
      <c r="J113" s="22"/>
      <c r="K113" s="22"/>
      <c r="L113" s="22"/>
      <c r="M113" s="22"/>
      <c r="N113" s="28">
        <f>SUM(B113:M113)</f>
        <v>1630</v>
      </c>
    </row>
    <row r="114" spans="1:14" x14ac:dyDescent="0.35">
      <c r="A114" s="1" t="s">
        <v>436</v>
      </c>
      <c r="B114" s="22"/>
      <c r="C114" s="22"/>
      <c r="D114" s="22">
        <v>3600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8">
        <f>SUM(B114:M114)</f>
        <v>3600</v>
      </c>
    </row>
    <row r="115" spans="1:14" x14ac:dyDescent="0.35">
      <c r="A115" s="1" t="s">
        <v>377</v>
      </c>
      <c r="B115" s="22">
        <v>25</v>
      </c>
      <c r="C115" s="22"/>
      <c r="D115" s="22">
        <v>318.86</v>
      </c>
      <c r="E115" s="22">
        <v>0</v>
      </c>
      <c r="F115" s="22">
        <v>318.86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8">
        <f>SUM(B115:M115)</f>
        <v>662.72</v>
      </c>
    </row>
    <row r="116" spans="1:14" x14ac:dyDescent="0.35">
      <c r="A116" s="1" t="s">
        <v>407</v>
      </c>
      <c r="B116" s="22">
        <v>109.5</v>
      </c>
      <c r="C116" s="22">
        <v>256</v>
      </c>
      <c r="D116" s="22"/>
      <c r="E116" s="22">
        <v>244</v>
      </c>
      <c r="F116" s="22"/>
      <c r="G116" s="22"/>
      <c r="H116" s="22"/>
      <c r="I116" s="22"/>
      <c r="J116" s="22"/>
      <c r="K116" s="22"/>
      <c r="L116" s="22"/>
      <c r="M116" s="22"/>
      <c r="N116" s="28">
        <f>SUM(B116:M116)</f>
        <v>609.5</v>
      </c>
    </row>
    <row r="117" spans="1:14" x14ac:dyDescent="0.35">
      <c r="A117" s="1" t="s">
        <v>416</v>
      </c>
      <c r="B117" s="22"/>
      <c r="C117" s="22"/>
      <c r="D117" s="22">
        <v>210.5</v>
      </c>
      <c r="E117" s="22">
        <v>48.5</v>
      </c>
      <c r="F117" s="22">
        <v>50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8">
        <f>SUM(B117:M117)</f>
        <v>309</v>
      </c>
    </row>
    <row r="118" spans="1:14" x14ac:dyDescent="0.35">
      <c r="A118" s="1" t="s">
        <v>468</v>
      </c>
      <c r="B118" s="22"/>
      <c r="C118" s="22"/>
      <c r="D118" s="22"/>
      <c r="E118" s="22">
        <v>100</v>
      </c>
      <c r="F118" s="22">
        <v>195</v>
      </c>
      <c r="G118" s="22"/>
      <c r="H118" s="22"/>
      <c r="I118" s="22"/>
      <c r="J118" s="22"/>
      <c r="K118" s="22"/>
      <c r="L118" s="22"/>
      <c r="M118" s="22"/>
      <c r="N118" s="28">
        <f>SUM(B118:M118)</f>
        <v>295</v>
      </c>
    </row>
    <row r="119" spans="1:14" ht="14.4" customHeight="1" x14ac:dyDescent="0.35">
      <c r="A119" s="1" t="s">
        <v>438</v>
      </c>
      <c r="B119" s="22"/>
      <c r="C119" s="22"/>
      <c r="D119" s="22">
        <v>50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8">
        <f>SUM(B119:M119)</f>
        <v>50</v>
      </c>
    </row>
    <row r="120" spans="1:14" ht="14.4" customHeight="1" x14ac:dyDescent="0.35">
      <c r="A120" s="1" t="s">
        <v>461</v>
      </c>
      <c r="B120" s="22"/>
      <c r="C120" s="22"/>
      <c r="D120" s="22"/>
      <c r="E120" s="22">
        <v>50.02</v>
      </c>
      <c r="F120" s="22"/>
      <c r="G120" s="22"/>
      <c r="H120" s="22"/>
      <c r="I120" s="22"/>
      <c r="J120" s="22"/>
      <c r="K120" s="22"/>
      <c r="L120" s="22"/>
      <c r="M120" s="22"/>
      <c r="N120" s="28">
        <f>SUM(B120:M120)</f>
        <v>50.02</v>
      </c>
    </row>
    <row r="121" spans="1:14" ht="13.2" customHeight="1" x14ac:dyDescent="0.35">
      <c r="A121" s="1" t="s">
        <v>420</v>
      </c>
      <c r="B121" s="22"/>
      <c r="C121" s="22"/>
      <c r="D121" s="22"/>
      <c r="E121" s="22">
        <v>881.35</v>
      </c>
      <c r="F121" s="22"/>
      <c r="G121" s="22"/>
      <c r="H121" s="22"/>
      <c r="I121" s="22"/>
      <c r="J121" s="22"/>
      <c r="K121" s="22"/>
      <c r="L121" s="22"/>
      <c r="M121" s="22"/>
      <c r="N121" s="28">
        <f>SUM(B121:M121)</f>
        <v>881.35</v>
      </c>
    </row>
    <row r="122" spans="1:14" x14ac:dyDescent="0.35">
      <c r="A122" s="1" t="s">
        <v>368</v>
      </c>
      <c r="B122" s="22">
        <v>1031.8900000000001</v>
      </c>
      <c r="C122" s="22">
        <v>1170.8599999999999</v>
      </c>
      <c r="D122" s="22">
        <v>1170.8599999999999</v>
      </c>
      <c r="E122" s="22">
        <v>1170.8599999999999</v>
      </c>
      <c r="F122" s="22">
        <v>1170.8599999999999</v>
      </c>
      <c r="G122" s="22"/>
      <c r="H122" s="22"/>
      <c r="I122" s="22"/>
      <c r="J122" s="22"/>
      <c r="K122" s="22"/>
      <c r="L122" s="22"/>
      <c r="M122" s="22"/>
      <c r="N122" s="28">
        <f>SUM(B122:M122)</f>
        <v>5715.329999999999</v>
      </c>
    </row>
    <row r="123" spans="1:14" x14ac:dyDescent="0.35">
      <c r="A123" s="1" t="s">
        <v>367</v>
      </c>
      <c r="B123" s="22">
        <v>22.82</v>
      </c>
      <c r="C123" s="22">
        <v>25.2</v>
      </c>
      <c r="D123" s="22">
        <v>25.2</v>
      </c>
      <c r="E123" s="22">
        <v>25.2</v>
      </c>
      <c r="F123" s="22">
        <v>25.2</v>
      </c>
      <c r="G123" s="22"/>
      <c r="H123" s="22"/>
      <c r="I123" s="22"/>
      <c r="J123" s="22"/>
      <c r="K123" s="22"/>
      <c r="L123" s="22"/>
      <c r="M123" s="22"/>
      <c r="N123" s="28">
        <f>SUM(B123:M123)</f>
        <v>123.62</v>
      </c>
    </row>
    <row r="124" spans="1:14" x14ac:dyDescent="0.35">
      <c r="A124" s="1" t="s">
        <v>338</v>
      </c>
      <c r="B124" s="22">
        <v>21.11</v>
      </c>
      <c r="C124" s="22">
        <v>21.11</v>
      </c>
      <c r="D124" s="22">
        <v>21.11</v>
      </c>
      <c r="E124" s="22">
        <v>21.11</v>
      </c>
      <c r="F124" s="22">
        <v>21.11</v>
      </c>
      <c r="G124" s="22"/>
      <c r="H124" s="22"/>
      <c r="I124" s="22"/>
      <c r="J124" s="22"/>
      <c r="K124" s="22"/>
      <c r="L124" s="22"/>
      <c r="M124" s="22"/>
      <c r="N124" s="28">
        <f>SUM(B124:M124)</f>
        <v>105.55</v>
      </c>
    </row>
    <row r="125" spans="1:14" x14ac:dyDescent="0.35">
      <c r="A125" s="1" t="s">
        <v>343</v>
      </c>
      <c r="B125" s="22">
        <v>28.63</v>
      </c>
      <c r="C125" s="22">
        <v>28.63</v>
      </c>
      <c r="D125" s="22">
        <v>28.63</v>
      </c>
      <c r="E125" s="22">
        <v>28.63</v>
      </c>
      <c r="F125" s="22">
        <v>28.63</v>
      </c>
      <c r="G125" s="22"/>
      <c r="H125" s="22"/>
      <c r="I125" s="22"/>
      <c r="J125" s="22"/>
      <c r="K125" s="22"/>
      <c r="L125" s="22"/>
      <c r="M125" s="22"/>
      <c r="N125" s="28">
        <f>SUM(B125:M125)</f>
        <v>143.15</v>
      </c>
    </row>
    <row r="126" spans="1:14" s="8" customFormat="1" x14ac:dyDescent="0.35">
      <c r="A126" s="4" t="s">
        <v>320</v>
      </c>
      <c r="B126" s="5">
        <f t="shared" ref="B126:N126" si="0">SUM(B26:B125)</f>
        <v>27085.670000000006</v>
      </c>
      <c r="C126" s="5">
        <f t="shared" si="0"/>
        <v>32834.78</v>
      </c>
      <c r="D126" s="5">
        <f t="shared" si="0"/>
        <v>23141.680000000004</v>
      </c>
      <c r="E126" s="5">
        <f t="shared" si="0"/>
        <v>20555.79</v>
      </c>
      <c r="F126" s="5">
        <f t="shared" si="0"/>
        <v>15671.890000000001</v>
      </c>
      <c r="G126" s="5">
        <f t="shared" si="0"/>
        <v>0</v>
      </c>
      <c r="H126" s="5">
        <f t="shared" si="0"/>
        <v>0</v>
      </c>
      <c r="I126" s="5">
        <f t="shared" si="0"/>
        <v>0</v>
      </c>
      <c r="J126" s="5">
        <f t="shared" si="0"/>
        <v>0</v>
      </c>
      <c r="K126" s="5">
        <f t="shared" si="0"/>
        <v>0</v>
      </c>
      <c r="L126" s="5">
        <f t="shared" si="0"/>
        <v>0</v>
      </c>
      <c r="M126" s="5">
        <f t="shared" si="0"/>
        <v>0</v>
      </c>
      <c r="N126" s="5">
        <f t="shared" si="0"/>
        <v>119284.18</v>
      </c>
    </row>
    <row r="127" spans="1:14" x14ac:dyDescent="0.3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</sheetData>
  <sortState xmlns:xlrd2="http://schemas.microsoft.com/office/spreadsheetml/2017/richdata2" ref="A26:S125">
    <sortCondition ref="A26:A125"/>
  </sortState>
  <conditionalFormatting sqref="A1:A2">
    <cfRule type="duplicateValues" dxfId="1" priority="1"/>
  </conditionalFormatting>
  <pageMargins left="0.7" right="0.7" top="0.75" bottom="0.75" header="0.3" footer="0.3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A497-F271-47D8-A67F-D6EBC2BF17AF}">
  <dimension ref="A1:K314"/>
  <sheetViews>
    <sheetView tabSelected="1" zoomScale="145" zoomScaleNormal="145" workbookViewId="0">
      <pane ySplit="1" topLeftCell="A257" activePane="bottomLeft" state="frozen"/>
      <selection pane="bottomLeft" activeCell="C26" sqref="C26"/>
    </sheetView>
  </sheetViews>
  <sheetFormatPr defaultRowHeight="13.8" x14ac:dyDescent="0.25"/>
  <cols>
    <col min="1" max="1" width="13.5" customWidth="1"/>
    <col min="2" max="2" width="45.25" bestFit="1" customWidth="1"/>
    <col min="3" max="3" width="20.125" bestFit="1" customWidth="1"/>
    <col min="4" max="4" width="24.125" customWidth="1"/>
    <col min="5" max="5" width="27.75" bestFit="1" customWidth="1"/>
    <col min="6" max="6" width="30.125" bestFit="1" customWidth="1"/>
    <col min="7" max="7" width="16.625" style="11" customWidth="1"/>
  </cols>
  <sheetData>
    <row r="1" spans="1:11" x14ac:dyDescent="0.25">
      <c r="A1" s="20" t="s">
        <v>17</v>
      </c>
      <c r="B1" s="20" t="s">
        <v>18</v>
      </c>
      <c r="C1" s="20" t="s">
        <v>19</v>
      </c>
      <c r="D1" s="20" t="s">
        <v>252</v>
      </c>
      <c r="E1" s="20" t="s">
        <v>21</v>
      </c>
      <c r="F1" s="20" t="s">
        <v>22</v>
      </c>
      <c r="G1" s="20" t="s">
        <v>207</v>
      </c>
    </row>
    <row r="2" spans="1:11" x14ac:dyDescent="0.25">
      <c r="A2" s="12">
        <v>45659</v>
      </c>
      <c r="B2" t="s">
        <v>135</v>
      </c>
      <c r="C2" t="s">
        <v>23</v>
      </c>
      <c r="D2" t="s">
        <v>29</v>
      </c>
      <c r="E2" t="s">
        <v>43</v>
      </c>
      <c r="F2" t="s">
        <v>38</v>
      </c>
      <c r="G2" s="11">
        <v>21.11</v>
      </c>
    </row>
    <row r="3" spans="1:11" x14ac:dyDescent="0.25">
      <c r="A3" s="12">
        <v>45659</v>
      </c>
      <c r="B3" t="s">
        <v>136</v>
      </c>
      <c r="C3" t="s">
        <v>23</v>
      </c>
      <c r="D3" t="s">
        <v>136</v>
      </c>
      <c r="E3" t="s">
        <v>43</v>
      </c>
      <c r="F3" t="s">
        <v>27</v>
      </c>
      <c r="G3" s="11">
        <v>13.9</v>
      </c>
    </row>
    <row r="4" spans="1:11" x14ac:dyDescent="0.25">
      <c r="A4" s="12">
        <v>45659</v>
      </c>
      <c r="B4" t="s">
        <v>137</v>
      </c>
      <c r="C4" t="s">
        <v>23</v>
      </c>
      <c r="D4" t="s">
        <v>30</v>
      </c>
      <c r="E4" t="s">
        <v>43</v>
      </c>
      <c r="F4" t="s">
        <v>39</v>
      </c>
      <c r="G4" s="11">
        <v>25</v>
      </c>
    </row>
    <row r="5" spans="1:11" x14ac:dyDescent="0.25">
      <c r="A5" s="12">
        <v>45659</v>
      </c>
      <c r="B5" t="s">
        <v>138</v>
      </c>
      <c r="C5" t="s">
        <v>23</v>
      </c>
      <c r="D5" t="s">
        <v>42</v>
      </c>
      <c r="E5" t="s">
        <v>43</v>
      </c>
      <c r="F5" t="s">
        <v>139</v>
      </c>
      <c r="G5" s="11">
        <v>30.13</v>
      </c>
    </row>
    <row r="6" spans="1:11" x14ac:dyDescent="0.25">
      <c r="A6" s="12">
        <v>45659</v>
      </c>
      <c r="B6" t="s">
        <v>136</v>
      </c>
      <c r="C6" t="s">
        <v>23</v>
      </c>
      <c r="D6" t="s">
        <v>136</v>
      </c>
      <c r="E6" t="s">
        <v>43</v>
      </c>
      <c r="F6" t="s">
        <v>27</v>
      </c>
      <c r="G6" s="11">
        <v>28.72</v>
      </c>
    </row>
    <row r="7" spans="1:11" x14ac:dyDescent="0.25">
      <c r="A7" s="12">
        <v>45659</v>
      </c>
      <c r="B7" t="s">
        <v>140</v>
      </c>
      <c r="C7" t="s">
        <v>23</v>
      </c>
      <c r="D7" t="s">
        <v>45</v>
      </c>
      <c r="E7" t="s">
        <v>43</v>
      </c>
      <c r="F7" t="s">
        <v>141</v>
      </c>
      <c r="G7" s="11">
        <v>3120</v>
      </c>
    </row>
    <row r="8" spans="1:11" x14ac:dyDescent="0.25">
      <c r="A8" s="12">
        <v>45659</v>
      </c>
      <c r="B8" t="s">
        <v>142</v>
      </c>
      <c r="C8" t="s">
        <v>23</v>
      </c>
      <c r="D8" t="s">
        <v>48</v>
      </c>
      <c r="E8" t="s">
        <v>43</v>
      </c>
      <c r="F8" t="s">
        <v>143</v>
      </c>
      <c r="G8" s="11">
        <v>15</v>
      </c>
    </row>
    <row r="9" spans="1:11" x14ac:dyDescent="0.25">
      <c r="A9" s="12">
        <v>45659</v>
      </c>
      <c r="B9" t="s">
        <v>146</v>
      </c>
      <c r="C9" t="s">
        <v>23</v>
      </c>
      <c r="D9" t="s">
        <v>31</v>
      </c>
      <c r="E9" t="s">
        <v>43</v>
      </c>
      <c r="F9" t="s">
        <v>47</v>
      </c>
      <c r="G9" s="11">
        <v>28.63</v>
      </c>
    </row>
    <row r="10" spans="1:11" x14ac:dyDescent="0.25">
      <c r="A10" s="12">
        <v>45659</v>
      </c>
      <c r="B10" t="s">
        <v>145</v>
      </c>
      <c r="C10" t="s">
        <v>23</v>
      </c>
      <c r="D10" t="s">
        <v>255</v>
      </c>
      <c r="E10" t="s">
        <v>43</v>
      </c>
      <c r="F10" t="s">
        <v>36</v>
      </c>
      <c r="G10" s="11">
        <v>25.8</v>
      </c>
    </row>
    <row r="11" spans="1:11" x14ac:dyDescent="0.25">
      <c r="A11" s="12">
        <v>45659</v>
      </c>
      <c r="B11" t="s">
        <v>147</v>
      </c>
      <c r="C11" t="s">
        <v>23</v>
      </c>
      <c r="D11" t="s">
        <v>259</v>
      </c>
      <c r="E11" t="s">
        <v>43</v>
      </c>
      <c r="F11" t="s">
        <v>148</v>
      </c>
      <c r="G11" s="11">
        <v>34.31</v>
      </c>
    </row>
    <row r="12" spans="1:11" x14ac:dyDescent="0.25">
      <c r="A12" s="12">
        <v>45659</v>
      </c>
      <c r="B12" t="s">
        <v>136</v>
      </c>
      <c r="C12" t="s">
        <v>23</v>
      </c>
      <c r="D12" t="s">
        <v>136</v>
      </c>
      <c r="E12" t="s">
        <v>43</v>
      </c>
      <c r="F12" t="s">
        <v>27</v>
      </c>
      <c r="G12" s="11">
        <v>14.17</v>
      </c>
      <c r="K12" s="12"/>
    </row>
    <row r="13" spans="1:11" x14ac:dyDescent="0.25">
      <c r="A13" s="12">
        <v>45659</v>
      </c>
      <c r="B13" t="s">
        <v>149</v>
      </c>
      <c r="C13" t="s">
        <v>23</v>
      </c>
      <c r="D13" t="s">
        <v>49</v>
      </c>
      <c r="E13" t="s">
        <v>43</v>
      </c>
      <c r="F13" t="s">
        <v>50</v>
      </c>
      <c r="G13" s="11">
        <v>7.49</v>
      </c>
    </row>
    <row r="14" spans="1:11" x14ac:dyDescent="0.25">
      <c r="A14" s="12">
        <v>45659</v>
      </c>
      <c r="B14" t="s">
        <v>147</v>
      </c>
      <c r="C14" t="s">
        <v>23</v>
      </c>
      <c r="D14" t="s">
        <v>259</v>
      </c>
      <c r="E14" t="s">
        <v>43</v>
      </c>
      <c r="F14" t="s">
        <v>148</v>
      </c>
      <c r="G14" s="11">
        <v>35.9</v>
      </c>
    </row>
    <row r="15" spans="1:11" x14ac:dyDescent="0.25">
      <c r="A15" s="12">
        <v>45659</v>
      </c>
      <c r="B15" t="s">
        <v>151</v>
      </c>
      <c r="C15" t="s">
        <v>23</v>
      </c>
      <c r="D15" t="s">
        <v>262</v>
      </c>
      <c r="E15" t="s">
        <v>43</v>
      </c>
      <c r="F15" t="s">
        <v>150</v>
      </c>
      <c r="G15" s="11">
        <v>58.06</v>
      </c>
    </row>
    <row r="16" spans="1:11" x14ac:dyDescent="0.25">
      <c r="A16" s="12">
        <v>45659</v>
      </c>
      <c r="B16" t="s">
        <v>136</v>
      </c>
      <c r="C16" t="s">
        <v>23</v>
      </c>
      <c r="D16" t="s">
        <v>136</v>
      </c>
      <c r="E16" t="s">
        <v>43</v>
      </c>
      <c r="F16" t="s">
        <v>27</v>
      </c>
      <c r="G16" s="11">
        <v>9.99</v>
      </c>
    </row>
    <row r="17" spans="1:7" x14ac:dyDescent="0.25">
      <c r="A17" s="12">
        <v>45659</v>
      </c>
      <c r="B17" t="s">
        <v>44</v>
      </c>
      <c r="C17" t="s">
        <v>23</v>
      </c>
      <c r="D17" t="s">
        <v>41</v>
      </c>
      <c r="E17" t="s">
        <v>43</v>
      </c>
      <c r="F17" t="s">
        <v>44</v>
      </c>
      <c r="G17" s="11">
        <v>100</v>
      </c>
    </row>
    <row r="18" spans="1:7" x14ac:dyDescent="0.25">
      <c r="A18" s="12">
        <v>45659</v>
      </c>
      <c r="B18" t="s">
        <v>152</v>
      </c>
      <c r="C18" t="s">
        <v>23</v>
      </c>
      <c r="D18" t="s">
        <v>67</v>
      </c>
      <c r="E18" t="s">
        <v>43</v>
      </c>
      <c r="F18" t="s">
        <v>53</v>
      </c>
      <c r="G18" s="11">
        <v>38</v>
      </c>
    </row>
    <row r="19" spans="1:7" x14ac:dyDescent="0.25">
      <c r="A19" s="12">
        <v>45659</v>
      </c>
      <c r="B19" t="s">
        <v>153</v>
      </c>
      <c r="C19" t="s">
        <v>23</v>
      </c>
      <c r="D19" t="s">
        <v>256</v>
      </c>
      <c r="E19" t="s">
        <v>43</v>
      </c>
      <c r="F19" t="s">
        <v>37</v>
      </c>
      <c r="G19" s="11">
        <v>87.58</v>
      </c>
    </row>
    <row r="20" spans="1:7" x14ac:dyDescent="0.25">
      <c r="A20" s="12">
        <v>45659</v>
      </c>
      <c r="B20" t="s">
        <v>35</v>
      </c>
      <c r="C20" t="s">
        <v>23</v>
      </c>
      <c r="D20" t="s">
        <v>28</v>
      </c>
      <c r="E20" t="s">
        <v>43</v>
      </c>
      <c r="F20" t="s">
        <v>35</v>
      </c>
      <c r="G20" s="11">
        <v>46.98</v>
      </c>
    </row>
    <row r="21" spans="1:7" x14ac:dyDescent="0.25">
      <c r="A21" s="12">
        <v>45659</v>
      </c>
      <c r="B21" t="s">
        <v>136</v>
      </c>
      <c r="C21" t="s">
        <v>23</v>
      </c>
      <c r="D21" t="s">
        <v>136</v>
      </c>
      <c r="E21" t="s">
        <v>43</v>
      </c>
      <c r="F21" t="s">
        <v>27</v>
      </c>
      <c r="G21" s="11">
        <v>52.98</v>
      </c>
    </row>
    <row r="22" spans="1:7" x14ac:dyDescent="0.25">
      <c r="A22" s="12">
        <v>45659</v>
      </c>
      <c r="B22" t="s">
        <v>144</v>
      </c>
      <c r="C22" t="s">
        <v>23</v>
      </c>
      <c r="D22" t="s">
        <v>255</v>
      </c>
      <c r="E22" t="s">
        <v>43</v>
      </c>
      <c r="F22" t="s">
        <v>36</v>
      </c>
      <c r="G22" s="11">
        <v>19.149999999999999</v>
      </c>
    </row>
    <row r="23" spans="1:7" x14ac:dyDescent="0.25">
      <c r="A23" s="12">
        <v>45659</v>
      </c>
      <c r="B23" t="s">
        <v>136</v>
      </c>
      <c r="C23" t="s">
        <v>23</v>
      </c>
      <c r="D23" t="s">
        <v>136</v>
      </c>
      <c r="E23" t="s">
        <v>43</v>
      </c>
      <c r="F23" t="s">
        <v>27</v>
      </c>
      <c r="G23" s="11">
        <v>39.99</v>
      </c>
    </row>
    <row r="24" spans="1:7" x14ac:dyDescent="0.25">
      <c r="A24" s="12">
        <v>45659</v>
      </c>
      <c r="B24" t="s">
        <v>35</v>
      </c>
      <c r="C24" t="s">
        <v>23</v>
      </c>
      <c r="D24" t="s">
        <v>28</v>
      </c>
      <c r="E24" t="s">
        <v>43</v>
      </c>
      <c r="F24" t="s">
        <v>35</v>
      </c>
      <c r="G24" s="11">
        <v>29.9</v>
      </c>
    </row>
    <row r="25" spans="1:7" x14ac:dyDescent="0.25">
      <c r="A25" s="12">
        <v>45659</v>
      </c>
      <c r="B25" t="s">
        <v>136</v>
      </c>
      <c r="C25" t="s">
        <v>23</v>
      </c>
      <c r="D25" t="s">
        <v>136</v>
      </c>
      <c r="E25" t="s">
        <v>43</v>
      </c>
      <c r="F25" t="s">
        <v>27</v>
      </c>
      <c r="G25" s="11">
        <v>26.85</v>
      </c>
    </row>
    <row r="26" spans="1:7" x14ac:dyDescent="0.25">
      <c r="A26" s="12">
        <v>45660</v>
      </c>
      <c r="B26" t="s">
        <v>154</v>
      </c>
      <c r="C26" t="s">
        <v>23</v>
      </c>
      <c r="D26" t="s">
        <v>40</v>
      </c>
      <c r="E26" t="s">
        <v>43</v>
      </c>
      <c r="F26" t="s">
        <v>109</v>
      </c>
      <c r="G26" s="11">
        <v>91</v>
      </c>
    </row>
    <row r="27" spans="1:7" x14ac:dyDescent="0.25">
      <c r="A27" s="12">
        <v>45660</v>
      </c>
      <c r="B27" t="s">
        <v>155</v>
      </c>
      <c r="C27" t="s">
        <v>23</v>
      </c>
      <c r="D27" t="s">
        <v>155</v>
      </c>
      <c r="E27" t="s">
        <v>43</v>
      </c>
      <c r="F27" t="s">
        <v>105</v>
      </c>
      <c r="G27" s="11">
        <v>15.5</v>
      </c>
    </row>
    <row r="28" spans="1:7" x14ac:dyDescent="0.25">
      <c r="A28" s="12">
        <v>45660</v>
      </c>
      <c r="B28" t="s">
        <v>156</v>
      </c>
      <c r="C28" t="s">
        <v>23</v>
      </c>
      <c r="D28" t="s">
        <v>66</v>
      </c>
      <c r="E28" t="s">
        <v>43</v>
      </c>
      <c r="F28" t="s">
        <v>56</v>
      </c>
      <c r="G28" s="11">
        <v>85</v>
      </c>
    </row>
    <row r="29" spans="1:7" x14ac:dyDescent="0.25">
      <c r="A29" s="12">
        <v>45660</v>
      </c>
      <c r="B29" t="s">
        <v>157</v>
      </c>
      <c r="C29" t="s">
        <v>23</v>
      </c>
      <c r="D29" t="s">
        <v>273</v>
      </c>
      <c r="E29" t="s">
        <v>43</v>
      </c>
      <c r="F29" t="s">
        <v>54</v>
      </c>
      <c r="G29" s="11">
        <v>59.08</v>
      </c>
    </row>
    <row r="30" spans="1:7" x14ac:dyDescent="0.25">
      <c r="A30" s="12">
        <v>45660</v>
      </c>
      <c r="B30" t="s">
        <v>158</v>
      </c>
      <c r="C30" t="s">
        <v>23</v>
      </c>
      <c r="D30" t="s">
        <v>158</v>
      </c>
      <c r="E30" t="s">
        <v>43</v>
      </c>
      <c r="F30" t="s">
        <v>52</v>
      </c>
      <c r="G30" s="11">
        <v>16.12</v>
      </c>
    </row>
    <row r="31" spans="1:7" x14ac:dyDescent="0.25">
      <c r="A31" s="12">
        <v>45660</v>
      </c>
      <c r="B31" t="s">
        <v>159</v>
      </c>
      <c r="C31" t="s">
        <v>160</v>
      </c>
      <c r="D31" t="s">
        <v>82</v>
      </c>
      <c r="E31" t="s">
        <v>159</v>
      </c>
      <c r="F31" t="s">
        <v>43</v>
      </c>
      <c r="G31" s="11">
        <v>600</v>
      </c>
    </row>
    <row r="32" spans="1:7" x14ac:dyDescent="0.25">
      <c r="A32" s="12">
        <v>45660</v>
      </c>
      <c r="B32" t="s">
        <v>111</v>
      </c>
      <c r="C32" t="s">
        <v>23</v>
      </c>
      <c r="D32" t="s">
        <v>111</v>
      </c>
      <c r="E32" t="s">
        <v>43</v>
      </c>
      <c r="F32" t="s">
        <v>111</v>
      </c>
      <c r="G32" s="11">
        <v>4.99</v>
      </c>
    </row>
    <row r="33" spans="1:7" x14ac:dyDescent="0.25">
      <c r="A33" s="12">
        <v>45660</v>
      </c>
      <c r="B33" t="s">
        <v>156</v>
      </c>
      <c r="C33" t="s">
        <v>23</v>
      </c>
      <c r="D33" t="s">
        <v>66</v>
      </c>
      <c r="E33" t="s">
        <v>43</v>
      </c>
      <c r="F33" t="s">
        <v>56</v>
      </c>
      <c r="G33" s="11">
        <v>92</v>
      </c>
    </row>
    <row r="34" spans="1:7" x14ac:dyDescent="0.25">
      <c r="A34" s="12">
        <v>45664</v>
      </c>
      <c r="B34" t="s">
        <v>136</v>
      </c>
      <c r="C34" t="s">
        <v>23</v>
      </c>
      <c r="D34" t="s">
        <v>136</v>
      </c>
      <c r="E34" t="s">
        <v>43</v>
      </c>
      <c r="F34" t="s">
        <v>27</v>
      </c>
      <c r="G34" s="11">
        <v>17.600000000000001</v>
      </c>
    </row>
    <row r="35" spans="1:7" x14ac:dyDescent="0.25">
      <c r="A35" s="12">
        <v>45664</v>
      </c>
      <c r="B35" t="s">
        <v>161</v>
      </c>
      <c r="C35" t="s">
        <v>23</v>
      </c>
      <c r="D35" t="s">
        <v>274</v>
      </c>
      <c r="E35" t="s">
        <v>43</v>
      </c>
      <c r="F35" t="s">
        <v>57</v>
      </c>
      <c r="G35" s="11">
        <v>35.229999999999997</v>
      </c>
    </row>
    <row r="36" spans="1:7" x14ac:dyDescent="0.25">
      <c r="A36" s="12">
        <v>45664</v>
      </c>
      <c r="B36" t="s">
        <v>32</v>
      </c>
      <c r="C36" t="s">
        <v>23</v>
      </c>
      <c r="D36" t="s">
        <v>243</v>
      </c>
      <c r="E36" t="s">
        <v>43</v>
      </c>
      <c r="F36" t="s">
        <v>51</v>
      </c>
      <c r="G36" s="11">
        <v>29.04</v>
      </c>
    </row>
    <row r="37" spans="1:7" x14ac:dyDescent="0.25">
      <c r="A37" s="12">
        <v>45664</v>
      </c>
      <c r="B37" t="s">
        <v>162</v>
      </c>
      <c r="C37" t="s">
        <v>23</v>
      </c>
      <c r="D37" t="s">
        <v>40</v>
      </c>
      <c r="E37" t="s">
        <v>43</v>
      </c>
      <c r="F37" t="s">
        <v>125</v>
      </c>
      <c r="G37" s="11">
        <v>2.5</v>
      </c>
    </row>
    <row r="38" spans="1:7" x14ac:dyDescent="0.25">
      <c r="A38" s="12">
        <v>45664</v>
      </c>
      <c r="B38" t="s">
        <v>58</v>
      </c>
      <c r="C38" t="s">
        <v>23</v>
      </c>
      <c r="D38" t="s">
        <v>261</v>
      </c>
      <c r="E38" t="s">
        <v>43</v>
      </c>
      <c r="F38" t="s">
        <v>58</v>
      </c>
      <c r="G38" s="11">
        <v>49.36</v>
      </c>
    </row>
    <row r="39" spans="1:7" x14ac:dyDescent="0.25">
      <c r="A39" s="12">
        <v>45664</v>
      </c>
      <c r="B39" t="s">
        <v>163</v>
      </c>
      <c r="C39" t="s">
        <v>23</v>
      </c>
      <c r="D39" t="s">
        <v>40</v>
      </c>
      <c r="E39" t="s">
        <v>43</v>
      </c>
      <c r="F39" t="s">
        <v>59</v>
      </c>
      <c r="G39" s="11">
        <v>130.97999999999999</v>
      </c>
    </row>
    <row r="40" spans="1:7" x14ac:dyDescent="0.25">
      <c r="A40" s="12">
        <v>45664</v>
      </c>
      <c r="B40" t="s">
        <v>161</v>
      </c>
      <c r="C40" t="s">
        <v>23</v>
      </c>
      <c r="D40" t="s">
        <v>274</v>
      </c>
      <c r="E40" t="s">
        <v>43</v>
      </c>
      <c r="F40" t="s">
        <v>57</v>
      </c>
      <c r="G40" s="11">
        <v>226.8</v>
      </c>
    </row>
    <row r="41" spans="1:7" x14ac:dyDescent="0.25">
      <c r="A41" s="12">
        <v>45664</v>
      </c>
      <c r="B41" t="s">
        <v>158</v>
      </c>
      <c r="C41" t="s">
        <v>23</v>
      </c>
      <c r="D41" t="s">
        <v>158</v>
      </c>
      <c r="E41" t="s">
        <v>43</v>
      </c>
      <c r="F41" t="s">
        <v>52</v>
      </c>
      <c r="G41" s="11">
        <v>31.51</v>
      </c>
    </row>
    <row r="42" spans="1:7" x14ac:dyDescent="0.25">
      <c r="A42" s="12">
        <v>45664</v>
      </c>
      <c r="B42" t="s">
        <v>164</v>
      </c>
      <c r="C42" t="s">
        <v>23</v>
      </c>
      <c r="D42" t="s">
        <v>60</v>
      </c>
      <c r="E42" t="s">
        <v>43</v>
      </c>
      <c r="F42" t="s">
        <v>164</v>
      </c>
      <c r="G42" s="11">
        <v>5.49</v>
      </c>
    </row>
    <row r="43" spans="1:7" x14ac:dyDescent="0.25">
      <c r="A43" s="12">
        <v>45664</v>
      </c>
      <c r="B43" t="s">
        <v>101</v>
      </c>
      <c r="C43" t="s">
        <v>23</v>
      </c>
      <c r="D43" t="s">
        <v>212</v>
      </c>
      <c r="E43" t="s">
        <v>43</v>
      </c>
      <c r="F43" t="s">
        <v>101</v>
      </c>
      <c r="G43" s="11">
        <v>300</v>
      </c>
    </row>
    <row r="44" spans="1:7" x14ac:dyDescent="0.25">
      <c r="A44" s="12">
        <v>45664</v>
      </c>
      <c r="B44" t="s">
        <v>165</v>
      </c>
      <c r="C44" t="s">
        <v>23</v>
      </c>
      <c r="D44" t="s">
        <v>104</v>
      </c>
      <c r="E44" t="s">
        <v>43</v>
      </c>
      <c r="F44" t="s">
        <v>62</v>
      </c>
      <c r="G44" s="11">
        <v>33.659999999999997</v>
      </c>
    </row>
    <row r="45" spans="1:7" x14ac:dyDescent="0.25">
      <c r="A45" s="12">
        <v>45664</v>
      </c>
      <c r="B45" t="s">
        <v>136</v>
      </c>
      <c r="C45" t="s">
        <v>23</v>
      </c>
      <c r="D45" t="s">
        <v>136</v>
      </c>
      <c r="E45" t="s">
        <v>43</v>
      </c>
      <c r="F45" t="s">
        <v>27</v>
      </c>
      <c r="G45" s="11">
        <v>19.989999999999998</v>
      </c>
    </row>
    <row r="46" spans="1:7" x14ac:dyDescent="0.25">
      <c r="A46" s="12">
        <v>45664</v>
      </c>
      <c r="B46" t="s">
        <v>61</v>
      </c>
      <c r="C46" t="s">
        <v>23</v>
      </c>
      <c r="D46" t="s">
        <v>60</v>
      </c>
      <c r="E46" t="s">
        <v>43</v>
      </c>
      <c r="F46" t="s">
        <v>61</v>
      </c>
      <c r="G46" s="11">
        <v>17.989999999999998</v>
      </c>
    </row>
    <row r="47" spans="1:7" x14ac:dyDescent="0.25">
      <c r="A47" s="12">
        <v>45664</v>
      </c>
      <c r="B47" t="s">
        <v>166</v>
      </c>
      <c r="C47" t="s">
        <v>23</v>
      </c>
      <c r="D47" t="s">
        <v>40</v>
      </c>
      <c r="E47" t="s">
        <v>43</v>
      </c>
      <c r="F47" t="s">
        <v>167</v>
      </c>
      <c r="G47" s="11">
        <v>16.95</v>
      </c>
    </row>
    <row r="48" spans="1:7" x14ac:dyDescent="0.25">
      <c r="A48" s="12">
        <v>45665</v>
      </c>
      <c r="B48" t="s">
        <v>144</v>
      </c>
      <c r="C48" t="s">
        <v>23</v>
      </c>
      <c r="D48" t="s">
        <v>255</v>
      </c>
      <c r="E48" t="s">
        <v>43</v>
      </c>
      <c r="F48" t="s">
        <v>36</v>
      </c>
      <c r="G48" s="11">
        <v>39.4</v>
      </c>
    </row>
    <row r="49" spans="1:7" x14ac:dyDescent="0.25">
      <c r="A49" s="12">
        <v>45665</v>
      </c>
      <c r="B49" t="s">
        <v>168</v>
      </c>
      <c r="C49" t="s">
        <v>23</v>
      </c>
      <c r="D49" t="s">
        <v>243</v>
      </c>
      <c r="E49" t="s">
        <v>43</v>
      </c>
      <c r="F49" t="s">
        <v>51</v>
      </c>
      <c r="G49" s="11">
        <v>59.83</v>
      </c>
    </row>
    <row r="50" spans="1:7" x14ac:dyDescent="0.25">
      <c r="A50" s="12">
        <v>45665</v>
      </c>
      <c r="B50" t="s">
        <v>169</v>
      </c>
      <c r="C50" t="s">
        <v>23</v>
      </c>
      <c r="D50" t="s">
        <v>28</v>
      </c>
      <c r="E50" t="s">
        <v>43</v>
      </c>
      <c r="F50" t="s">
        <v>63</v>
      </c>
      <c r="G50" s="11">
        <v>135</v>
      </c>
    </row>
    <row r="51" spans="1:7" x14ac:dyDescent="0.25">
      <c r="A51" s="12">
        <v>45665</v>
      </c>
      <c r="B51" t="s">
        <v>64</v>
      </c>
      <c r="C51" t="s">
        <v>23</v>
      </c>
      <c r="D51" t="s">
        <v>65</v>
      </c>
      <c r="E51" t="s">
        <v>43</v>
      </c>
      <c r="F51" t="s">
        <v>64</v>
      </c>
      <c r="G51" s="11">
        <v>4.99</v>
      </c>
    </row>
    <row r="52" spans="1:7" x14ac:dyDescent="0.25">
      <c r="A52" s="12">
        <v>45666</v>
      </c>
      <c r="B52" t="s">
        <v>136</v>
      </c>
      <c r="C52" t="s">
        <v>23</v>
      </c>
      <c r="D52" t="s">
        <v>136</v>
      </c>
      <c r="E52" t="s">
        <v>43</v>
      </c>
      <c r="F52" t="s">
        <v>27</v>
      </c>
      <c r="G52" s="11">
        <v>54.95</v>
      </c>
    </row>
    <row r="53" spans="1:7" x14ac:dyDescent="0.25">
      <c r="A53" s="12">
        <v>45666</v>
      </c>
      <c r="B53" t="s">
        <v>64</v>
      </c>
      <c r="C53" t="s">
        <v>23</v>
      </c>
      <c r="D53" t="s">
        <v>65</v>
      </c>
      <c r="E53" t="s">
        <v>43</v>
      </c>
      <c r="F53" t="s">
        <v>64</v>
      </c>
      <c r="G53" s="11">
        <v>3.99</v>
      </c>
    </row>
    <row r="54" spans="1:7" x14ac:dyDescent="0.25">
      <c r="A54" s="12">
        <v>45666</v>
      </c>
      <c r="B54" t="s">
        <v>136</v>
      </c>
      <c r="C54" t="s">
        <v>23</v>
      </c>
      <c r="D54" t="s">
        <v>136</v>
      </c>
      <c r="E54" t="s">
        <v>43</v>
      </c>
      <c r="F54" t="s">
        <v>27</v>
      </c>
      <c r="G54" s="11">
        <v>60.94</v>
      </c>
    </row>
    <row r="55" spans="1:7" x14ac:dyDescent="0.25">
      <c r="A55" s="12">
        <v>45667</v>
      </c>
      <c r="B55" t="s">
        <v>170</v>
      </c>
      <c r="C55" t="s">
        <v>23</v>
      </c>
      <c r="D55" t="s">
        <v>65</v>
      </c>
      <c r="E55" t="s">
        <v>43</v>
      </c>
      <c r="F55" t="s">
        <v>119</v>
      </c>
      <c r="G55" s="11">
        <v>19.989999999999998</v>
      </c>
    </row>
    <row r="56" spans="1:7" x14ac:dyDescent="0.25">
      <c r="A56" s="12">
        <v>45667</v>
      </c>
      <c r="B56" t="s">
        <v>171</v>
      </c>
      <c r="C56" t="s">
        <v>23</v>
      </c>
      <c r="D56" t="s">
        <v>104</v>
      </c>
      <c r="E56" t="s">
        <v>43</v>
      </c>
      <c r="F56" t="s">
        <v>171</v>
      </c>
      <c r="G56" s="11">
        <v>38.97</v>
      </c>
    </row>
    <row r="57" spans="1:7" x14ac:dyDescent="0.25">
      <c r="A57" s="12">
        <v>45667</v>
      </c>
      <c r="B57" t="s">
        <v>172</v>
      </c>
      <c r="C57" t="s">
        <v>160</v>
      </c>
      <c r="D57" t="s">
        <v>41</v>
      </c>
      <c r="E57" t="s">
        <v>89</v>
      </c>
      <c r="F57" t="s">
        <v>43</v>
      </c>
      <c r="G57" s="11">
        <v>50</v>
      </c>
    </row>
    <row r="58" spans="1:7" x14ac:dyDescent="0.25">
      <c r="A58" s="12">
        <v>45667</v>
      </c>
      <c r="B58" t="s">
        <v>173</v>
      </c>
      <c r="C58" t="s">
        <v>23</v>
      </c>
      <c r="D58" t="s">
        <v>122</v>
      </c>
      <c r="E58" t="s">
        <v>43</v>
      </c>
      <c r="F58" t="s">
        <v>123</v>
      </c>
      <c r="G58" s="11">
        <v>8868.77</v>
      </c>
    </row>
    <row r="59" spans="1:7" x14ac:dyDescent="0.25">
      <c r="A59" s="12">
        <v>45667</v>
      </c>
      <c r="B59" t="s">
        <v>158</v>
      </c>
      <c r="C59" t="s">
        <v>23</v>
      </c>
      <c r="D59" t="s">
        <v>158</v>
      </c>
      <c r="E59" t="s">
        <v>43</v>
      </c>
      <c r="F59" t="s">
        <v>52</v>
      </c>
      <c r="G59" s="11">
        <v>42.41</v>
      </c>
    </row>
    <row r="60" spans="1:7" x14ac:dyDescent="0.25">
      <c r="A60" s="12">
        <v>45670</v>
      </c>
      <c r="B60" t="s">
        <v>110</v>
      </c>
      <c r="C60" t="s">
        <v>23</v>
      </c>
      <c r="D60" t="s">
        <v>86</v>
      </c>
      <c r="E60" t="s">
        <v>43</v>
      </c>
      <c r="F60" t="s">
        <v>110</v>
      </c>
      <c r="G60" s="11">
        <v>34.99</v>
      </c>
    </row>
    <row r="61" spans="1:7" x14ac:dyDescent="0.25">
      <c r="A61" s="12">
        <v>45670</v>
      </c>
      <c r="B61" t="s">
        <v>174</v>
      </c>
      <c r="C61" t="s">
        <v>23</v>
      </c>
      <c r="D61" t="s">
        <v>68</v>
      </c>
      <c r="E61" t="s">
        <v>43</v>
      </c>
      <c r="F61" t="s">
        <v>175</v>
      </c>
      <c r="G61" s="11">
        <v>15</v>
      </c>
    </row>
    <row r="62" spans="1:7" x14ac:dyDescent="0.25">
      <c r="A62" s="12">
        <v>45670</v>
      </c>
      <c r="B62" t="s">
        <v>147</v>
      </c>
      <c r="C62" t="s">
        <v>23</v>
      </c>
      <c r="D62" t="s">
        <v>259</v>
      </c>
      <c r="E62" t="s">
        <v>43</v>
      </c>
      <c r="F62" t="s">
        <v>148</v>
      </c>
      <c r="G62" s="11">
        <v>67.84</v>
      </c>
    </row>
    <row r="63" spans="1:7" x14ac:dyDescent="0.25">
      <c r="A63" s="12">
        <v>45670</v>
      </c>
      <c r="B63" t="s">
        <v>120</v>
      </c>
      <c r="C63" t="s">
        <v>23</v>
      </c>
      <c r="D63" t="s">
        <v>40</v>
      </c>
      <c r="E63" t="s">
        <v>43</v>
      </c>
      <c r="F63" t="s">
        <v>120</v>
      </c>
      <c r="G63" s="11">
        <v>4.99</v>
      </c>
    </row>
    <row r="64" spans="1:7" x14ac:dyDescent="0.25">
      <c r="A64" s="12">
        <v>45670</v>
      </c>
      <c r="B64" t="s">
        <v>174</v>
      </c>
      <c r="C64" t="s">
        <v>23</v>
      </c>
      <c r="D64" t="s">
        <v>68</v>
      </c>
      <c r="E64" t="s">
        <v>43</v>
      </c>
      <c r="F64" t="s">
        <v>175</v>
      </c>
      <c r="G64" s="11">
        <v>15</v>
      </c>
    </row>
    <row r="65" spans="1:7" x14ac:dyDescent="0.25">
      <c r="A65" s="12">
        <v>45671</v>
      </c>
      <c r="B65" t="s">
        <v>215</v>
      </c>
      <c r="C65" t="s">
        <v>160</v>
      </c>
      <c r="D65" t="s">
        <v>41</v>
      </c>
      <c r="E65" t="s">
        <v>94</v>
      </c>
      <c r="F65" t="s">
        <v>43</v>
      </c>
      <c r="G65" s="11">
        <v>2000</v>
      </c>
    </row>
    <row r="66" spans="1:7" x14ac:dyDescent="0.25">
      <c r="A66" s="12">
        <v>45671</v>
      </c>
      <c r="B66" t="s">
        <v>136</v>
      </c>
      <c r="C66" t="s">
        <v>23</v>
      </c>
      <c r="D66" t="s">
        <v>136</v>
      </c>
      <c r="E66" t="s">
        <v>43</v>
      </c>
      <c r="F66" t="s">
        <v>27</v>
      </c>
      <c r="G66" s="11">
        <v>12.99</v>
      </c>
    </row>
    <row r="67" spans="1:7" x14ac:dyDescent="0.25">
      <c r="A67" s="12">
        <v>45671</v>
      </c>
      <c r="B67" t="s">
        <v>136</v>
      </c>
      <c r="C67" t="s">
        <v>23</v>
      </c>
      <c r="D67" t="s">
        <v>136</v>
      </c>
      <c r="E67" t="s">
        <v>43</v>
      </c>
      <c r="F67" t="s">
        <v>27</v>
      </c>
      <c r="G67" s="11">
        <v>14.9</v>
      </c>
    </row>
    <row r="68" spans="1:7" x14ac:dyDescent="0.25">
      <c r="A68" s="12">
        <v>45671</v>
      </c>
      <c r="B68" t="s">
        <v>176</v>
      </c>
      <c r="C68" t="s">
        <v>23</v>
      </c>
      <c r="D68" t="s">
        <v>40</v>
      </c>
      <c r="E68" t="s">
        <v>43</v>
      </c>
      <c r="F68" t="s">
        <v>117</v>
      </c>
      <c r="G68" s="11">
        <v>6.75</v>
      </c>
    </row>
    <row r="69" spans="1:7" x14ac:dyDescent="0.25">
      <c r="A69" s="12">
        <v>45671</v>
      </c>
      <c r="B69" t="s">
        <v>136</v>
      </c>
      <c r="C69" t="s">
        <v>23</v>
      </c>
      <c r="D69" t="s">
        <v>136</v>
      </c>
      <c r="E69" t="s">
        <v>43</v>
      </c>
      <c r="F69" t="s">
        <v>27</v>
      </c>
      <c r="G69" s="11">
        <v>14.9</v>
      </c>
    </row>
    <row r="70" spans="1:7" x14ac:dyDescent="0.25">
      <c r="A70" s="12">
        <v>45671</v>
      </c>
      <c r="B70" t="s">
        <v>136</v>
      </c>
      <c r="C70" t="s">
        <v>23</v>
      </c>
      <c r="D70" t="s">
        <v>136</v>
      </c>
      <c r="E70" t="s">
        <v>43</v>
      </c>
      <c r="F70" t="s">
        <v>27</v>
      </c>
      <c r="G70" s="11">
        <v>19.989999999999998</v>
      </c>
    </row>
    <row r="71" spans="1:7" x14ac:dyDescent="0.25">
      <c r="A71" s="12">
        <v>45671</v>
      </c>
      <c r="B71" t="s">
        <v>136</v>
      </c>
      <c r="C71" t="s">
        <v>23</v>
      </c>
      <c r="D71" t="s">
        <v>136</v>
      </c>
      <c r="E71" t="s">
        <v>43</v>
      </c>
      <c r="F71" t="s">
        <v>27</v>
      </c>
      <c r="G71" s="11">
        <v>22.9</v>
      </c>
    </row>
    <row r="72" spans="1:7" x14ac:dyDescent="0.25">
      <c r="A72" s="12">
        <v>45671</v>
      </c>
      <c r="B72" t="s">
        <v>69</v>
      </c>
      <c r="C72" t="s">
        <v>23</v>
      </c>
      <c r="D72" t="s">
        <v>40</v>
      </c>
      <c r="E72" t="s">
        <v>43</v>
      </c>
      <c r="F72" t="s">
        <v>69</v>
      </c>
      <c r="G72" s="11">
        <v>52.93</v>
      </c>
    </row>
    <row r="73" spans="1:7" x14ac:dyDescent="0.25">
      <c r="A73" s="12">
        <v>45671</v>
      </c>
      <c r="B73" t="s">
        <v>177</v>
      </c>
      <c r="C73" t="s">
        <v>23</v>
      </c>
      <c r="D73" t="s">
        <v>262</v>
      </c>
      <c r="E73" t="s">
        <v>43</v>
      </c>
      <c r="F73" t="s">
        <v>150</v>
      </c>
      <c r="G73" s="11">
        <v>53.14</v>
      </c>
    </row>
    <row r="74" spans="1:7" x14ac:dyDescent="0.25">
      <c r="A74" s="12">
        <v>45671</v>
      </c>
      <c r="B74" t="s">
        <v>64</v>
      </c>
      <c r="C74" t="s">
        <v>23</v>
      </c>
      <c r="D74" t="s">
        <v>65</v>
      </c>
      <c r="E74" t="s">
        <v>43</v>
      </c>
      <c r="F74" t="s">
        <v>64</v>
      </c>
      <c r="G74" s="11">
        <v>7.99</v>
      </c>
    </row>
    <row r="75" spans="1:7" x14ac:dyDescent="0.25">
      <c r="A75" s="12">
        <v>45671</v>
      </c>
      <c r="B75" t="s">
        <v>111</v>
      </c>
      <c r="C75" t="s">
        <v>23</v>
      </c>
      <c r="D75" t="s">
        <v>111</v>
      </c>
      <c r="E75" t="s">
        <v>43</v>
      </c>
      <c r="F75" t="s">
        <v>111</v>
      </c>
      <c r="G75" s="11">
        <v>9.99</v>
      </c>
    </row>
    <row r="76" spans="1:7" x14ac:dyDescent="0.25">
      <c r="A76" s="12">
        <v>45671</v>
      </c>
      <c r="B76" t="s">
        <v>136</v>
      </c>
      <c r="C76" t="s">
        <v>23</v>
      </c>
      <c r="D76" t="s">
        <v>136</v>
      </c>
      <c r="E76" t="s">
        <v>43</v>
      </c>
      <c r="F76" t="s">
        <v>27</v>
      </c>
      <c r="G76" s="11">
        <v>15.99</v>
      </c>
    </row>
    <row r="77" spans="1:7" x14ac:dyDescent="0.25">
      <c r="A77" s="12">
        <v>45671</v>
      </c>
      <c r="B77" t="s">
        <v>166</v>
      </c>
      <c r="C77" t="s">
        <v>23</v>
      </c>
      <c r="D77" t="s">
        <v>40</v>
      </c>
      <c r="E77" t="s">
        <v>43</v>
      </c>
      <c r="F77" t="s">
        <v>167</v>
      </c>
      <c r="G77" s="11">
        <v>16.95</v>
      </c>
    </row>
    <row r="78" spans="1:7" x14ac:dyDescent="0.25">
      <c r="A78" s="12">
        <v>45671</v>
      </c>
      <c r="B78" t="s">
        <v>136</v>
      </c>
      <c r="C78" t="s">
        <v>23</v>
      </c>
      <c r="D78" t="s">
        <v>136</v>
      </c>
      <c r="E78" t="s">
        <v>43</v>
      </c>
      <c r="F78" t="s">
        <v>27</v>
      </c>
      <c r="G78" s="11">
        <v>15.95</v>
      </c>
    </row>
    <row r="79" spans="1:7" x14ac:dyDescent="0.25">
      <c r="A79" s="12">
        <v>45671</v>
      </c>
      <c r="B79" t="s">
        <v>136</v>
      </c>
      <c r="C79" t="s">
        <v>23</v>
      </c>
      <c r="D79" t="s">
        <v>136</v>
      </c>
      <c r="E79" t="s">
        <v>43</v>
      </c>
      <c r="F79" t="s">
        <v>27</v>
      </c>
      <c r="G79" s="11">
        <v>10.95</v>
      </c>
    </row>
    <row r="80" spans="1:7" x14ac:dyDescent="0.25">
      <c r="A80" s="12">
        <v>45672</v>
      </c>
      <c r="B80" t="s">
        <v>178</v>
      </c>
      <c r="C80" t="s">
        <v>23</v>
      </c>
      <c r="D80" t="s">
        <v>70</v>
      </c>
      <c r="E80" t="s">
        <v>43</v>
      </c>
      <c r="F80" t="s">
        <v>71</v>
      </c>
      <c r="G80" s="11">
        <v>22.82</v>
      </c>
    </row>
    <row r="81" spans="1:7" x14ac:dyDescent="0.25">
      <c r="A81" s="12">
        <v>45672</v>
      </c>
      <c r="B81" t="s">
        <v>72</v>
      </c>
      <c r="C81" t="s">
        <v>23</v>
      </c>
      <c r="D81" t="s">
        <v>29</v>
      </c>
      <c r="E81" t="s">
        <v>43</v>
      </c>
      <c r="F81" t="s">
        <v>72</v>
      </c>
      <c r="G81" s="11">
        <v>1031.8900000000001</v>
      </c>
    </row>
    <row r="82" spans="1:7" x14ac:dyDescent="0.25">
      <c r="A82" s="12">
        <v>45672</v>
      </c>
      <c r="B82" t="s">
        <v>136</v>
      </c>
      <c r="C82" t="s">
        <v>23</v>
      </c>
      <c r="D82" t="s">
        <v>136</v>
      </c>
      <c r="E82" t="s">
        <v>43</v>
      </c>
      <c r="F82" t="s">
        <v>27</v>
      </c>
      <c r="G82" s="11">
        <v>13.88</v>
      </c>
    </row>
    <row r="83" spans="1:7" x14ac:dyDescent="0.25">
      <c r="A83" s="12">
        <v>45672</v>
      </c>
      <c r="B83" t="s">
        <v>168</v>
      </c>
      <c r="C83" t="s">
        <v>23</v>
      </c>
      <c r="D83" t="s">
        <v>243</v>
      </c>
      <c r="E83" t="s">
        <v>43</v>
      </c>
      <c r="F83" t="s">
        <v>51</v>
      </c>
      <c r="G83" s="11">
        <v>66.239999999999995</v>
      </c>
    </row>
    <row r="84" spans="1:7" x14ac:dyDescent="0.25">
      <c r="A84" s="12">
        <v>45672</v>
      </c>
      <c r="B84" t="s">
        <v>136</v>
      </c>
      <c r="C84" t="s">
        <v>23</v>
      </c>
      <c r="D84" t="s">
        <v>136</v>
      </c>
      <c r="E84" t="s">
        <v>43</v>
      </c>
      <c r="F84" t="s">
        <v>27</v>
      </c>
      <c r="G84" s="11">
        <v>7.5</v>
      </c>
    </row>
    <row r="85" spans="1:7" x14ac:dyDescent="0.25">
      <c r="A85" s="12">
        <v>45672</v>
      </c>
      <c r="B85" t="s">
        <v>114</v>
      </c>
      <c r="C85" t="s">
        <v>23</v>
      </c>
      <c r="D85" t="s">
        <v>282</v>
      </c>
      <c r="E85" t="s">
        <v>43</v>
      </c>
      <c r="F85" t="s">
        <v>114</v>
      </c>
      <c r="G85" s="11">
        <v>158.77000000000001</v>
      </c>
    </row>
    <row r="86" spans="1:7" x14ac:dyDescent="0.25">
      <c r="A86" s="12">
        <v>45672</v>
      </c>
      <c r="B86" t="s">
        <v>179</v>
      </c>
      <c r="C86" t="s">
        <v>160</v>
      </c>
      <c r="D86" t="s">
        <v>290</v>
      </c>
      <c r="E86" t="s">
        <v>180</v>
      </c>
      <c r="F86" t="s">
        <v>43</v>
      </c>
      <c r="G86" s="11">
        <v>900</v>
      </c>
    </row>
    <row r="87" spans="1:7" x14ac:dyDescent="0.25">
      <c r="A87" s="12">
        <v>45672</v>
      </c>
      <c r="B87" t="s">
        <v>58</v>
      </c>
      <c r="C87" t="s">
        <v>23</v>
      </c>
      <c r="D87" t="s">
        <v>261</v>
      </c>
      <c r="E87" t="s">
        <v>43</v>
      </c>
      <c r="F87" t="s">
        <v>58</v>
      </c>
      <c r="G87" s="11">
        <v>74.790000000000006</v>
      </c>
    </row>
    <row r="88" spans="1:7" x14ac:dyDescent="0.25">
      <c r="A88" s="12">
        <v>45673</v>
      </c>
      <c r="B88" t="s">
        <v>111</v>
      </c>
      <c r="C88" t="s">
        <v>23</v>
      </c>
      <c r="D88" t="s">
        <v>111</v>
      </c>
      <c r="E88" t="s">
        <v>43</v>
      </c>
      <c r="F88" t="s">
        <v>111</v>
      </c>
      <c r="G88" s="11">
        <v>1.99</v>
      </c>
    </row>
    <row r="89" spans="1:7" x14ac:dyDescent="0.25">
      <c r="A89" s="12">
        <v>45673</v>
      </c>
      <c r="B89" t="s">
        <v>101</v>
      </c>
      <c r="C89" t="s">
        <v>160</v>
      </c>
      <c r="D89" t="s">
        <v>212</v>
      </c>
      <c r="E89" t="s">
        <v>43</v>
      </c>
      <c r="F89" t="s">
        <v>101</v>
      </c>
      <c r="G89" s="11">
        <v>679.89</v>
      </c>
    </row>
    <row r="90" spans="1:7" x14ac:dyDescent="0.25">
      <c r="A90" s="12">
        <v>45674</v>
      </c>
      <c r="B90" t="s">
        <v>27</v>
      </c>
      <c r="C90" t="s">
        <v>160</v>
      </c>
      <c r="D90" t="s">
        <v>82</v>
      </c>
      <c r="E90" t="s">
        <v>27</v>
      </c>
      <c r="F90" t="s">
        <v>43</v>
      </c>
      <c r="G90" s="11">
        <v>7.5</v>
      </c>
    </row>
    <row r="91" spans="1:7" x14ac:dyDescent="0.25">
      <c r="A91" s="12">
        <v>45674</v>
      </c>
      <c r="B91" t="s">
        <v>136</v>
      </c>
      <c r="C91" t="s">
        <v>23</v>
      </c>
      <c r="D91" t="s">
        <v>136</v>
      </c>
      <c r="E91" t="s">
        <v>43</v>
      </c>
      <c r="F91" t="s">
        <v>27</v>
      </c>
      <c r="G91" s="11">
        <v>28.52</v>
      </c>
    </row>
    <row r="92" spans="1:7" x14ac:dyDescent="0.25">
      <c r="A92" s="12">
        <v>45674</v>
      </c>
      <c r="B92" t="s">
        <v>181</v>
      </c>
      <c r="C92" t="s">
        <v>160</v>
      </c>
      <c r="D92" t="s">
        <v>181</v>
      </c>
      <c r="E92" t="s">
        <v>130</v>
      </c>
      <c r="F92" t="s">
        <v>43</v>
      </c>
      <c r="G92" s="11">
        <v>1020</v>
      </c>
    </row>
    <row r="93" spans="1:7" x14ac:dyDescent="0.25">
      <c r="A93" s="12">
        <v>45674</v>
      </c>
      <c r="B93" t="s">
        <v>136</v>
      </c>
      <c r="C93" t="s">
        <v>23</v>
      </c>
      <c r="D93" t="s">
        <v>136</v>
      </c>
      <c r="E93" t="s">
        <v>43</v>
      </c>
      <c r="F93" t="s">
        <v>27</v>
      </c>
      <c r="G93" s="11">
        <v>12.99</v>
      </c>
    </row>
    <row r="94" spans="1:7" x14ac:dyDescent="0.25">
      <c r="A94" s="12">
        <v>45674</v>
      </c>
      <c r="B94" t="s">
        <v>136</v>
      </c>
      <c r="C94" t="s">
        <v>23</v>
      </c>
      <c r="D94" t="s">
        <v>136</v>
      </c>
      <c r="E94" t="s">
        <v>43</v>
      </c>
      <c r="F94" t="s">
        <v>27</v>
      </c>
      <c r="G94" s="11">
        <v>44.95</v>
      </c>
    </row>
    <row r="95" spans="1:7" x14ac:dyDescent="0.25">
      <c r="A95" s="12">
        <v>45674</v>
      </c>
      <c r="B95" t="s">
        <v>44</v>
      </c>
      <c r="C95" t="s">
        <v>23</v>
      </c>
      <c r="D95" t="s">
        <v>41</v>
      </c>
      <c r="E95" t="s">
        <v>43</v>
      </c>
      <c r="F95" t="s">
        <v>44</v>
      </c>
      <c r="G95" s="11">
        <v>1020</v>
      </c>
    </row>
    <row r="96" spans="1:7" x14ac:dyDescent="0.25">
      <c r="A96" s="12">
        <v>45674</v>
      </c>
      <c r="B96" t="s">
        <v>97</v>
      </c>
      <c r="C96" t="s">
        <v>160</v>
      </c>
      <c r="D96" t="s">
        <v>82</v>
      </c>
      <c r="E96" t="s">
        <v>97</v>
      </c>
      <c r="F96" t="s">
        <v>43</v>
      </c>
      <c r="G96" s="11">
        <v>600</v>
      </c>
    </row>
    <row r="97" spans="1:7" x14ac:dyDescent="0.25">
      <c r="A97" s="12">
        <v>45677</v>
      </c>
      <c r="B97" t="s">
        <v>166</v>
      </c>
      <c r="C97" t="s">
        <v>23</v>
      </c>
      <c r="D97" t="s">
        <v>40</v>
      </c>
      <c r="E97" t="s">
        <v>43</v>
      </c>
      <c r="F97" t="s">
        <v>167</v>
      </c>
      <c r="G97" s="11">
        <v>4.95</v>
      </c>
    </row>
    <row r="98" spans="1:7" x14ac:dyDescent="0.25">
      <c r="A98" s="12">
        <v>45677</v>
      </c>
      <c r="B98" t="s">
        <v>73</v>
      </c>
      <c r="C98" t="s">
        <v>23</v>
      </c>
      <c r="D98" t="s">
        <v>74</v>
      </c>
      <c r="E98" t="s">
        <v>43</v>
      </c>
      <c r="F98" t="s">
        <v>73</v>
      </c>
      <c r="G98" s="11">
        <v>89</v>
      </c>
    </row>
    <row r="99" spans="1:7" x14ac:dyDescent="0.25">
      <c r="A99" s="12">
        <v>45677</v>
      </c>
      <c r="B99" t="s">
        <v>111</v>
      </c>
      <c r="C99" t="s">
        <v>23</v>
      </c>
      <c r="D99" t="s">
        <v>111</v>
      </c>
      <c r="E99" t="s">
        <v>43</v>
      </c>
      <c r="F99" t="s">
        <v>111</v>
      </c>
      <c r="G99" s="11">
        <v>2.99</v>
      </c>
    </row>
    <row r="100" spans="1:7" x14ac:dyDescent="0.25">
      <c r="A100" s="12">
        <v>45677</v>
      </c>
      <c r="B100" t="s">
        <v>75</v>
      </c>
      <c r="C100" t="s">
        <v>23</v>
      </c>
      <c r="D100" t="s">
        <v>275</v>
      </c>
      <c r="E100" t="s">
        <v>43</v>
      </c>
      <c r="F100" t="s">
        <v>75</v>
      </c>
      <c r="G100" s="11">
        <v>33.130000000000003</v>
      </c>
    </row>
    <row r="101" spans="1:7" x14ac:dyDescent="0.25">
      <c r="A101" s="12">
        <v>45677</v>
      </c>
      <c r="B101" t="s">
        <v>182</v>
      </c>
      <c r="C101" t="s">
        <v>160</v>
      </c>
      <c r="D101" t="s">
        <v>290</v>
      </c>
      <c r="E101" t="s">
        <v>183</v>
      </c>
      <c r="F101" t="s">
        <v>43</v>
      </c>
      <c r="G101" s="11">
        <v>701</v>
      </c>
    </row>
    <row r="102" spans="1:7" x14ac:dyDescent="0.25">
      <c r="A102" s="12">
        <v>45677</v>
      </c>
      <c r="B102" t="s">
        <v>73</v>
      </c>
      <c r="C102" t="s">
        <v>23</v>
      </c>
      <c r="D102" t="s">
        <v>74</v>
      </c>
      <c r="E102" t="s">
        <v>43</v>
      </c>
      <c r="F102" t="s">
        <v>73</v>
      </c>
      <c r="G102" s="11">
        <v>74</v>
      </c>
    </row>
    <row r="103" spans="1:7" x14ac:dyDescent="0.25">
      <c r="A103" s="12">
        <v>45677</v>
      </c>
      <c r="B103" t="s">
        <v>73</v>
      </c>
      <c r="C103" t="s">
        <v>23</v>
      </c>
      <c r="D103" t="s">
        <v>74</v>
      </c>
      <c r="E103" t="s">
        <v>43</v>
      </c>
      <c r="F103" t="s">
        <v>73</v>
      </c>
      <c r="G103" s="11">
        <v>74</v>
      </c>
    </row>
    <row r="104" spans="1:7" x14ac:dyDescent="0.25">
      <c r="A104" s="12">
        <v>45677</v>
      </c>
      <c r="B104" t="s">
        <v>73</v>
      </c>
      <c r="C104" t="s">
        <v>23</v>
      </c>
      <c r="D104" t="s">
        <v>74</v>
      </c>
      <c r="E104" t="s">
        <v>43</v>
      </c>
      <c r="F104" t="s">
        <v>73</v>
      </c>
      <c r="G104" s="11">
        <v>89</v>
      </c>
    </row>
    <row r="105" spans="1:7" x14ac:dyDescent="0.25">
      <c r="A105" s="12">
        <v>45678</v>
      </c>
      <c r="B105" t="s">
        <v>184</v>
      </c>
      <c r="C105" t="s">
        <v>23</v>
      </c>
      <c r="D105" t="s">
        <v>79</v>
      </c>
      <c r="E105" t="s">
        <v>43</v>
      </c>
      <c r="F105" t="s">
        <v>78</v>
      </c>
      <c r="G105" s="11">
        <v>63.75</v>
      </c>
    </row>
    <row r="106" spans="1:7" x14ac:dyDescent="0.25">
      <c r="A106" s="12">
        <v>45678</v>
      </c>
      <c r="B106" t="s">
        <v>136</v>
      </c>
      <c r="C106" t="s">
        <v>23</v>
      </c>
      <c r="D106" t="s">
        <v>136</v>
      </c>
      <c r="E106" t="s">
        <v>43</v>
      </c>
      <c r="F106" t="s">
        <v>27</v>
      </c>
      <c r="G106" s="11">
        <v>12.04</v>
      </c>
    </row>
    <row r="107" spans="1:7" x14ac:dyDescent="0.25">
      <c r="A107" s="12">
        <v>45678</v>
      </c>
      <c r="B107" t="s">
        <v>76</v>
      </c>
      <c r="C107" t="s">
        <v>23</v>
      </c>
      <c r="D107" t="s">
        <v>40</v>
      </c>
      <c r="E107" t="s">
        <v>43</v>
      </c>
      <c r="F107" t="s">
        <v>76</v>
      </c>
      <c r="G107" s="11">
        <v>101.75</v>
      </c>
    </row>
    <row r="108" spans="1:7" x14ac:dyDescent="0.25">
      <c r="A108" s="12">
        <v>45678</v>
      </c>
      <c r="B108" t="s">
        <v>136</v>
      </c>
      <c r="C108" t="s">
        <v>23</v>
      </c>
      <c r="D108" t="s">
        <v>136</v>
      </c>
      <c r="E108" t="s">
        <v>43</v>
      </c>
      <c r="F108" t="s">
        <v>27</v>
      </c>
      <c r="G108" s="11">
        <v>54.5</v>
      </c>
    </row>
    <row r="109" spans="1:7" x14ac:dyDescent="0.25">
      <c r="A109" s="12">
        <v>45678</v>
      </c>
      <c r="B109" t="s">
        <v>185</v>
      </c>
      <c r="C109" t="s">
        <v>23</v>
      </c>
      <c r="D109" t="s">
        <v>40</v>
      </c>
      <c r="E109" t="s">
        <v>43</v>
      </c>
      <c r="F109" t="s">
        <v>186</v>
      </c>
      <c r="G109" s="11">
        <v>109.5</v>
      </c>
    </row>
    <row r="110" spans="1:7" x14ac:dyDescent="0.25">
      <c r="A110" s="12">
        <v>45678</v>
      </c>
      <c r="B110" t="s">
        <v>136</v>
      </c>
      <c r="C110" t="s">
        <v>23</v>
      </c>
      <c r="D110" t="s">
        <v>136</v>
      </c>
      <c r="E110" t="s">
        <v>43</v>
      </c>
      <c r="F110" t="s">
        <v>27</v>
      </c>
      <c r="G110" s="11">
        <v>23.99</v>
      </c>
    </row>
    <row r="111" spans="1:7" x14ac:dyDescent="0.25">
      <c r="A111" s="12">
        <v>45678</v>
      </c>
      <c r="B111" t="s">
        <v>188</v>
      </c>
      <c r="C111" t="s">
        <v>23</v>
      </c>
      <c r="D111" t="s">
        <v>79</v>
      </c>
      <c r="E111" t="s">
        <v>43</v>
      </c>
      <c r="F111" t="s">
        <v>78</v>
      </c>
      <c r="G111" s="11">
        <v>46.75</v>
      </c>
    </row>
    <row r="112" spans="1:7" x14ac:dyDescent="0.25">
      <c r="A112" s="12">
        <v>45678</v>
      </c>
      <c r="B112" t="s">
        <v>187</v>
      </c>
      <c r="C112" t="s">
        <v>23</v>
      </c>
      <c r="D112" t="s">
        <v>79</v>
      </c>
      <c r="E112" t="s">
        <v>43</v>
      </c>
      <c r="F112" t="s">
        <v>78</v>
      </c>
      <c r="G112" s="11">
        <v>200</v>
      </c>
    </row>
    <row r="113" spans="1:7" x14ac:dyDescent="0.25">
      <c r="A113" s="12">
        <v>45678</v>
      </c>
      <c r="B113" t="s">
        <v>147</v>
      </c>
      <c r="C113" t="s">
        <v>23</v>
      </c>
      <c r="D113" t="s">
        <v>259</v>
      </c>
      <c r="E113" t="s">
        <v>43</v>
      </c>
      <c r="F113" t="s">
        <v>148</v>
      </c>
      <c r="G113" s="11">
        <v>35.69</v>
      </c>
    </row>
    <row r="114" spans="1:7" x14ac:dyDescent="0.25">
      <c r="A114" s="12">
        <v>45678</v>
      </c>
      <c r="B114" t="s">
        <v>136</v>
      </c>
      <c r="C114" t="s">
        <v>23</v>
      </c>
      <c r="D114" t="s">
        <v>136</v>
      </c>
      <c r="E114" t="s">
        <v>43</v>
      </c>
      <c r="F114" t="s">
        <v>27</v>
      </c>
      <c r="G114" s="11">
        <v>18.95</v>
      </c>
    </row>
    <row r="115" spans="1:7" x14ac:dyDescent="0.25">
      <c r="A115" s="12">
        <v>45678</v>
      </c>
      <c r="B115" t="s">
        <v>136</v>
      </c>
      <c r="C115" t="s">
        <v>23</v>
      </c>
      <c r="D115" t="s">
        <v>136</v>
      </c>
      <c r="E115" t="s">
        <v>43</v>
      </c>
      <c r="F115" t="s">
        <v>27</v>
      </c>
      <c r="G115" s="11">
        <v>19.5</v>
      </c>
    </row>
    <row r="116" spans="1:7" x14ac:dyDescent="0.25">
      <c r="A116" s="12">
        <v>45678</v>
      </c>
      <c r="B116" t="s">
        <v>136</v>
      </c>
      <c r="C116" t="s">
        <v>23</v>
      </c>
      <c r="D116" t="s">
        <v>136</v>
      </c>
      <c r="E116" t="s">
        <v>43</v>
      </c>
      <c r="F116" t="s">
        <v>27</v>
      </c>
      <c r="G116" s="11">
        <v>21.99</v>
      </c>
    </row>
    <row r="117" spans="1:7" x14ac:dyDescent="0.25">
      <c r="A117" s="12">
        <v>45678</v>
      </c>
      <c r="B117" t="s">
        <v>64</v>
      </c>
      <c r="C117" t="s">
        <v>23</v>
      </c>
      <c r="D117" t="s">
        <v>65</v>
      </c>
      <c r="E117" t="s">
        <v>43</v>
      </c>
      <c r="F117" t="s">
        <v>64</v>
      </c>
      <c r="G117" s="11">
        <v>2.99</v>
      </c>
    </row>
    <row r="118" spans="1:7" x14ac:dyDescent="0.25">
      <c r="A118" s="12">
        <v>45678</v>
      </c>
      <c r="B118" t="s">
        <v>189</v>
      </c>
      <c r="C118" t="s">
        <v>23</v>
      </c>
      <c r="D118" t="s">
        <v>40</v>
      </c>
      <c r="E118" t="s">
        <v>43</v>
      </c>
      <c r="F118" t="s">
        <v>80</v>
      </c>
      <c r="G118" s="11">
        <v>52.5</v>
      </c>
    </row>
    <row r="119" spans="1:7" x14ac:dyDescent="0.25">
      <c r="A119" s="12">
        <v>45679</v>
      </c>
      <c r="B119" s="12" t="s">
        <v>123</v>
      </c>
      <c r="C119" t="s">
        <v>160</v>
      </c>
      <c r="D119" t="s">
        <v>290</v>
      </c>
      <c r="E119" t="s">
        <v>123</v>
      </c>
      <c r="F119" t="s">
        <v>43</v>
      </c>
      <c r="G119" s="11">
        <v>600</v>
      </c>
    </row>
    <row r="120" spans="1:7" x14ac:dyDescent="0.25">
      <c r="A120" s="12">
        <v>45679</v>
      </c>
      <c r="B120" t="s">
        <v>190</v>
      </c>
      <c r="C120" t="s">
        <v>23</v>
      </c>
      <c r="D120" t="s">
        <v>40</v>
      </c>
      <c r="E120" t="s">
        <v>43</v>
      </c>
      <c r="F120" t="s">
        <v>81</v>
      </c>
      <c r="G120" s="11">
        <v>11.55</v>
      </c>
    </row>
    <row r="121" spans="1:7" x14ac:dyDescent="0.25">
      <c r="A121" s="12">
        <v>45680</v>
      </c>
      <c r="B121" t="s">
        <v>198</v>
      </c>
      <c r="C121" t="s">
        <v>23</v>
      </c>
      <c r="D121" t="s">
        <v>243</v>
      </c>
      <c r="E121" t="s">
        <v>43</v>
      </c>
      <c r="F121" t="s">
        <v>51</v>
      </c>
      <c r="G121" s="11">
        <v>22.46</v>
      </c>
    </row>
    <row r="122" spans="1:7" x14ac:dyDescent="0.25">
      <c r="A122" s="12">
        <v>45680</v>
      </c>
      <c r="B122" t="s">
        <v>191</v>
      </c>
      <c r="C122" t="s">
        <v>160</v>
      </c>
      <c r="D122" t="s">
        <v>82</v>
      </c>
      <c r="E122" t="s">
        <v>191</v>
      </c>
      <c r="F122" t="s">
        <v>43</v>
      </c>
      <c r="G122" s="11">
        <v>2418</v>
      </c>
    </row>
    <row r="123" spans="1:7" x14ac:dyDescent="0.25">
      <c r="A123" s="12">
        <v>45680</v>
      </c>
      <c r="B123" t="s">
        <v>58</v>
      </c>
      <c r="C123" t="s">
        <v>23</v>
      </c>
      <c r="D123" t="s">
        <v>261</v>
      </c>
      <c r="E123" t="s">
        <v>43</v>
      </c>
      <c r="F123" t="s">
        <v>58</v>
      </c>
      <c r="G123" s="11">
        <v>50.7</v>
      </c>
    </row>
    <row r="124" spans="1:7" x14ac:dyDescent="0.25">
      <c r="A124" s="12">
        <v>45681</v>
      </c>
      <c r="B124" t="s">
        <v>136</v>
      </c>
      <c r="C124" t="s">
        <v>23</v>
      </c>
      <c r="D124" t="s">
        <v>136</v>
      </c>
      <c r="E124" t="s">
        <v>43</v>
      </c>
      <c r="F124" t="s">
        <v>27</v>
      </c>
      <c r="G124" s="11">
        <v>18.96</v>
      </c>
    </row>
    <row r="125" spans="1:7" x14ac:dyDescent="0.25">
      <c r="A125" s="12">
        <v>45681</v>
      </c>
      <c r="B125" t="s">
        <v>64</v>
      </c>
      <c r="C125" t="s">
        <v>23</v>
      </c>
      <c r="D125" t="s">
        <v>65</v>
      </c>
      <c r="E125" t="s">
        <v>43</v>
      </c>
      <c r="F125" t="s">
        <v>64</v>
      </c>
      <c r="G125" s="11">
        <v>5.75</v>
      </c>
    </row>
    <row r="126" spans="1:7" x14ac:dyDescent="0.25">
      <c r="A126" s="12">
        <v>45681</v>
      </c>
      <c r="B126" t="s">
        <v>147</v>
      </c>
      <c r="C126" t="s">
        <v>23</v>
      </c>
      <c r="D126" t="s">
        <v>259</v>
      </c>
      <c r="E126" t="s">
        <v>43</v>
      </c>
      <c r="F126" t="s">
        <v>148</v>
      </c>
      <c r="G126" s="11">
        <v>41.47</v>
      </c>
    </row>
    <row r="127" spans="1:7" x14ac:dyDescent="0.25">
      <c r="A127" s="12">
        <v>45681</v>
      </c>
      <c r="B127" t="s">
        <v>185</v>
      </c>
      <c r="C127" t="s">
        <v>23</v>
      </c>
      <c r="D127" t="s">
        <v>40</v>
      </c>
      <c r="E127" t="s">
        <v>43</v>
      </c>
      <c r="F127" t="s">
        <v>83</v>
      </c>
      <c r="G127" s="11">
        <v>2418</v>
      </c>
    </row>
    <row r="128" spans="1:7" x14ac:dyDescent="0.25">
      <c r="A128" s="12">
        <v>45684</v>
      </c>
      <c r="B128" t="s">
        <v>192</v>
      </c>
      <c r="C128" t="s">
        <v>23</v>
      </c>
      <c r="D128" t="s">
        <v>87</v>
      </c>
      <c r="E128" t="s">
        <v>43</v>
      </c>
      <c r="F128" t="s">
        <v>88</v>
      </c>
      <c r="G128" s="11">
        <v>14.9</v>
      </c>
    </row>
    <row r="129" spans="1:7" x14ac:dyDescent="0.25">
      <c r="A129" s="12">
        <v>45684</v>
      </c>
      <c r="B129" t="s">
        <v>193</v>
      </c>
      <c r="C129" t="s">
        <v>23</v>
      </c>
      <c r="D129" t="s">
        <v>263</v>
      </c>
      <c r="E129" t="s">
        <v>43</v>
      </c>
      <c r="F129" t="s">
        <v>84</v>
      </c>
      <c r="G129" s="11">
        <v>100.97</v>
      </c>
    </row>
    <row r="130" spans="1:7" x14ac:dyDescent="0.25">
      <c r="A130" s="12">
        <v>45684</v>
      </c>
      <c r="B130" t="s">
        <v>194</v>
      </c>
      <c r="C130" t="s">
        <v>23</v>
      </c>
      <c r="D130" t="s">
        <v>86</v>
      </c>
      <c r="E130" t="s">
        <v>43</v>
      </c>
      <c r="F130" t="s">
        <v>85</v>
      </c>
      <c r="G130" s="11">
        <v>42.97</v>
      </c>
    </row>
    <row r="131" spans="1:7" x14ac:dyDescent="0.25">
      <c r="A131" s="12">
        <v>45684</v>
      </c>
      <c r="B131" t="s">
        <v>195</v>
      </c>
      <c r="C131" t="s">
        <v>23</v>
      </c>
      <c r="D131" t="s">
        <v>30</v>
      </c>
      <c r="E131" t="s">
        <v>43</v>
      </c>
      <c r="F131" t="s">
        <v>196</v>
      </c>
      <c r="G131" s="11">
        <v>33.22</v>
      </c>
    </row>
    <row r="132" spans="1:7" x14ac:dyDescent="0.25">
      <c r="A132" s="12">
        <v>45684</v>
      </c>
      <c r="B132" t="s">
        <v>158</v>
      </c>
      <c r="C132" t="s">
        <v>23</v>
      </c>
      <c r="D132" t="s">
        <v>158</v>
      </c>
      <c r="E132" t="s">
        <v>43</v>
      </c>
      <c r="F132" t="s">
        <v>52</v>
      </c>
      <c r="G132" s="11">
        <v>59.67</v>
      </c>
    </row>
    <row r="133" spans="1:7" x14ac:dyDescent="0.25">
      <c r="A133" s="12">
        <v>45685</v>
      </c>
      <c r="B133" t="s">
        <v>136</v>
      </c>
      <c r="C133" t="s">
        <v>23</v>
      </c>
      <c r="D133" t="s">
        <v>136</v>
      </c>
      <c r="E133" t="s">
        <v>43</v>
      </c>
      <c r="F133" t="s">
        <v>27</v>
      </c>
      <c r="G133" s="11">
        <v>13.58</v>
      </c>
    </row>
    <row r="134" spans="1:7" x14ac:dyDescent="0.25">
      <c r="A134" s="12">
        <v>45685</v>
      </c>
      <c r="B134" t="s">
        <v>136</v>
      </c>
      <c r="C134" t="s">
        <v>23</v>
      </c>
      <c r="D134" t="s">
        <v>136</v>
      </c>
      <c r="E134" t="s">
        <v>43</v>
      </c>
      <c r="F134" t="s">
        <v>27</v>
      </c>
      <c r="G134" s="11">
        <v>35.950000000000003</v>
      </c>
    </row>
    <row r="135" spans="1:7" x14ac:dyDescent="0.25">
      <c r="A135" s="12">
        <v>45685</v>
      </c>
      <c r="B135" t="s">
        <v>136</v>
      </c>
      <c r="C135" t="s">
        <v>23</v>
      </c>
      <c r="D135" t="s">
        <v>136</v>
      </c>
      <c r="E135" t="s">
        <v>43</v>
      </c>
      <c r="F135" t="s">
        <v>27</v>
      </c>
      <c r="G135" s="11">
        <v>10.99</v>
      </c>
    </row>
    <row r="136" spans="1:7" x14ac:dyDescent="0.25">
      <c r="A136" s="12">
        <v>45685</v>
      </c>
      <c r="B136" t="s">
        <v>58</v>
      </c>
      <c r="C136" t="s">
        <v>23</v>
      </c>
      <c r="D136" t="s">
        <v>261</v>
      </c>
      <c r="E136" t="s">
        <v>43</v>
      </c>
      <c r="F136" t="s">
        <v>58</v>
      </c>
      <c r="G136" s="11">
        <v>54.72</v>
      </c>
    </row>
    <row r="137" spans="1:7" x14ac:dyDescent="0.25">
      <c r="A137" s="12">
        <v>45685</v>
      </c>
      <c r="B137" t="s">
        <v>197</v>
      </c>
      <c r="C137" t="s">
        <v>23</v>
      </c>
      <c r="D137" t="s">
        <v>40</v>
      </c>
      <c r="E137" t="s">
        <v>43</v>
      </c>
      <c r="F137" t="s">
        <v>59</v>
      </c>
      <c r="G137" s="11">
        <v>130.13</v>
      </c>
    </row>
    <row r="138" spans="1:7" x14ac:dyDescent="0.25">
      <c r="A138" s="12">
        <v>45685</v>
      </c>
      <c r="B138" t="s">
        <v>89</v>
      </c>
      <c r="C138" t="s">
        <v>160</v>
      </c>
      <c r="D138" t="s">
        <v>96</v>
      </c>
      <c r="E138" t="s">
        <v>89</v>
      </c>
      <c r="F138" t="s">
        <v>43</v>
      </c>
      <c r="G138" s="11">
        <v>3882.39</v>
      </c>
    </row>
    <row r="139" spans="1:7" x14ac:dyDescent="0.25">
      <c r="A139" s="12">
        <v>45685</v>
      </c>
      <c r="B139" t="s">
        <v>198</v>
      </c>
      <c r="C139" t="s">
        <v>23</v>
      </c>
      <c r="D139" t="s">
        <v>243</v>
      </c>
      <c r="E139" t="s">
        <v>43</v>
      </c>
      <c r="F139" t="s">
        <v>51</v>
      </c>
      <c r="G139" s="11">
        <v>36.65</v>
      </c>
    </row>
    <row r="140" spans="1:7" x14ac:dyDescent="0.25">
      <c r="A140" s="12">
        <v>45686</v>
      </c>
      <c r="B140" t="s">
        <v>136</v>
      </c>
      <c r="C140" t="s">
        <v>23</v>
      </c>
      <c r="D140" t="s">
        <v>136</v>
      </c>
      <c r="E140" t="s">
        <v>43</v>
      </c>
      <c r="F140" t="s">
        <v>27</v>
      </c>
      <c r="G140" s="11">
        <v>13.99</v>
      </c>
    </row>
    <row r="141" spans="1:7" x14ac:dyDescent="0.25">
      <c r="A141" s="12">
        <v>45686</v>
      </c>
      <c r="B141" t="s">
        <v>136</v>
      </c>
      <c r="C141" t="s">
        <v>23</v>
      </c>
      <c r="D141" t="s">
        <v>136</v>
      </c>
      <c r="E141" t="s">
        <v>43</v>
      </c>
      <c r="F141" t="s">
        <v>27</v>
      </c>
      <c r="G141" s="11">
        <v>117.55</v>
      </c>
    </row>
    <row r="142" spans="1:7" x14ac:dyDescent="0.25">
      <c r="A142" s="12">
        <v>45686</v>
      </c>
      <c r="B142" t="s">
        <v>199</v>
      </c>
      <c r="C142" t="s">
        <v>23</v>
      </c>
      <c r="D142" t="s">
        <v>40</v>
      </c>
      <c r="E142" t="s">
        <v>43</v>
      </c>
      <c r="F142" t="s">
        <v>199</v>
      </c>
      <c r="G142" s="11">
        <v>50.97</v>
      </c>
    </row>
    <row r="143" spans="1:7" x14ac:dyDescent="0.25">
      <c r="A143" s="12">
        <v>45686</v>
      </c>
      <c r="B143" t="s">
        <v>73</v>
      </c>
      <c r="C143" t="s">
        <v>23</v>
      </c>
      <c r="D143" t="s">
        <v>74</v>
      </c>
      <c r="E143" t="s">
        <v>43</v>
      </c>
      <c r="F143" t="s">
        <v>73</v>
      </c>
      <c r="G143" s="11">
        <v>25</v>
      </c>
    </row>
    <row r="144" spans="1:7" x14ac:dyDescent="0.25">
      <c r="A144" s="12">
        <v>45687</v>
      </c>
      <c r="B144" t="s">
        <v>136</v>
      </c>
      <c r="C144" t="s">
        <v>23</v>
      </c>
      <c r="D144" t="s">
        <v>136</v>
      </c>
      <c r="E144" t="s">
        <v>43</v>
      </c>
      <c r="F144" t="s">
        <v>27</v>
      </c>
      <c r="G144" s="11">
        <v>19</v>
      </c>
    </row>
    <row r="145" spans="1:7" x14ac:dyDescent="0.25">
      <c r="A145" s="12">
        <v>45687</v>
      </c>
      <c r="B145" t="s">
        <v>136</v>
      </c>
      <c r="C145" t="s">
        <v>23</v>
      </c>
      <c r="D145" t="s">
        <v>136</v>
      </c>
      <c r="E145" t="s">
        <v>43</v>
      </c>
      <c r="F145" t="s">
        <v>27</v>
      </c>
      <c r="G145" s="11">
        <v>29.5</v>
      </c>
    </row>
    <row r="146" spans="1:7" x14ac:dyDescent="0.25">
      <c r="A146" s="12">
        <v>45687</v>
      </c>
      <c r="B146" t="s">
        <v>90</v>
      </c>
      <c r="C146" t="s">
        <v>23</v>
      </c>
      <c r="D146" t="s">
        <v>34</v>
      </c>
      <c r="E146" t="s">
        <v>43</v>
      </c>
      <c r="F146" t="s">
        <v>90</v>
      </c>
      <c r="G146" s="11">
        <v>116.7</v>
      </c>
    </row>
    <row r="147" spans="1:7" x14ac:dyDescent="0.25">
      <c r="A147" s="12">
        <v>45687</v>
      </c>
      <c r="B147" t="s">
        <v>83</v>
      </c>
      <c r="C147" t="s">
        <v>23</v>
      </c>
      <c r="D147" t="s">
        <v>40</v>
      </c>
      <c r="E147" t="s">
        <v>43</v>
      </c>
      <c r="F147" t="s">
        <v>83</v>
      </c>
      <c r="G147" s="11">
        <v>600</v>
      </c>
    </row>
    <row r="148" spans="1:7" x14ac:dyDescent="0.25">
      <c r="A148" s="12">
        <v>45687</v>
      </c>
      <c r="B148" t="s">
        <v>158</v>
      </c>
      <c r="C148" t="s">
        <v>23</v>
      </c>
      <c r="D148" t="s">
        <v>158</v>
      </c>
      <c r="E148" t="s">
        <v>43</v>
      </c>
      <c r="F148" t="s">
        <v>52</v>
      </c>
      <c r="G148" s="11">
        <v>16.93</v>
      </c>
    </row>
    <row r="149" spans="1:7" x14ac:dyDescent="0.25">
      <c r="A149" s="12">
        <v>45687</v>
      </c>
      <c r="B149" t="s">
        <v>198</v>
      </c>
      <c r="C149" t="s">
        <v>23</v>
      </c>
      <c r="D149" t="s">
        <v>243</v>
      </c>
      <c r="E149" t="s">
        <v>43</v>
      </c>
      <c r="F149" t="s">
        <v>51</v>
      </c>
      <c r="G149" s="11">
        <v>49.42</v>
      </c>
    </row>
    <row r="150" spans="1:7" x14ac:dyDescent="0.25">
      <c r="A150" s="12">
        <v>45688</v>
      </c>
      <c r="B150" t="s">
        <v>200</v>
      </c>
      <c r="C150" t="s">
        <v>23</v>
      </c>
      <c r="D150" t="s">
        <v>40</v>
      </c>
      <c r="E150" t="s">
        <v>43</v>
      </c>
      <c r="F150" t="s">
        <v>91</v>
      </c>
      <c r="G150" s="11">
        <v>49.99</v>
      </c>
    </row>
    <row r="151" spans="1:7" x14ac:dyDescent="0.25">
      <c r="A151" s="12">
        <v>45688</v>
      </c>
      <c r="B151" t="s">
        <v>201</v>
      </c>
      <c r="C151" t="s">
        <v>23</v>
      </c>
      <c r="D151" t="s">
        <v>273</v>
      </c>
      <c r="E151" t="s">
        <v>43</v>
      </c>
      <c r="F151" t="s">
        <v>54</v>
      </c>
      <c r="G151" s="11">
        <v>231.76</v>
      </c>
    </row>
    <row r="152" spans="1:7" x14ac:dyDescent="0.25">
      <c r="A152" s="12">
        <v>45688</v>
      </c>
      <c r="B152" t="s">
        <v>136</v>
      </c>
      <c r="C152" t="s">
        <v>23</v>
      </c>
      <c r="D152" t="s">
        <v>136</v>
      </c>
      <c r="E152" t="s">
        <v>43</v>
      </c>
      <c r="F152" t="s">
        <v>27</v>
      </c>
      <c r="G152" s="11">
        <v>37.99</v>
      </c>
    </row>
    <row r="153" spans="1:7" x14ac:dyDescent="0.25">
      <c r="A153" s="12">
        <v>45688</v>
      </c>
      <c r="B153" t="s">
        <v>202</v>
      </c>
      <c r="C153" t="s">
        <v>23</v>
      </c>
      <c r="D153" t="s">
        <v>281</v>
      </c>
      <c r="E153" t="s">
        <v>43</v>
      </c>
      <c r="F153" t="s">
        <v>92</v>
      </c>
      <c r="G153" s="11">
        <v>1517.37</v>
      </c>
    </row>
    <row r="154" spans="1:7" x14ac:dyDescent="0.25">
      <c r="A154" s="12">
        <v>45688</v>
      </c>
      <c r="B154" t="s">
        <v>203</v>
      </c>
      <c r="C154" t="s">
        <v>160</v>
      </c>
      <c r="D154" t="s">
        <v>82</v>
      </c>
      <c r="E154" t="s">
        <v>93</v>
      </c>
      <c r="F154" t="s">
        <v>43</v>
      </c>
      <c r="G154" s="11">
        <v>6728.06</v>
      </c>
    </row>
    <row r="155" spans="1:7" x14ac:dyDescent="0.25">
      <c r="A155" s="12">
        <v>45688</v>
      </c>
      <c r="B155" t="s">
        <v>89</v>
      </c>
      <c r="C155" t="s">
        <v>160</v>
      </c>
      <c r="D155" t="s">
        <v>45</v>
      </c>
      <c r="E155" t="s">
        <v>89</v>
      </c>
      <c r="F155" t="s">
        <v>43</v>
      </c>
      <c r="G155" s="11">
        <v>5500</v>
      </c>
    </row>
    <row r="156" spans="1:7" x14ac:dyDescent="0.25">
      <c r="A156" s="12">
        <v>45688</v>
      </c>
      <c r="B156" t="s">
        <v>204</v>
      </c>
      <c r="C156" t="s">
        <v>23</v>
      </c>
      <c r="D156" t="s">
        <v>260</v>
      </c>
      <c r="E156" t="s">
        <v>43</v>
      </c>
      <c r="F156" t="s">
        <v>46</v>
      </c>
      <c r="G156" s="11">
        <v>45.55</v>
      </c>
    </row>
    <row r="157" spans="1:7" x14ac:dyDescent="0.25">
      <c r="A157" s="12">
        <v>45688</v>
      </c>
      <c r="B157" t="s">
        <v>205</v>
      </c>
      <c r="C157" t="s">
        <v>160</v>
      </c>
      <c r="D157" t="s">
        <v>82</v>
      </c>
      <c r="E157" t="s">
        <v>94</v>
      </c>
      <c r="F157" t="s">
        <v>43</v>
      </c>
      <c r="G157" s="11">
        <v>2000</v>
      </c>
    </row>
    <row r="158" spans="1:7" x14ac:dyDescent="0.25">
      <c r="A158" s="12">
        <v>45688</v>
      </c>
      <c r="B158" t="s">
        <v>97</v>
      </c>
      <c r="C158" t="s">
        <v>160</v>
      </c>
      <c r="D158" t="s">
        <v>82</v>
      </c>
      <c r="E158" t="s">
        <v>97</v>
      </c>
      <c r="F158" t="s">
        <v>43</v>
      </c>
      <c r="G158" s="11">
        <v>600</v>
      </c>
    </row>
    <row r="159" spans="1:7" x14ac:dyDescent="0.25">
      <c r="A159" s="12">
        <v>45688</v>
      </c>
      <c r="B159" t="s">
        <v>206</v>
      </c>
      <c r="C159" t="s">
        <v>160</v>
      </c>
      <c r="D159" t="s">
        <v>96</v>
      </c>
      <c r="E159" t="s">
        <v>95</v>
      </c>
      <c r="F159" t="s">
        <v>43</v>
      </c>
      <c r="G159" s="11">
        <v>2999</v>
      </c>
    </row>
    <row r="160" spans="1:7" x14ac:dyDescent="0.25">
      <c r="A160" s="12">
        <v>45688</v>
      </c>
      <c r="B160" t="s">
        <v>83</v>
      </c>
      <c r="C160" t="s">
        <v>23</v>
      </c>
      <c r="D160" t="s">
        <v>40</v>
      </c>
      <c r="E160" t="s">
        <v>43</v>
      </c>
      <c r="F160" t="s">
        <v>83</v>
      </c>
      <c r="G160" s="11">
        <v>100</v>
      </c>
    </row>
    <row r="161" spans="1:7" x14ac:dyDescent="0.25">
      <c r="A161" s="12">
        <v>45691</v>
      </c>
      <c r="B161" t="s">
        <v>208</v>
      </c>
      <c r="C161" t="s">
        <v>160</v>
      </c>
      <c r="D161" t="s">
        <v>82</v>
      </c>
      <c r="E161" t="s">
        <v>98</v>
      </c>
      <c r="F161" t="s">
        <v>43</v>
      </c>
      <c r="G161" s="11">
        <v>1100</v>
      </c>
    </row>
    <row r="162" spans="1:7" x14ac:dyDescent="0.25">
      <c r="A162" s="12">
        <v>45691</v>
      </c>
      <c r="B162" t="s">
        <v>209</v>
      </c>
      <c r="C162" t="s">
        <v>160</v>
      </c>
      <c r="D162" t="s">
        <v>82</v>
      </c>
      <c r="E162" t="s">
        <v>83</v>
      </c>
      <c r="F162" t="s">
        <v>43</v>
      </c>
      <c r="G162" s="11">
        <v>100</v>
      </c>
    </row>
    <row r="163" spans="1:7" x14ac:dyDescent="0.25">
      <c r="A163" s="12">
        <v>45691</v>
      </c>
      <c r="B163" t="s">
        <v>210</v>
      </c>
      <c r="C163" t="s">
        <v>23</v>
      </c>
      <c r="D163" t="s">
        <v>31</v>
      </c>
      <c r="E163" t="s">
        <v>43</v>
      </c>
      <c r="F163" t="s">
        <v>47</v>
      </c>
      <c r="G163" s="11">
        <v>28.63</v>
      </c>
    </row>
    <row r="164" spans="1:7" x14ac:dyDescent="0.25">
      <c r="A164" s="12">
        <v>45691</v>
      </c>
      <c r="B164" t="s">
        <v>211</v>
      </c>
      <c r="C164" t="s">
        <v>23</v>
      </c>
      <c r="D164" t="s">
        <v>40</v>
      </c>
      <c r="E164" t="s">
        <v>43</v>
      </c>
      <c r="F164" t="s">
        <v>99</v>
      </c>
      <c r="G164" s="11">
        <v>214.96</v>
      </c>
    </row>
    <row r="165" spans="1:7" x14ac:dyDescent="0.25">
      <c r="A165" s="12">
        <v>45691</v>
      </c>
      <c r="B165" t="s">
        <v>156</v>
      </c>
      <c r="C165" t="s">
        <v>23</v>
      </c>
      <c r="D165" t="s">
        <v>66</v>
      </c>
      <c r="E165" t="s">
        <v>43</v>
      </c>
      <c r="F165" t="s">
        <v>56</v>
      </c>
      <c r="G165" s="11">
        <v>45</v>
      </c>
    </row>
    <row r="166" spans="1:7" x14ac:dyDescent="0.25">
      <c r="A166" s="12">
        <v>45691</v>
      </c>
      <c r="B166" t="s">
        <v>73</v>
      </c>
      <c r="C166" t="s">
        <v>23</v>
      </c>
      <c r="D166" t="s">
        <v>74</v>
      </c>
      <c r="E166" t="s">
        <v>43</v>
      </c>
      <c r="F166" t="s">
        <v>73</v>
      </c>
      <c r="G166" s="11">
        <v>89</v>
      </c>
    </row>
    <row r="167" spans="1:7" x14ac:dyDescent="0.25">
      <c r="A167" s="12">
        <v>45691</v>
      </c>
      <c r="B167" t="s">
        <v>101</v>
      </c>
      <c r="C167" t="s">
        <v>23</v>
      </c>
      <c r="D167" t="s">
        <v>212</v>
      </c>
      <c r="E167" t="s">
        <v>43</v>
      </c>
      <c r="F167" t="s">
        <v>101</v>
      </c>
      <c r="G167" s="11">
        <v>500</v>
      </c>
    </row>
    <row r="168" spans="1:7" x14ac:dyDescent="0.25">
      <c r="A168" s="12">
        <v>45691</v>
      </c>
      <c r="B168" t="s">
        <v>152</v>
      </c>
      <c r="C168" t="s">
        <v>23</v>
      </c>
      <c r="D168" t="s">
        <v>67</v>
      </c>
      <c r="E168" t="s">
        <v>43</v>
      </c>
      <c r="F168" t="s">
        <v>53</v>
      </c>
      <c r="G168" s="11">
        <v>38</v>
      </c>
    </row>
    <row r="169" spans="1:7" x14ac:dyDescent="0.25">
      <c r="A169" s="12">
        <v>45691</v>
      </c>
      <c r="B169" t="s">
        <v>185</v>
      </c>
      <c r="C169" t="s">
        <v>23</v>
      </c>
      <c r="D169" t="s">
        <v>40</v>
      </c>
      <c r="E169" t="s">
        <v>43</v>
      </c>
      <c r="F169" t="s">
        <v>102</v>
      </c>
      <c r="G169" s="11">
        <v>892.61</v>
      </c>
    </row>
    <row r="170" spans="1:7" x14ac:dyDescent="0.25">
      <c r="A170" s="12">
        <v>45691</v>
      </c>
      <c r="B170" t="s">
        <v>156</v>
      </c>
      <c r="C170" t="s">
        <v>23</v>
      </c>
      <c r="D170" t="s">
        <v>66</v>
      </c>
      <c r="E170" t="s">
        <v>43</v>
      </c>
      <c r="F170" t="s">
        <v>56</v>
      </c>
      <c r="G170" s="11">
        <v>45</v>
      </c>
    </row>
    <row r="171" spans="1:7" x14ac:dyDescent="0.25">
      <c r="A171" s="12">
        <v>45691</v>
      </c>
      <c r="B171" t="s">
        <v>73</v>
      </c>
      <c r="C171" t="s">
        <v>23</v>
      </c>
      <c r="D171" t="s">
        <v>74</v>
      </c>
      <c r="E171" t="s">
        <v>43</v>
      </c>
      <c r="F171" t="s">
        <v>73</v>
      </c>
      <c r="G171" s="11">
        <v>74</v>
      </c>
    </row>
    <row r="172" spans="1:7" x14ac:dyDescent="0.25">
      <c r="A172" s="12">
        <v>45691</v>
      </c>
      <c r="B172" t="s">
        <v>140</v>
      </c>
      <c r="C172" t="s">
        <v>23</v>
      </c>
      <c r="D172" t="s">
        <v>40</v>
      </c>
      <c r="E172" t="s">
        <v>43</v>
      </c>
      <c r="F172" t="s">
        <v>141</v>
      </c>
      <c r="G172" s="11">
        <v>3120</v>
      </c>
    </row>
    <row r="173" spans="1:7" x14ac:dyDescent="0.25">
      <c r="A173" s="12">
        <v>45691</v>
      </c>
      <c r="B173" t="s">
        <v>213</v>
      </c>
      <c r="C173" t="s">
        <v>23</v>
      </c>
      <c r="D173" t="s">
        <v>41</v>
      </c>
      <c r="E173" t="s">
        <v>43</v>
      </c>
      <c r="F173" t="s">
        <v>44</v>
      </c>
      <c r="G173" s="11">
        <v>100</v>
      </c>
    </row>
    <row r="174" spans="1:7" x14ac:dyDescent="0.25">
      <c r="A174" s="12">
        <v>45691</v>
      </c>
      <c r="B174" t="s">
        <v>214</v>
      </c>
      <c r="C174" t="s">
        <v>160</v>
      </c>
      <c r="D174" t="s">
        <v>290</v>
      </c>
      <c r="E174" t="s">
        <v>43</v>
      </c>
      <c r="F174" t="s">
        <v>103</v>
      </c>
      <c r="G174" s="11">
        <v>1000</v>
      </c>
    </row>
    <row r="175" spans="1:7" x14ac:dyDescent="0.25">
      <c r="A175" s="12">
        <v>45691</v>
      </c>
      <c r="B175" t="s">
        <v>144</v>
      </c>
      <c r="C175" t="s">
        <v>23</v>
      </c>
      <c r="D175" t="s">
        <v>255</v>
      </c>
      <c r="E175" t="s">
        <v>43</v>
      </c>
      <c r="F175" t="s">
        <v>36</v>
      </c>
      <c r="G175" s="11">
        <v>35.549999999999997</v>
      </c>
    </row>
    <row r="176" spans="1:7" x14ac:dyDescent="0.25">
      <c r="A176" s="12">
        <v>45691</v>
      </c>
      <c r="B176" t="s">
        <v>144</v>
      </c>
      <c r="C176" t="s">
        <v>23</v>
      </c>
      <c r="D176" t="s">
        <v>255</v>
      </c>
      <c r="E176" t="s">
        <v>43</v>
      </c>
      <c r="F176" t="s">
        <v>36</v>
      </c>
      <c r="G176" s="11">
        <v>36.340000000000003</v>
      </c>
    </row>
    <row r="177" spans="1:7" x14ac:dyDescent="0.25">
      <c r="A177" s="12">
        <v>45691</v>
      </c>
      <c r="B177" t="s">
        <v>156</v>
      </c>
      <c r="C177" t="s">
        <v>23</v>
      </c>
      <c r="D177" t="s">
        <v>66</v>
      </c>
      <c r="E177" t="s">
        <v>43</v>
      </c>
      <c r="F177" t="s">
        <v>56</v>
      </c>
      <c r="G177" s="11">
        <v>92</v>
      </c>
    </row>
    <row r="178" spans="1:7" x14ac:dyDescent="0.25">
      <c r="A178" s="12">
        <v>45691</v>
      </c>
      <c r="B178" t="s">
        <v>138</v>
      </c>
      <c r="C178" t="s">
        <v>23</v>
      </c>
      <c r="D178" t="s">
        <v>42</v>
      </c>
      <c r="E178" t="s">
        <v>43</v>
      </c>
      <c r="F178" t="s">
        <v>139</v>
      </c>
      <c r="G178" s="11">
        <v>30.13</v>
      </c>
    </row>
    <row r="179" spans="1:7" x14ac:dyDescent="0.25">
      <c r="A179" s="12">
        <v>45691</v>
      </c>
      <c r="B179" t="s">
        <v>156</v>
      </c>
      <c r="C179" t="s">
        <v>23</v>
      </c>
      <c r="D179" t="s">
        <v>66</v>
      </c>
      <c r="E179" t="s">
        <v>43</v>
      </c>
      <c r="F179" t="s">
        <v>56</v>
      </c>
      <c r="G179" s="11">
        <v>85</v>
      </c>
    </row>
    <row r="180" spans="1:7" x14ac:dyDescent="0.25">
      <c r="A180" s="12">
        <v>45691</v>
      </c>
      <c r="B180" t="s">
        <v>73</v>
      </c>
      <c r="C180" t="s">
        <v>23</v>
      </c>
      <c r="D180" t="s">
        <v>74</v>
      </c>
      <c r="E180" t="s">
        <v>43</v>
      </c>
      <c r="F180" t="s">
        <v>73</v>
      </c>
      <c r="G180" s="11">
        <v>89</v>
      </c>
    </row>
    <row r="181" spans="1:7" x14ac:dyDescent="0.25">
      <c r="A181" s="12">
        <v>45691</v>
      </c>
      <c r="B181" t="s">
        <v>73</v>
      </c>
      <c r="C181" t="s">
        <v>23</v>
      </c>
      <c r="D181" t="s">
        <v>74</v>
      </c>
      <c r="E181" t="s">
        <v>43</v>
      </c>
      <c r="F181" t="s">
        <v>73</v>
      </c>
      <c r="G181" s="11">
        <v>74</v>
      </c>
    </row>
    <row r="182" spans="1:7" x14ac:dyDescent="0.25">
      <c r="A182" s="12">
        <v>45691</v>
      </c>
      <c r="B182" t="s">
        <v>147</v>
      </c>
      <c r="C182" t="s">
        <v>23</v>
      </c>
      <c r="D182" t="s">
        <v>259</v>
      </c>
      <c r="E182" t="s">
        <v>43</v>
      </c>
      <c r="F182" t="s">
        <v>148</v>
      </c>
      <c r="G182" s="11">
        <v>66.12</v>
      </c>
    </row>
    <row r="183" spans="1:7" x14ac:dyDescent="0.25">
      <c r="A183" s="12">
        <v>45691</v>
      </c>
      <c r="B183" t="s">
        <v>216</v>
      </c>
      <c r="C183" t="s">
        <v>160</v>
      </c>
      <c r="D183" t="s">
        <v>41</v>
      </c>
      <c r="E183" t="s">
        <v>216</v>
      </c>
      <c r="F183" t="s">
        <v>43</v>
      </c>
      <c r="G183" s="11">
        <v>10000</v>
      </c>
    </row>
    <row r="184" spans="1:7" x14ac:dyDescent="0.25">
      <c r="A184" s="12">
        <v>45691</v>
      </c>
      <c r="B184" t="s">
        <v>155</v>
      </c>
      <c r="C184" t="s">
        <v>23</v>
      </c>
      <c r="D184" t="s">
        <v>155</v>
      </c>
      <c r="E184" t="s">
        <v>43</v>
      </c>
      <c r="F184" t="s">
        <v>105</v>
      </c>
      <c r="G184" s="11">
        <v>43.75</v>
      </c>
    </row>
    <row r="185" spans="1:7" x14ac:dyDescent="0.25">
      <c r="A185" s="12">
        <v>45691</v>
      </c>
      <c r="B185" t="s">
        <v>195</v>
      </c>
      <c r="C185" t="s">
        <v>23</v>
      </c>
      <c r="D185" t="s">
        <v>30</v>
      </c>
      <c r="E185" t="s">
        <v>43</v>
      </c>
      <c r="F185" t="s">
        <v>196</v>
      </c>
      <c r="G185" s="11">
        <v>20.23</v>
      </c>
    </row>
    <row r="186" spans="1:7" x14ac:dyDescent="0.25">
      <c r="A186" s="12">
        <v>45692</v>
      </c>
      <c r="B186" t="s">
        <v>35</v>
      </c>
      <c r="C186" t="s">
        <v>23</v>
      </c>
      <c r="D186" t="s">
        <v>28</v>
      </c>
      <c r="E186" t="s">
        <v>43</v>
      </c>
      <c r="F186" t="s">
        <v>35</v>
      </c>
      <c r="G186" s="11">
        <v>46.98</v>
      </c>
    </row>
    <row r="187" spans="1:7" x14ac:dyDescent="0.25">
      <c r="A187" s="12">
        <v>45692</v>
      </c>
      <c r="B187" t="s">
        <v>144</v>
      </c>
      <c r="C187" t="s">
        <v>23</v>
      </c>
      <c r="D187" t="s">
        <v>255</v>
      </c>
      <c r="E187" t="s">
        <v>43</v>
      </c>
      <c r="F187" t="s">
        <v>36</v>
      </c>
      <c r="G187" s="11">
        <v>14.33</v>
      </c>
    </row>
    <row r="188" spans="1:7" x14ac:dyDescent="0.25">
      <c r="A188" s="12">
        <v>45692</v>
      </c>
      <c r="B188" t="s">
        <v>217</v>
      </c>
      <c r="C188" t="s">
        <v>23</v>
      </c>
      <c r="D188" t="s">
        <v>281</v>
      </c>
      <c r="E188" t="s">
        <v>43</v>
      </c>
      <c r="F188" t="s">
        <v>92</v>
      </c>
      <c r="G188" s="11">
        <v>87.99</v>
      </c>
    </row>
    <row r="189" spans="1:7" x14ac:dyDescent="0.25">
      <c r="A189" s="12">
        <v>45692</v>
      </c>
      <c r="B189" t="s">
        <v>111</v>
      </c>
      <c r="C189" t="s">
        <v>23</v>
      </c>
      <c r="D189" t="s">
        <v>111</v>
      </c>
      <c r="E189" t="s">
        <v>43</v>
      </c>
      <c r="F189" t="s">
        <v>111</v>
      </c>
      <c r="G189" s="11">
        <v>4.99</v>
      </c>
    </row>
    <row r="190" spans="1:7" x14ac:dyDescent="0.25">
      <c r="A190" s="12">
        <v>45692</v>
      </c>
      <c r="B190" t="s">
        <v>218</v>
      </c>
      <c r="C190" t="s">
        <v>160</v>
      </c>
      <c r="D190" t="s">
        <v>290</v>
      </c>
      <c r="E190" t="s">
        <v>89</v>
      </c>
      <c r="F190" t="s">
        <v>43</v>
      </c>
      <c r="G190" s="11">
        <v>1000</v>
      </c>
    </row>
    <row r="191" spans="1:7" x14ac:dyDescent="0.25">
      <c r="A191" s="12">
        <v>45692</v>
      </c>
      <c r="B191" t="s">
        <v>35</v>
      </c>
      <c r="C191" t="s">
        <v>23</v>
      </c>
      <c r="D191" t="s">
        <v>28</v>
      </c>
      <c r="E191" t="s">
        <v>43</v>
      </c>
      <c r="F191" t="s">
        <v>35</v>
      </c>
      <c r="G191" s="11">
        <v>29.9</v>
      </c>
    </row>
    <row r="192" spans="1:7" x14ac:dyDescent="0.25">
      <c r="A192" s="12">
        <v>45692</v>
      </c>
      <c r="B192" t="s">
        <v>136</v>
      </c>
      <c r="C192" t="s">
        <v>23</v>
      </c>
      <c r="D192" t="s">
        <v>136</v>
      </c>
      <c r="E192" t="s">
        <v>43</v>
      </c>
      <c r="F192" t="s">
        <v>27</v>
      </c>
      <c r="G192" s="11">
        <v>9</v>
      </c>
    </row>
    <row r="193" spans="1:8" x14ac:dyDescent="0.25">
      <c r="A193" s="12">
        <v>45692</v>
      </c>
      <c r="B193" t="s">
        <v>136</v>
      </c>
      <c r="C193" t="s">
        <v>23</v>
      </c>
      <c r="D193" t="s">
        <v>136</v>
      </c>
      <c r="E193" t="s">
        <v>43</v>
      </c>
      <c r="F193" t="s">
        <v>27</v>
      </c>
      <c r="G193" s="11">
        <v>9.99</v>
      </c>
    </row>
    <row r="194" spans="1:8" x14ac:dyDescent="0.25">
      <c r="A194" s="12">
        <v>45692</v>
      </c>
      <c r="B194" t="s">
        <v>219</v>
      </c>
      <c r="C194" t="s">
        <v>23</v>
      </c>
      <c r="D194" t="s">
        <v>254</v>
      </c>
      <c r="E194" t="s">
        <v>43</v>
      </c>
      <c r="F194" t="s">
        <v>219</v>
      </c>
      <c r="G194" s="11">
        <v>679.98</v>
      </c>
    </row>
    <row r="195" spans="1:8" x14ac:dyDescent="0.25">
      <c r="A195" s="12">
        <v>45692</v>
      </c>
      <c r="B195" t="s">
        <v>106</v>
      </c>
      <c r="C195" t="s">
        <v>23</v>
      </c>
      <c r="D195" t="s">
        <v>253</v>
      </c>
      <c r="E195" t="s">
        <v>43</v>
      </c>
      <c r="F195" t="s">
        <v>106</v>
      </c>
      <c r="G195" s="11">
        <v>357</v>
      </c>
    </row>
    <row r="196" spans="1:8" x14ac:dyDescent="0.25">
      <c r="A196" s="12">
        <v>45692</v>
      </c>
      <c r="B196" t="s">
        <v>166</v>
      </c>
      <c r="C196" t="s">
        <v>23</v>
      </c>
      <c r="D196" t="s">
        <v>40</v>
      </c>
      <c r="E196" t="s">
        <v>43</v>
      </c>
      <c r="F196" t="s">
        <v>167</v>
      </c>
      <c r="G196" s="11">
        <v>16.95</v>
      </c>
    </row>
    <row r="197" spans="1:8" x14ac:dyDescent="0.25">
      <c r="A197" s="12">
        <v>45692</v>
      </c>
      <c r="B197" t="s">
        <v>136</v>
      </c>
      <c r="C197" t="s">
        <v>23</v>
      </c>
      <c r="D197" t="s">
        <v>136</v>
      </c>
      <c r="E197" t="s">
        <v>43</v>
      </c>
      <c r="F197" t="s">
        <v>27</v>
      </c>
      <c r="G197" s="11">
        <v>10</v>
      </c>
    </row>
    <row r="198" spans="1:8" x14ac:dyDescent="0.25">
      <c r="A198" s="12">
        <v>45692</v>
      </c>
      <c r="B198" t="s">
        <v>101</v>
      </c>
      <c r="C198" t="s">
        <v>23</v>
      </c>
      <c r="D198" t="s">
        <v>212</v>
      </c>
      <c r="E198" t="s">
        <v>43</v>
      </c>
      <c r="F198" t="s">
        <v>101</v>
      </c>
      <c r="G198" s="11">
        <v>1000</v>
      </c>
    </row>
    <row r="199" spans="1:8" x14ac:dyDescent="0.25">
      <c r="A199" s="12">
        <v>45692</v>
      </c>
      <c r="B199" t="s">
        <v>135</v>
      </c>
      <c r="C199" t="s">
        <v>23</v>
      </c>
      <c r="D199" t="s">
        <v>29</v>
      </c>
      <c r="E199" t="s">
        <v>43</v>
      </c>
      <c r="F199" t="s">
        <v>38</v>
      </c>
      <c r="G199" s="11">
        <v>21.11</v>
      </c>
    </row>
    <row r="200" spans="1:8" x14ac:dyDescent="0.25">
      <c r="A200" s="12">
        <v>45692</v>
      </c>
      <c r="B200" t="s">
        <v>185</v>
      </c>
      <c r="C200" t="s">
        <v>23</v>
      </c>
      <c r="D200" t="s">
        <v>104</v>
      </c>
      <c r="E200" t="s">
        <v>43</v>
      </c>
      <c r="F200" t="s">
        <v>221</v>
      </c>
      <c r="G200" s="11">
        <v>595</v>
      </c>
    </row>
    <row r="201" spans="1:8" x14ac:dyDescent="0.25">
      <c r="A201" s="12">
        <v>45692</v>
      </c>
      <c r="B201" t="s">
        <v>155</v>
      </c>
      <c r="C201" t="s">
        <v>23</v>
      </c>
      <c r="D201" t="s">
        <v>155</v>
      </c>
      <c r="E201" t="s">
        <v>43</v>
      </c>
      <c r="F201" t="s">
        <v>105</v>
      </c>
      <c r="G201" s="11">
        <v>11</v>
      </c>
    </row>
    <row r="202" spans="1:8" x14ac:dyDescent="0.25">
      <c r="A202" s="12">
        <v>45692</v>
      </c>
      <c r="B202" t="s">
        <v>158</v>
      </c>
      <c r="C202" t="s">
        <v>23</v>
      </c>
      <c r="D202" t="s">
        <v>158</v>
      </c>
      <c r="E202" t="s">
        <v>43</v>
      </c>
      <c r="F202" t="s">
        <v>52</v>
      </c>
      <c r="G202" s="11">
        <v>18.52</v>
      </c>
      <c r="H202" s="12"/>
    </row>
    <row r="203" spans="1:8" x14ac:dyDescent="0.25">
      <c r="A203" s="12">
        <v>45692</v>
      </c>
      <c r="B203" t="s">
        <v>147</v>
      </c>
      <c r="C203" t="s">
        <v>23</v>
      </c>
      <c r="D203" t="s">
        <v>259</v>
      </c>
      <c r="E203" t="s">
        <v>43</v>
      </c>
      <c r="F203" t="s">
        <v>148</v>
      </c>
      <c r="G203" s="11">
        <v>26.55</v>
      </c>
    </row>
    <row r="204" spans="1:8" x14ac:dyDescent="0.25">
      <c r="A204" s="12">
        <v>45692</v>
      </c>
      <c r="B204" t="s">
        <v>222</v>
      </c>
      <c r="C204" t="s">
        <v>23</v>
      </c>
      <c r="D204" t="s">
        <v>262</v>
      </c>
      <c r="E204" t="s">
        <v>43</v>
      </c>
      <c r="F204" t="s">
        <v>150</v>
      </c>
      <c r="G204" s="11">
        <v>36.21</v>
      </c>
    </row>
    <row r="205" spans="1:8" x14ac:dyDescent="0.25">
      <c r="A205" s="12">
        <v>45692</v>
      </c>
      <c r="B205" t="s">
        <v>223</v>
      </c>
      <c r="C205" t="s">
        <v>160</v>
      </c>
      <c r="D205" t="s">
        <v>290</v>
      </c>
      <c r="E205" t="s">
        <v>107</v>
      </c>
      <c r="F205" t="s">
        <v>43</v>
      </c>
      <c r="G205" s="11">
        <v>500</v>
      </c>
    </row>
    <row r="206" spans="1:8" x14ac:dyDescent="0.25">
      <c r="A206" s="12">
        <v>45693</v>
      </c>
      <c r="B206" t="s">
        <v>61</v>
      </c>
      <c r="C206" t="s">
        <v>23</v>
      </c>
      <c r="D206" t="s">
        <v>60</v>
      </c>
      <c r="E206" t="s">
        <v>43</v>
      </c>
      <c r="F206" t="s">
        <v>61</v>
      </c>
      <c r="G206" s="11">
        <v>17.989999999999998</v>
      </c>
    </row>
    <row r="207" spans="1:8" x14ac:dyDescent="0.25">
      <c r="A207" s="12">
        <v>45693</v>
      </c>
      <c r="B207" t="s">
        <v>136</v>
      </c>
      <c r="C207" t="s">
        <v>23</v>
      </c>
      <c r="D207" t="s">
        <v>136</v>
      </c>
      <c r="E207" t="s">
        <v>43</v>
      </c>
      <c r="F207" t="s">
        <v>27</v>
      </c>
      <c r="G207" s="11">
        <v>7.99</v>
      </c>
    </row>
    <row r="208" spans="1:8" x14ac:dyDescent="0.25">
      <c r="A208" s="12">
        <v>45693</v>
      </c>
      <c r="B208" t="s">
        <v>185</v>
      </c>
      <c r="C208" t="s">
        <v>23</v>
      </c>
      <c r="D208" t="s">
        <v>40</v>
      </c>
      <c r="E208" t="s">
        <v>43</v>
      </c>
      <c r="F208" t="s">
        <v>102</v>
      </c>
      <c r="G208" s="11">
        <v>564.1</v>
      </c>
    </row>
    <row r="209" spans="1:7" x14ac:dyDescent="0.25">
      <c r="A209" s="12">
        <v>45693</v>
      </c>
      <c r="B209" t="s">
        <v>224</v>
      </c>
      <c r="C209" t="s">
        <v>23</v>
      </c>
      <c r="D209" t="s">
        <v>277</v>
      </c>
      <c r="E209" t="s">
        <v>43</v>
      </c>
      <c r="F209" t="s">
        <v>225</v>
      </c>
      <c r="G209" s="11">
        <v>39.97</v>
      </c>
    </row>
    <row r="210" spans="1:7" x14ac:dyDescent="0.25">
      <c r="A210" s="12">
        <v>45693</v>
      </c>
      <c r="B210" t="s">
        <v>136</v>
      </c>
      <c r="C210" t="s">
        <v>23</v>
      </c>
      <c r="D210" t="s">
        <v>136</v>
      </c>
      <c r="E210" t="s">
        <v>43</v>
      </c>
      <c r="F210" t="s">
        <v>27</v>
      </c>
      <c r="G210" s="11">
        <v>40.450000000000003</v>
      </c>
    </row>
    <row r="211" spans="1:7" x14ac:dyDescent="0.25">
      <c r="A211" s="12">
        <v>45693</v>
      </c>
      <c r="B211" t="s">
        <v>136</v>
      </c>
      <c r="C211" t="s">
        <v>23</v>
      </c>
      <c r="D211" t="s">
        <v>136</v>
      </c>
      <c r="E211" t="s">
        <v>43</v>
      </c>
      <c r="F211" t="s">
        <v>27</v>
      </c>
      <c r="G211" s="11">
        <v>16.98</v>
      </c>
    </row>
    <row r="212" spans="1:7" x14ac:dyDescent="0.25">
      <c r="A212" s="12">
        <v>45693</v>
      </c>
      <c r="B212" t="s">
        <v>226</v>
      </c>
      <c r="C212" t="s">
        <v>23</v>
      </c>
      <c r="D212" t="s">
        <v>40</v>
      </c>
      <c r="E212" t="s">
        <v>43</v>
      </c>
      <c r="F212" t="s">
        <v>108</v>
      </c>
      <c r="G212" s="11">
        <v>4.25</v>
      </c>
    </row>
    <row r="213" spans="1:7" x14ac:dyDescent="0.25">
      <c r="A213" s="12">
        <v>45693</v>
      </c>
      <c r="B213" t="s">
        <v>154</v>
      </c>
      <c r="C213" t="s">
        <v>23</v>
      </c>
      <c r="D213" t="s">
        <v>40</v>
      </c>
      <c r="E213" t="s">
        <v>43</v>
      </c>
      <c r="F213" t="s">
        <v>109</v>
      </c>
      <c r="G213" s="11">
        <v>91</v>
      </c>
    </row>
    <row r="214" spans="1:7" x14ac:dyDescent="0.25">
      <c r="A214" s="12">
        <v>45694</v>
      </c>
      <c r="B214" t="s">
        <v>219</v>
      </c>
      <c r="C214" t="s">
        <v>23</v>
      </c>
      <c r="D214" t="s">
        <v>254</v>
      </c>
      <c r="E214" t="s">
        <v>43</v>
      </c>
      <c r="F214" t="s">
        <v>219</v>
      </c>
      <c r="G214" s="11">
        <v>86.97</v>
      </c>
    </row>
    <row r="215" spans="1:7" x14ac:dyDescent="0.25">
      <c r="A215" s="12">
        <v>45694</v>
      </c>
      <c r="B215" t="s">
        <v>110</v>
      </c>
      <c r="C215" t="s">
        <v>23</v>
      </c>
      <c r="D215" t="s">
        <v>86</v>
      </c>
      <c r="E215" t="s">
        <v>43</v>
      </c>
      <c r="F215" t="s">
        <v>110</v>
      </c>
      <c r="G215" s="11">
        <v>39.200000000000003</v>
      </c>
    </row>
    <row r="216" spans="1:7" x14ac:dyDescent="0.25">
      <c r="A216" s="12">
        <v>45694</v>
      </c>
      <c r="B216" t="s">
        <v>111</v>
      </c>
      <c r="C216" t="s">
        <v>23</v>
      </c>
      <c r="D216" t="s">
        <v>111</v>
      </c>
      <c r="E216" t="s">
        <v>43</v>
      </c>
      <c r="F216" t="s">
        <v>111</v>
      </c>
      <c r="G216" s="11">
        <v>2.99</v>
      </c>
    </row>
    <row r="217" spans="1:7" x14ac:dyDescent="0.25">
      <c r="A217" s="12">
        <v>45694</v>
      </c>
      <c r="B217" t="s">
        <v>227</v>
      </c>
      <c r="C217" t="s">
        <v>23</v>
      </c>
      <c r="D217" t="s">
        <v>40</v>
      </c>
      <c r="E217" t="s">
        <v>43</v>
      </c>
      <c r="F217" t="s">
        <v>112</v>
      </c>
      <c r="G217" s="11">
        <v>130</v>
      </c>
    </row>
    <row r="218" spans="1:7" x14ac:dyDescent="0.25">
      <c r="A218" s="12">
        <v>45694</v>
      </c>
      <c r="B218" t="s">
        <v>228</v>
      </c>
      <c r="C218" t="s">
        <v>23</v>
      </c>
      <c r="D218" t="s">
        <v>278</v>
      </c>
      <c r="E218" t="s">
        <v>43</v>
      </c>
      <c r="F218" t="s">
        <v>113</v>
      </c>
      <c r="G218" s="11">
        <v>51.7</v>
      </c>
    </row>
    <row r="219" spans="1:7" x14ac:dyDescent="0.25">
      <c r="A219" s="12">
        <v>45694</v>
      </c>
      <c r="B219" t="s">
        <v>114</v>
      </c>
      <c r="C219" t="s">
        <v>23</v>
      </c>
      <c r="D219" t="s">
        <v>282</v>
      </c>
      <c r="E219" t="s">
        <v>43</v>
      </c>
      <c r="F219" t="s">
        <v>114</v>
      </c>
      <c r="G219" s="11">
        <v>764.84</v>
      </c>
    </row>
    <row r="220" spans="1:7" x14ac:dyDescent="0.25">
      <c r="A220" s="12">
        <v>45695</v>
      </c>
      <c r="B220" t="s">
        <v>164</v>
      </c>
      <c r="C220" t="s">
        <v>23</v>
      </c>
      <c r="D220" t="s">
        <v>60</v>
      </c>
      <c r="E220" t="s">
        <v>43</v>
      </c>
      <c r="F220" t="s">
        <v>164</v>
      </c>
      <c r="G220" s="11">
        <v>5.49</v>
      </c>
    </row>
    <row r="221" spans="1:7" x14ac:dyDescent="0.25">
      <c r="A221" s="12">
        <v>45695</v>
      </c>
      <c r="B221" t="s">
        <v>136</v>
      </c>
      <c r="C221" t="s">
        <v>23</v>
      </c>
      <c r="D221" t="s">
        <v>136</v>
      </c>
      <c r="E221" t="s">
        <v>43</v>
      </c>
      <c r="F221" t="s">
        <v>27</v>
      </c>
      <c r="G221" s="11">
        <v>45.99</v>
      </c>
    </row>
    <row r="222" spans="1:7" x14ac:dyDescent="0.25">
      <c r="A222" s="12">
        <v>45695</v>
      </c>
      <c r="B222" t="s">
        <v>136</v>
      </c>
      <c r="C222" t="s">
        <v>23</v>
      </c>
      <c r="D222" t="s">
        <v>136</v>
      </c>
      <c r="E222" t="s">
        <v>43</v>
      </c>
      <c r="F222" t="s">
        <v>27</v>
      </c>
      <c r="G222" s="11">
        <v>10.99</v>
      </c>
    </row>
    <row r="223" spans="1:7" x14ac:dyDescent="0.25">
      <c r="A223" s="12">
        <v>45695</v>
      </c>
      <c r="B223" t="s">
        <v>204</v>
      </c>
      <c r="C223" t="s">
        <v>23</v>
      </c>
      <c r="D223" t="s">
        <v>260</v>
      </c>
      <c r="E223" t="s">
        <v>43</v>
      </c>
      <c r="F223" t="s">
        <v>46</v>
      </c>
      <c r="G223" s="11">
        <v>54.66</v>
      </c>
    </row>
    <row r="224" spans="1:7" x14ac:dyDescent="0.25">
      <c r="A224" s="12">
        <v>45695</v>
      </c>
      <c r="B224" t="s">
        <v>229</v>
      </c>
      <c r="C224" t="s">
        <v>160</v>
      </c>
      <c r="D224" t="s">
        <v>82</v>
      </c>
      <c r="E224" t="s">
        <v>115</v>
      </c>
      <c r="F224" t="s">
        <v>43</v>
      </c>
      <c r="G224" s="11">
        <v>274.01</v>
      </c>
    </row>
    <row r="225" spans="1:7" x14ac:dyDescent="0.25">
      <c r="A225" s="12">
        <v>45698</v>
      </c>
      <c r="B225" t="s">
        <v>64</v>
      </c>
      <c r="C225" t="s">
        <v>23</v>
      </c>
      <c r="D225" t="s">
        <v>65</v>
      </c>
      <c r="E225" t="s">
        <v>43</v>
      </c>
      <c r="F225" t="s">
        <v>64</v>
      </c>
      <c r="G225" s="11">
        <v>4.99</v>
      </c>
    </row>
    <row r="226" spans="1:7" x14ac:dyDescent="0.25">
      <c r="A226" s="12">
        <v>45698</v>
      </c>
      <c r="B226" t="s">
        <v>136</v>
      </c>
      <c r="C226" t="s">
        <v>23</v>
      </c>
      <c r="D226" t="s">
        <v>136</v>
      </c>
      <c r="E226" t="s">
        <v>43</v>
      </c>
      <c r="F226" t="s">
        <v>27</v>
      </c>
      <c r="G226" s="11">
        <v>7.48</v>
      </c>
    </row>
    <row r="227" spans="1:7" x14ac:dyDescent="0.25">
      <c r="A227" s="12">
        <v>45698</v>
      </c>
      <c r="B227" t="s">
        <v>136</v>
      </c>
      <c r="C227" t="s">
        <v>23</v>
      </c>
      <c r="D227" t="s">
        <v>136</v>
      </c>
      <c r="E227" t="s">
        <v>43</v>
      </c>
      <c r="F227" t="s">
        <v>27</v>
      </c>
      <c r="G227" s="11">
        <v>25</v>
      </c>
    </row>
    <row r="228" spans="1:7" x14ac:dyDescent="0.25">
      <c r="A228" s="12">
        <v>45698</v>
      </c>
      <c r="B228" t="s">
        <v>144</v>
      </c>
      <c r="C228" t="s">
        <v>23</v>
      </c>
      <c r="D228" t="s">
        <v>255</v>
      </c>
      <c r="E228" t="s">
        <v>43</v>
      </c>
      <c r="F228" t="s">
        <v>36</v>
      </c>
      <c r="G228" s="11">
        <v>49.55</v>
      </c>
    </row>
    <row r="229" spans="1:7" x14ac:dyDescent="0.25">
      <c r="A229" s="12">
        <v>45698</v>
      </c>
      <c r="B229" t="s">
        <v>136</v>
      </c>
      <c r="C229" t="s">
        <v>23</v>
      </c>
      <c r="D229" t="s">
        <v>136</v>
      </c>
      <c r="E229" t="s">
        <v>43</v>
      </c>
      <c r="F229" t="s">
        <v>27</v>
      </c>
      <c r="G229" s="11">
        <v>9</v>
      </c>
    </row>
    <row r="230" spans="1:7" x14ac:dyDescent="0.25">
      <c r="A230" s="12">
        <v>45698</v>
      </c>
      <c r="B230" t="s">
        <v>157</v>
      </c>
      <c r="C230" t="s">
        <v>23</v>
      </c>
      <c r="D230" t="s">
        <v>273</v>
      </c>
      <c r="E230" t="s">
        <v>43</v>
      </c>
      <c r="F230" t="s">
        <v>54</v>
      </c>
      <c r="G230" s="11">
        <v>118.96</v>
      </c>
    </row>
    <row r="231" spans="1:7" x14ac:dyDescent="0.25">
      <c r="A231" s="12">
        <v>45698</v>
      </c>
      <c r="B231" t="s">
        <v>58</v>
      </c>
      <c r="C231" t="s">
        <v>23</v>
      </c>
      <c r="D231" t="s">
        <v>261</v>
      </c>
      <c r="E231" t="s">
        <v>43</v>
      </c>
      <c r="F231" t="s">
        <v>58</v>
      </c>
      <c r="G231" s="11">
        <v>57.84</v>
      </c>
    </row>
    <row r="232" spans="1:7" x14ac:dyDescent="0.25">
      <c r="A232" s="12">
        <v>45698</v>
      </c>
      <c r="B232" t="s">
        <v>219</v>
      </c>
      <c r="C232" t="s">
        <v>23</v>
      </c>
      <c r="D232" t="s">
        <v>254</v>
      </c>
      <c r="E232" t="s">
        <v>43</v>
      </c>
      <c r="F232" t="s">
        <v>219</v>
      </c>
      <c r="G232" s="11">
        <v>18.97</v>
      </c>
    </row>
    <row r="233" spans="1:7" x14ac:dyDescent="0.25">
      <c r="A233" s="12">
        <v>45698</v>
      </c>
      <c r="B233" t="s">
        <v>136</v>
      </c>
      <c r="C233" t="s">
        <v>23</v>
      </c>
      <c r="D233" t="s">
        <v>136</v>
      </c>
      <c r="E233" t="s">
        <v>43</v>
      </c>
      <c r="F233" t="s">
        <v>27</v>
      </c>
      <c r="G233" s="11">
        <v>8.49</v>
      </c>
    </row>
    <row r="234" spans="1:7" x14ac:dyDescent="0.25">
      <c r="A234" s="12">
        <v>45698</v>
      </c>
      <c r="B234" t="s">
        <v>136</v>
      </c>
      <c r="C234" t="s">
        <v>23</v>
      </c>
      <c r="D234" t="s">
        <v>136</v>
      </c>
      <c r="E234" t="s">
        <v>43</v>
      </c>
      <c r="F234" t="s">
        <v>27</v>
      </c>
      <c r="G234" s="11">
        <v>36.9</v>
      </c>
    </row>
    <row r="235" spans="1:7" x14ac:dyDescent="0.25">
      <c r="A235" s="12">
        <v>45698</v>
      </c>
      <c r="B235" t="s">
        <v>153</v>
      </c>
      <c r="C235" t="s">
        <v>23</v>
      </c>
      <c r="D235" t="s">
        <v>256</v>
      </c>
      <c r="E235" t="s">
        <v>43</v>
      </c>
      <c r="F235" t="s">
        <v>37</v>
      </c>
      <c r="G235" s="11">
        <v>13.68</v>
      </c>
    </row>
    <row r="236" spans="1:7" x14ac:dyDescent="0.25">
      <c r="A236" s="12">
        <v>45698</v>
      </c>
      <c r="B236" t="s">
        <v>136</v>
      </c>
      <c r="C236" t="s">
        <v>23</v>
      </c>
      <c r="D236" t="s">
        <v>136</v>
      </c>
      <c r="E236" t="s">
        <v>43</v>
      </c>
      <c r="F236" t="s">
        <v>27</v>
      </c>
      <c r="G236" s="11">
        <v>10.07</v>
      </c>
    </row>
    <row r="237" spans="1:7" x14ac:dyDescent="0.25">
      <c r="A237" s="12">
        <v>45698</v>
      </c>
      <c r="B237" t="s">
        <v>211</v>
      </c>
      <c r="C237" t="s">
        <v>23</v>
      </c>
      <c r="D237" t="s">
        <v>40</v>
      </c>
      <c r="E237" t="s">
        <v>43</v>
      </c>
      <c r="F237" t="s">
        <v>99</v>
      </c>
      <c r="G237" s="11">
        <v>525</v>
      </c>
    </row>
    <row r="238" spans="1:7" x14ac:dyDescent="0.25">
      <c r="A238" s="12">
        <v>45698</v>
      </c>
      <c r="B238" t="s">
        <v>116</v>
      </c>
      <c r="C238" t="s">
        <v>23</v>
      </c>
      <c r="D238" t="s">
        <v>279</v>
      </c>
      <c r="E238" t="s">
        <v>43</v>
      </c>
      <c r="F238" t="s">
        <v>116</v>
      </c>
      <c r="G238" s="11">
        <v>73.739999999999995</v>
      </c>
    </row>
    <row r="239" spans="1:7" x14ac:dyDescent="0.25">
      <c r="A239" s="12">
        <v>45698</v>
      </c>
      <c r="B239" t="s">
        <v>230</v>
      </c>
      <c r="C239" t="s">
        <v>23</v>
      </c>
      <c r="D239" t="s">
        <v>25</v>
      </c>
      <c r="E239" t="s">
        <v>43</v>
      </c>
      <c r="F239" t="s">
        <v>73</v>
      </c>
      <c r="G239" s="11">
        <v>31</v>
      </c>
    </row>
    <row r="240" spans="1:7" x14ac:dyDescent="0.25">
      <c r="A240" s="12">
        <v>45698</v>
      </c>
      <c r="B240" t="s">
        <v>158</v>
      </c>
      <c r="C240" t="s">
        <v>23</v>
      </c>
      <c r="D240" t="s">
        <v>158</v>
      </c>
      <c r="E240" t="s">
        <v>43</v>
      </c>
      <c r="F240" t="s">
        <v>52</v>
      </c>
      <c r="G240" s="11">
        <v>5.2</v>
      </c>
    </row>
    <row r="241" spans="1:7" x14ac:dyDescent="0.25">
      <c r="A241" s="12">
        <v>45698</v>
      </c>
      <c r="B241" t="s">
        <v>176</v>
      </c>
      <c r="C241" t="s">
        <v>23</v>
      </c>
      <c r="D241" t="s">
        <v>40</v>
      </c>
      <c r="E241" t="s">
        <v>43</v>
      </c>
      <c r="F241" t="s">
        <v>117</v>
      </c>
      <c r="G241" s="11">
        <v>6.93</v>
      </c>
    </row>
    <row r="242" spans="1:7" x14ac:dyDescent="0.25">
      <c r="A242" s="12">
        <v>45698</v>
      </c>
      <c r="B242" t="s">
        <v>204</v>
      </c>
      <c r="C242" t="s">
        <v>23</v>
      </c>
      <c r="D242" t="s">
        <v>260</v>
      </c>
      <c r="E242" t="s">
        <v>43</v>
      </c>
      <c r="F242" t="s">
        <v>46</v>
      </c>
      <c r="G242" s="11">
        <v>49.73</v>
      </c>
    </row>
    <row r="243" spans="1:7" x14ac:dyDescent="0.25">
      <c r="A243" s="12">
        <v>45698</v>
      </c>
      <c r="B243" t="s">
        <v>118</v>
      </c>
      <c r="C243" t="s">
        <v>23</v>
      </c>
      <c r="D243" t="s">
        <v>40</v>
      </c>
      <c r="E243" t="s">
        <v>43</v>
      </c>
      <c r="F243" t="s">
        <v>118</v>
      </c>
      <c r="G243" s="11">
        <v>31.29</v>
      </c>
    </row>
    <row r="244" spans="1:7" x14ac:dyDescent="0.25">
      <c r="A244" s="12">
        <v>45699</v>
      </c>
      <c r="B244" t="s">
        <v>64</v>
      </c>
      <c r="C244" t="s">
        <v>23</v>
      </c>
      <c r="D244" t="s">
        <v>65</v>
      </c>
      <c r="E244" t="s">
        <v>43</v>
      </c>
      <c r="F244" t="s">
        <v>64</v>
      </c>
      <c r="G244" s="11">
        <v>3.99</v>
      </c>
    </row>
    <row r="245" spans="1:7" x14ac:dyDescent="0.25">
      <c r="A245" s="12">
        <v>45699</v>
      </c>
      <c r="B245" t="s">
        <v>231</v>
      </c>
      <c r="C245" t="s">
        <v>23</v>
      </c>
      <c r="D245" t="s">
        <v>136</v>
      </c>
      <c r="E245" t="s">
        <v>43</v>
      </c>
      <c r="F245" t="s">
        <v>27</v>
      </c>
      <c r="G245" s="11">
        <v>154.97999999999999</v>
      </c>
    </row>
    <row r="246" spans="1:7" x14ac:dyDescent="0.25">
      <c r="A246" s="12">
        <v>45699</v>
      </c>
      <c r="B246" t="s">
        <v>232</v>
      </c>
      <c r="C246" t="s">
        <v>23</v>
      </c>
      <c r="D246" t="s">
        <v>65</v>
      </c>
      <c r="E246" t="s">
        <v>43</v>
      </c>
      <c r="F246" t="s">
        <v>119</v>
      </c>
      <c r="G246" s="11">
        <v>19.989999999999998</v>
      </c>
    </row>
    <row r="247" spans="1:7" x14ac:dyDescent="0.25">
      <c r="A247" s="12">
        <v>45699</v>
      </c>
      <c r="B247" t="s">
        <v>120</v>
      </c>
      <c r="C247" t="s">
        <v>23</v>
      </c>
      <c r="D247" t="s">
        <v>65</v>
      </c>
      <c r="E247" t="s">
        <v>43</v>
      </c>
      <c r="F247" t="s">
        <v>120</v>
      </c>
      <c r="G247" s="11">
        <v>4.99</v>
      </c>
    </row>
    <row r="248" spans="1:7" x14ac:dyDescent="0.25">
      <c r="A248" s="12">
        <v>45699</v>
      </c>
      <c r="B248" t="s">
        <v>123</v>
      </c>
      <c r="C248" t="s">
        <v>23</v>
      </c>
      <c r="D248" t="s">
        <v>122</v>
      </c>
      <c r="E248" t="s">
        <v>43</v>
      </c>
      <c r="F248" t="s">
        <v>123</v>
      </c>
      <c r="G248" s="11">
        <v>850.3</v>
      </c>
    </row>
    <row r="249" spans="1:7" x14ac:dyDescent="0.25">
      <c r="A249" s="12">
        <v>45699</v>
      </c>
      <c r="B249" t="s">
        <v>32</v>
      </c>
      <c r="C249" t="s">
        <v>23</v>
      </c>
      <c r="D249" t="s">
        <v>243</v>
      </c>
      <c r="E249" t="s">
        <v>43</v>
      </c>
      <c r="F249" t="s">
        <v>51</v>
      </c>
      <c r="G249" s="11">
        <v>21.79</v>
      </c>
    </row>
    <row r="250" spans="1:7" x14ac:dyDescent="0.25">
      <c r="A250" s="12">
        <v>45699</v>
      </c>
      <c r="B250" t="s">
        <v>233</v>
      </c>
      <c r="C250" t="s">
        <v>23</v>
      </c>
      <c r="D250" t="s">
        <v>40</v>
      </c>
      <c r="E250" t="s">
        <v>43</v>
      </c>
      <c r="F250" t="s">
        <v>121</v>
      </c>
      <c r="G250" s="11">
        <v>76.819999999999993</v>
      </c>
    </row>
    <row r="251" spans="1:7" x14ac:dyDescent="0.25">
      <c r="A251" s="12">
        <v>45700</v>
      </c>
      <c r="B251" t="s">
        <v>64</v>
      </c>
      <c r="C251" t="s">
        <v>23</v>
      </c>
      <c r="D251" t="s">
        <v>65</v>
      </c>
      <c r="E251" t="s">
        <v>43</v>
      </c>
      <c r="F251" t="s">
        <v>64</v>
      </c>
      <c r="G251" s="11">
        <v>7.99</v>
      </c>
    </row>
    <row r="252" spans="1:7" x14ac:dyDescent="0.25">
      <c r="A252" s="12">
        <v>45700</v>
      </c>
      <c r="B252" t="s">
        <v>231</v>
      </c>
      <c r="C252" t="s">
        <v>23</v>
      </c>
      <c r="D252" t="s">
        <v>136</v>
      </c>
      <c r="E252" t="s">
        <v>43</v>
      </c>
      <c r="F252" t="s">
        <v>27</v>
      </c>
      <c r="G252" s="11">
        <v>20.5</v>
      </c>
    </row>
    <row r="253" spans="1:7" x14ac:dyDescent="0.25">
      <c r="A253" s="12">
        <v>45700</v>
      </c>
      <c r="B253" t="s">
        <v>124</v>
      </c>
      <c r="C253" t="s">
        <v>160</v>
      </c>
      <c r="D253" t="s">
        <v>82</v>
      </c>
      <c r="E253" t="s">
        <v>234</v>
      </c>
      <c r="F253" t="s">
        <v>43</v>
      </c>
      <c r="G253" s="11">
        <v>337.92</v>
      </c>
    </row>
    <row r="254" spans="1:7" x14ac:dyDescent="0.25">
      <c r="A254" s="12">
        <v>45701</v>
      </c>
      <c r="B254" t="s">
        <v>111</v>
      </c>
      <c r="C254" t="s">
        <v>23</v>
      </c>
      <c r="D254" t="s">
        <v>111</v>
      </c>
      <c r="E254" t="s">
        <v>43</v>
      </c>
      <c r="F254" t="s">
        <v>111</v>
      </c>
      <c r="G254" s="11">
        <v>9.99</v>
      </c>
    </row>
    <row r="255" spans="1:7" x14ac:dyDescent="0.25">
      <c r="A255" s="12">
        <v>45701</v>
      </c>
      <c r="B255" t="s">
        <v>235</v>
      </c>
      <c r="C255" t="s">
        <v>23</v>
      </c>
      <c r="D255" t="s">
        <v>255</v>
      </c>
      <c r="E255" t="s">
        <v>43</v>
      </c>
      <c r="F255" t="s">
        <v>36</v>
      </c>
      <c r="G255" s="11">
        <v>22</v>
      </c>
    </row>
    <row r="256" spans="1:7" x14ac:dyDescent="0.25">
      <c r="A256" s="12">
        <v>45701</v>
      </c>
      <c r="B256" t="s">
        <v>204</v>
      </c>
      <c r="C256" t="s">
        <v>23</v>
      </c>
      <c r="D256" t="s">
        <v>260</v>
      </c>
      <c r="E256" t="s">
        <v>43</v>
      </c>
      <c r="F256" t="s">
        <v>46</v>
      </c>
      <c r="G256" s="11">
        <v>99.66</v>
      </c>
    </row>
    <row r="257" spans="1:7" x14ac:dyDescent="0.25">
      <c r="A257" s="12">
        <v>45701</v>
      </c>
      <c r="B257" t="s">
        <v>204</v>
      </c>
      <c r="C257" t="s">
        <v>23</v>
      </c>
      <c r="D257" t="s">
        <v>260</v>
      </c>
      <c r="E257" t="s">
        <v>43</v>
      </c>
      <c r="F257" t="s">
        <v>46</v>
      </c>
      <c r="G257" s="11">
        <v>28.59</v>
      </c>
    </row>
    <row r="258" spans="1:7" x14ac:dyDescent="0.25">
      <c r="A258" s="12">
        <v>45701</v>
      </c>
      <c r="B258" t="s">
        <v>44</v>
      </c>
      <c r="C258" t="s">
        <v>23</v>
      </c>
      <c r="D258" t="s">
        <v>41</v>
      </c>
      <c r="E258" t="s">
        <v>43</v>
      </c>
      <c r="F258" t="s">
        <v>44</v>
      </c>
      <c r="G258" s="11">
        <v>380</v>
      </c>
    </row>
    <row r="259" spans="1:7" x14ac:dyDescent="0.25">
      <c r="A259" s="12">
        <v>45702</v>
      </c>
      <c r="B259" t="s">
        <v>178</v>
      </c>
      <c r="C259" t="s">
        <v>23</v>
      </c>
      <c r="D259" t="s">
        <v>70</v>
      </c>
      <c r="E259" t="s">
        <v>43</v>
      </c>
      <c r="F259" t="s">
        <v>71</v>
      </c>
      <c r="G259" s="11">
        <v>25.2</v>
      </c>
    </row>
    <row r="260" spans="1:7" x14ac:dyDescent="0.25">
      <c r="A260" s="12">
        <v>45702</v>
      </c>
      <c r="B260" t="s">
        <v>176</v>
      </c>
      <c r="C260" t="s">
        <v>23</v>
      </c>
      <c r="D260" t="s">
        <v>40</v>
      </c>
      <c r="E260" t="s">
        <v>43</v>
      </c>
      <c r="F260" t="s">
        <v>117</v>
      </c>
      <c r="G260" s="11">
        <v>8.65</v>
      </c>
    </row>
    <row r="261" spans="1:7" x14ac:dyDescent="0.25">
      <c r="A261" s="12">
        <v>45705</v>
      </c>
      <c r="B261" t="s">
        <v>72</v>
      </c>
      <c r="C261" t="s">
        <v>23</v>
      </c>
      <c r="D261" t="s">
        <v>29</v>
      </c>
      <c r="E261" t="s">
        <v>43</v>
      </c>
      <c r="F261" t="s">
        <v>72</v>
      </c>
      <c r="G261" s="11">
        <v>1170.8599999999999</v>
      </c>
    </row>
    <row r="262" spans="1:7" x14ac:dyDescent="0.25">
      <c r="A262" s="12">
        <v>45705</v>
      </c>
      <c r="B262" t="s">
        <v>231</v>
      </c>
      <c r="C262" t="s">
        <v>23</v>
      </c>
      <c r="D262" t="s">
        <v>136</v>
      </c>
      <c r="E262" t="s">
        <v>43</v>
      </c>
      <c r="F262" t="s">
        <v>27</v>
      </c>
      <c r="G262" s="11">
        <v>33.99</v>
      </c>
    </row>
    <row r="263" spans="1:7" x14ac:dyDescent="0.25">
      <c r="A263" s="12">
        <v>45705</v>
      </c>
      <c r="B263" t="s">
        <v>144</v>
      </c>
      <c r="C263" t="s">
        <v>23</v>
      </c>
      <c r="D263" t="s">
        <v>255</v>
      </c>
      <c r="E263" t="s">
        <v>43</v>
      </c>
      <c r="F263" t="s">
        <v>36</v>
      </c>
      <c r="G263" s="11">
        <v>47</v>
      </c>
    </row>
    <row r="264" spans="1:7" x14ac:dyDescent="0.25">
      <c r="A264" s="12">
        <v>45705</v>
      </c>
      <c r="B264" t="s">
        <v>236</v>
      </c>
      <c r="C264" t="s">
        <v>23</v>
      </c>
      <c r="D264" t="s">
        <v>40</v>
      </c>
      <c r="E264" t="s">
        <v>43</v>
      </c>
      <c r="F264" t="s">
        <v>186</v>
      </c>
      <c r="G264" s="11">
        <v>256</v>
      </c>
    </row>
    <row r="265" spans="1:7" x14ac:dyDescent="0.25">
      <c r="A265" s="12">
        <v>45705</v>
      </c>
      <c r="B265" t="s">
        <v>195</v>
      </c>
      <c r="C265" t="s">
        <v>23</v>
      </c>
      <c r="D265" t="s">
        <v>30</v>
      </c>
      <c r="E265" t="s">
        <v>43</v>
      </c>
      <c r="F265" t="s">
        <v>196</v>
      </c>
      <c r="G265" s="11">
        <v>22.96</v>
      </c>
    </row>
    <row r="266" spans="1:7" x14ac:dyDescent="0.25">
      <c r="A266" s="12">
        <v>45705</v>
      </c>
      <c r="B266" t="s">
        <v>237</v>
      </c>
      <c r="C266" t="s">
        <v>23</v>
      </c>
      <c r="D266" t="s">
        <v>40</v>
      </c>
      <c r="E266" t="s">
        <v>43</v>
      </c>
      <c r="F266" t="s">
        <v>125</v>
      </c>
      <c r="G266" s="11">
        <v>2.5</v>
      </c>
    </row>
    <row r="267" spans="1:7" x14ac:dyDescent="0.25">
      <c r="A267" s="12">
        <v>45705</v>
      </c>
      <c r="B267" t="s">
        <v>147</v>
      </c>
      <c r="C267" t="s">
        <v>23</v>
      </c>
      <c r="D267" t="s">
        <v>259</v>
      </c>
      <c r="E267" t="s">
        <v>43</v>
      </c>
      <c r="F267" t="s">
        <v>148</v>
      </c>
      <c r="G267" s="11">
        <v>14.91</v>
      </c>
    </row>
    <row r="268" spans="1:7" x14ac:dyDescent="0.25">
      <c r="A268" s="12">
        <v>45705</v>
      </c>
      <c r="B268" t="s">
        <v>238</v>
      </c>
      <c r="C268" t="s">
        <v>23</v>
      </c>
      <c r="D268" t="s">
        <v>40</v>
      </c>
      <c r="E268" t="s">
        <v>43</v>
      </c>
      <c r="F268" t="s">
        <v>126</v>
      </c>
      <c r="G268" s="11">
        <v>8.8000000000000007</v>
      </c>
    </row>
    <row r="269" spans="1:7" x14ac:dyDescent="0.25">
      <c r="A269" s="12">
        <v>45705</v>
      </c>
      <c r="B269" t="s">
        <v>204</v>
      </c>
      <c r="C269" t="s">
        <v>23</v>
      </c>
      <c r="D269" t="s">
        <v>260</v>
      </c>
      <c r="E269" t="s">
        <v>43</v>
      </c>
      <c r="F269" t="s">
        <v>46</v>
      </c>
      <c r="G269" s="11">
        <v>71.900000000000006</v>
      </c>
    </row>
    <row r="270" spans="1:7" x14ac:dyDescent="0.25">
      <c r="A270" s="12">
        <v>45705</v>
      </c>
      <c r="B270" t="s">
        <v>127</v>
      </c>
      <c r="C270" t="s">
        <v>23</v>
      </c>
      <c r="D270" t="s">
        <v>276</v>
      </c>
      <c r="E270" t="s">
        <v>43</v>
      </c>
      <c r="F270" t="s">
        <v>127</v>
      </c>
      <c r="G270" s="11">
        <v>53.98</v>
      </c>
    </row>
    <row r="271" spans="1:7" x14ac:dyDescent="0.25">
      <c r="A271" s="12">
        <v>45706</v>
      </c>
      <c r="B271" t="s">
        <v>239</v>
      </c>
      <c r="C271" t="s">
        <v>23</v>
      </c>
      <c r="D271" t="s">
        <v>40</v>
      </c>
      <c r="E271" t="s">
        <v>43</v>
      </c>
      <c r="F271" t="s">
        <v>128</v>
      </c>
      <c r="G271" s="11">
        <v>26.9</v>
      </c>
    </row>
    <row r="272" spans="1:7" x14ac:dyDescent="0.25">
      <c r="A272" s="12">
        <v>45706</v>
      </c>
      <c r="B272" t="s">
        <v>27</v>
      </c>
      <c r="C272" t="s">
        <v>23</v>
      </c>
      <c r="D272" t="s">
        <v>136</v>
      </c>
      <c r="E272" t="s">
        <v>43</v>
      </c>
      <c r="F272" t="s">
        <v>27</v>
      </c>
      <c r="G272" s="11">
        <v>54.95</v>
      </c>
    </row>
    <row r="273" spans="1:7" x14ac:dyDescent="0.25">
      <c r="A273" s="12">
        <v>45706</v>
      </c>
      <c r="B273" t="s">
        <v>111</v>
      </c>
      <c r="C273" t="s">
        <v>23</v>
      </c>
      <c r="D273" t="s">
        <v>111</v>
      </c>
      <c r="E273" t="s">
        <v>43</v>
      </c>
      <c r="F273" t="s">
        <v>111</v>
      </c>
      <c r="G273" s="11">
        <v>1.99</v>
      </c>
    </row>
    <row r="274" spans="1:7" x14ac:dyDescent="0.25">
      <c r="A274" s="12">
        <v>45706</v>
      </c>
      <c r="B274" t="s">
        <v>27</v>
      </c>
      <c r="C274" t="s">
        <v>23</v>
      </c>
      <c r="D274" t="s">
        <v>136</v>
      </c>
      <c r="E274" t="s">
        <v>43</v>
      </c>
      <c r="F274" t="s">
        <v>27</v>
      </c>
      <c r="G274" s="11">
        <v>23.6</v>
      </c>
    </row>
    <row r="275" spans="1:7" x14ac:dyDescent="0.25">
      <c r="A275" s="12">
        <v>45706</v>
      </c>
      <c r="B275" t="s">
        <v>240</v>
      </c>
      <c r="C275" t="s">
        <v>23</v>
      </c>
      <c r="D275" t="s">
        <v>49</v>
      </c>
      <c r="E275" t="s">
        <v>43</v>
      </c>
      <c r="F275" t="s">
        <v>129</v>
      </c>
      <c r="G275" s="11">
        <v>28</v>
      </c>
    </row>
    <row r="276" spans="1:7" x14ac:dyDescent="0.25">
      <c r="A276" s="12">
        <v>45706</v>
      </c>
      <c r="B276" t="s">
        <v>181</v>
      </c>
      <c r="C276" t="s">
        <v>160</v>
      </c>
      <c r="D276" t="s">
        <v>181</v>
      </c>
      <c r="E276" t="s">
        <v>130</v>
      </c>
      <c r="F276" t="s">
        <v>43</v>
      </c>
      <c r="G276" s="11">
        <v>1020</v>
      </c>
    </row>
    <row r="277" spans="1:7" x14ac:dyDescent="0.25">
      <c r="A277" s="12">
        <v>45706</v>
      </c>
      <c r="B277" t="s">
        <v>111</v>
      </c>
      <c r="C277" t="s">
        <v>23</v>
      </c>
      <c r="D277" t="s">
        <v>111</v>
      </c>
      <c r="E277" t="s">
        <v>43</v>
      </c>
      <c r="F277" t="s">
        <v>111</v>
      </c>
      <c r="G277" s="11">
        <v>2.99</v>
      </c>
    </row>
    <row r="278" spans="1:7" x14ac:dyDescent="0.25">
      <c r="A278" s="12">
        <v>45706</v>
      </c>
      <c r="B278" t="s">
        <v>241</v>
      </c>
      <c r="C278" t="s">
        <v>23</v>
      </c>
      <c r="D278" t="s">
        <v>25</v>
      </c>
      <c r="E278" t="s">
        <v>43</v>
      </c>
      <c r="F278" t="s">
        <v>123</v>
      </c>
      <c r="G278" s="11">
        <v>69.900000000000006</v>
      </c>
    </row>
    <row r="279" spans="1:7" x14ac:dyDescent="0.25">
      <c r="A279" s="12">
        <v>45706</v>
      </c>
      <c r="B279" t="s">
        <v>44</v>
      </c>
      <c r="C279" t="s">
        <v>23</v>
      </c>
      <c r="D279" t="s">
        <v>41</v>
      </c>
      <c r="E279" t="s">
        <v>43</v>
      </c>
      <c r="F279" t="s">
        <v>44</v>
      </c>
      <c r="G279" s="11">
        <v>1020</v>
      </c>
    </row>
    <row r="280" spans="1:7" x14ac:dyDescent="0.25">
      <c r="A280" s="12">
        <v>45706</v>
      </c>
      <c r="B280" t="s">
        <v>242</v>
      </c>
      <c r="C280" t="s">
        <v>23</v>
      </c>
      <c r="D280" t="s">
        <v>40</v>
      </c>
      <c r="E280" t="s">
        <v>43</v>
      </c>
      <c r="F280" t="s">
        <v>134</v>
      </c>
      <c r="G280" s="11">
        <v>255.1</v>
      </c>
    </row>
    <row r="281" spans="1:7" x14ac:dyDescent="0.25">
      <c r="A281" s="12">
        <v>45706</v>
      </c>
      <c r="B281" t="s">
        <v>243</v>
      </c>
      <c r="C281" t="s">
        <v>23</v>
      </c>
      <c r="D281" t="s">
        <v>243</v>
      </c>
      <c r="E281" t="s">
        <v>43</v>
      </c>
      <c r="F281" t="s">
        <v>51</v>
      </c>
      <c r="G281" s="11">
        <v>57.02</v>
      </c>
    </row>
    <row r="282" spans="1:7" x14ac:dyDescent="0.25">
      <c r="A282" s="12">
        <v>45706</v>
      </c>
      <c r="B282" t="s">
        <v>131</v>
      </c>
      <c r="C282" t="s">
        <v>23</v>
      </c>
      <c r="D282" t="s">
        <v>264</v>
      </c>
      <c r="E282" t="s">
        <v>43</v>
      </c>
      <c r="F282" t="s">
        <v>131</v>
      </c>
      <c r="G282" s="11">
        <v>11.7</v>
      </c>
    </row>
    <row r="283" spans="1:7" x14ac:dyDescent="0.25">
      <c r="A283" s="12">
        <v>45707</v>
      </c>
      <c r="B283" t="s">
        <v>64</v>
      </c>
      <c r="C283" t="s">
        <v>23</v>
      </c>
      <c r="D283" t="s">
        <v>65</v>
      </c>
      <c r="E283" t="s">
        <v>43</v>
      </c>
      <c r="F283" t="s">
        <v>64</v>
      </c>
      <c r="G283" s="11">
        <v>2.99</v>
      </c>
    </row>
    <row r="284" spans="1:7" x14ac:dyDescent="0.25">
      <c r="A284" s="12">
        <v>45707</v>
      </c>
      <c r="B284" t="s">
        <v>244</v>
      </c>
      <c r="C284" t="s">
        <v>160</v>
      </c>
      <c r="D284" t="s">
        <v>104</v>
      </c>
      <c r="E284" t="s">
        <v>132</v>
      </c>
      <c r="F284" t="s">
        <v>43</v>
      </c>
      <c r="G284" s="11">
        <v>379.81</v>
      </c>
    </row>
    <row r="285" spans="1:7" x14ac:dyDescent="0.25">
      <c r="A285" s="12">
        <v>45707</v>
      </c>
      <c r="B285" t="s">
        <v>44</v>
      </c>
      <c r="C285" t="s">
        <v>160</v>
      </c>
      <c r="D285" t="s">
        <v>41</v>
      </c>
      <c r="E285" t="s">
        <v>44</v>
      </c>
      <c r="F285" t="s">
        <v>43</v>
      </c>
      <c r="G285" s="11">
        <v>10000</v>
      </c>
    </row>
    <row r="286" spans="1:7" x14ac:dyDescent="0.25">
      <c r="A286" s="12">
        <v>45707</v>
      </c>
      <c r="B286" t="s">
        <v>172</v>
      </c>
      <c r="C286" t="s">
        <v>23</v>
      </c>
      <c r="D286" t="s">
        <v>40</v>
      </c>
      <c r="E286" t="s">
        <v>43</v>
      </c>
      <c r="F286" t="s">
        <v>89</v>
      </c>
      <c r="G286" s="11">
        <v>12000</v>
      </c>
    </row>
    <row r="287" spans="1:7" x14ac:dyDescent="0.25">
      <c r="A287" s="12">
        <v>45707</v>
      </c>
      <c r="B287" t="s">
        <v>245</v>
      </c>
      <c r="C287" t="s">
        <v>23</v>
      </c>
      <c r="D287" t="s">
        <v>40</v>
      </c>
      <c r="E287" t="s">
        <v>43</v>
      </c>
      <c r="F287" t="s">
        <v>133</v>
      </c>
      <c r="G287" s="11">
        <v>50</v>
      </c>
    </row>
    <row r="288" spans="1:7" x14ac:dyDescent="0.25">
      <c r="A288" s="12">
        <v>45708</v>
      </c>
      <c r="B288" t="s">
        <v>195</v>
      </c>
      <c r="C288" t="s">
        <v>23</v>
      </c>
      <c r="D288" t="s">
        <v>30</v>
      </c>
      <c r="E288" t="s">
        <v>43</v>
      </c>
      <c r="F288" t="s">
        <v>196</v>
      </c>
      <c r="G288" s="11">
        <v>11.48</v>
      </c>
    </row>
    <row r="289" spans="1:7" x14ac:dyDescent="0.25">
      <c r="A289" s="12">
        <v>45709</v>
      </c>
      <c r="B289" t="s">
        <v>151</v>
      </c>
      <c r="C289" t="s">
        <v>23</v>
      </c>
      <c r="D289" t="s">
        <v>262</v>
      </c>
      <c r="E289" t="s">
        <v>43</v>
      </c>
      <c r="F289" t="s">
        <v>150</v>
      </c>
      <c r="G289" s="11">
        <v>87.41</v>
      </c>
    </row>
    <row r="290" spans="1:7" x14ac:dyDescent="0.25">
      <c r="A290" s="12">
        <v>45709</v>
      </c>
      <c r="B290" t="s">
        <v>204</v>
      </c>
      <c r="C290" t="s">
        <v>23</v>
      </c>
      <c r="D290" t="s">
        <v>260</v>
      </c>
      <c r="E290" t="s">
        <v>43</v>
      </c>
      <c r="F290" t="s">
        <v>46</v>
      </c>
      <c r="G290" s="11">
        <v>78.55</v>
      </c>
    </row>
    <row r="291" spans="1:7" x14ac:dyDescent="0.25">
      <c r="A291" s="12">
        <v>45712</v>
      </c>
      <c r="B291" t="s">
        <v>283</v>
      </c>
      <c r="C291" t="s">
        <v>23</v>
      </c>
      <c r="D291" t="s">
        <v>30</v>
      </c>
      <c r="E291" t="s">
        <v>43</v>
      </c>
      <c r="F291" t="s">
        <v>285</v>
      </c>
      <c r="G291" s="11">
        <v>11.8</v>
      </c>
    </row>
    <row r="292" spans="1:7" x14ac:dyDescent="0.25">
      <c r="A292" s="12">
        <v>45712</v>
      </c>
      <c r="B292" t="s">
        <v>284</v>
      </c>
      <c r="C292" t="s">
        <v>23</v>
      </c>
      <c r="D292" t="s">
        <v>274</v>
      </c>
      <c r="E292" t="s">
        <v>43</v>
      </c>
      <c r="F292" t="s">
        <v>57</v>
      </c>
      <c r="G292" s="11">
        <v>38.229999999999997</v>
      </c>
    </row>
    <row r="293" spans="1:7" x14ac:dyDescent="0.25">
      <c r="A293" s="12">
        <v>45713</v>
      </c>
      <c r="B293" t="s">
        <v>27</v>
      </c>
      <c r="C293" t="s">
        <v>23</v>
      </c>
      <c r="D293" t="s">
        <v>136</v>
      </c>
      <c r="E293" t="s">
        <v>43</v>
      </c>
      <c r="F293" t="s">
        <v>27</v>
      </c>
      <c r="G293" s="11">
        <v>20.98</v>
      </c>
    </row>
    <row r="294" spans="1:7" x14ac:dyDescent="0.25">
      <c r="A294" s="12">
        <v>45713</v>
      </c>
      <c r="B294" t="s">
        <v>64</v>
      </c>
      <c r="C294" t="s">
        <v>23</v>
      </c>
      <c r="D294" t="s">
        <v>65</v>
      </c>
      <c r="E294" t="s">
        <v>43</v>
      </c>
      <c r="F294" t="s">
        <v>64</v>
      </c>
      <c r="G294" s="11">
        <v>5.75</v>
      </c>
    </row>
    <row r="295" spans="1:7" x14ac:dyDescent="0.25">
      <c r="A295" s="12">
        <v>45713</v>
      </c>
      <c r="B295" t="s">
        <v>286</v>
      </c>
      <c r="C295" t="s">
        <v>23</v>
      </c>
      <c r="D295" t="s">
        <v>87</v>
      </c>
      <c r="E295" t="s">
        <v>43</v>
      </c>
      <c r="F295" t="s">
        <v>88</v>
      </c>
      <c r="G295" s="11">
        <v>14.9</v>
      </c>
    </row>
    <row r="296" spans="1:7" x14ac:dyDescent="0.25">
      <c r="A296" s="12">
        <v>45713</v>
      </c>
      <c r="B296" t="s">
        <v>287</v>
      </c>
      <c r="C296" t="s">
        <v>23</v>
      </c>
      <c r="D296" t="s">
        <v>86</v>
      </c>
      <c r="E296" t="s">
        <v>43</v>
      </c>
      <c r="F296" t="s">
        <v>85</v>
      </c>
      <c r="G296" s="11">
        <v>42.97</v>
      </c>
    </row>
    <row r="297" spans="1:7" x14ac:dyDescent="0.25">
      <c r="A297" s="12">
        <v>45713</v>
      </c>
      <c r="B297" t="s">
        <v>58</v>
      </c>
      <c r="C297" t="s">
        <v>23</v>
      </c>
      <c r="D297" t="s">
        <v>261</v>
      </c>
      <c r="E297" t="s">
        <v>43</v>
      </c>
      <c r="F297" t="s">
        <v>58</v>
      </c>
      <c r="G297" s="11">
        <v>61.49</v>
      </c>
    </row>
    <row r="298" spans="1:7" x14ac:dyDescent="0.25">
      <c r="A298" s="12">
        <v>45713</v>
      </c>
      <c r="B298" t="s">
        <v>153</v>
      </c>
      <c r="C298" t="s">
        <v>23</v>
      </c>
      <c r="D298" t="s">
        <v>256</v>
      </c>
      <c r="E298" t="s">
        <v>43</v>
      </c>
      <c r="F298" t="s">
        <v>37</v>
      </c>
      <c r="G298" s="11">
        <v>14.45</v>
      </c>
    </row>
    <row r="299" spans="1:7" x14ac:dyDescent="0.25">
      <c r="A299" s="12">
        <v>45713</v>
      </c>
      <c r="B299" t="s">
        <v>288</v>
      </c>
      <c r="C299" t="s">
        <v>23</v>
      </c>
      <c r="D299" t="s">
        <v>260</v>
      </c>
      <c r="E299" t="s">
        <v>43</v>
      </c>
      <c r="F299" t="s">
        <v>46</v>
      </c>
      <c r="G299" s="11">
        <v>117.71</v>
      </c>
    </row>
    <row r="300" spans="1:7" x14ac:dyDescent="0.25">
      <c r="A300" s="12">
        <v>45713</v>
      </c>
      <c r="B300" t="s">
        <v>291</v>
      </c>
      <c r="C300" t="s">
        <v>160</v>
      </c>
      <c r="D300" t="s">
        <v>290</v>
      </c>
      <c r="E300" t="s">
        <v>89</v>
      </c>
      <c r="F300" t="s">
        <v>43</v>
      </c>
      <c r="G300" s="11">
        <v>1000</v>
      </c>
    </row>
    <row r="301" spans="1:7" x14ac:dyDescent="0.25">
      <c r="A301" s="12">
        <v>45713</v>
      </c>
      <c r="B301" t="s">
        <v>292</v>
      </c>
      <c r="C301" t="s">
        <v>160</v>
      </c>
      <c r="D301" t="s">
        <v>96</v>
      </c>
      <c r="E301" t="s">
        <v>89</v>
      </c>
      <c r="F301" t="s">
        <v>43</v>
      </c>
      <c r="G301" s="11">
        <v>3918.16</v>
      </c>
    </row>
    <row r="302" spans="1:7" x14ac:dyDescent="0.25">
      <c r="A302" s="12">
        <v>45713</v>
      </c>
      <c r="B302" t="s">
        <v>293</v>
      </c>
      <c r="C302" t="s">
        <v>160</v>
      </c>
      <c r="D302" t="s">
        <v>290</v>
      </c>
      <c r="E302" t="s">
        <v>289</v>
      </c>
      <c r="F302" t="s">
        <v>43</v>
      </c>
      <c r="G302" s="11">
        <v>1200</v>
      </c>
    </row>
    <row r="303" spans="1:7" x14ac:dyDescent="0.25">
      <c r="A303" s="12">
        <v>45713</v>
      </c>
      <c r="B303" t="s">
        <v>294</v>
      </c>
      <c r="C303" t="s">
        <v>160</v>
      </c>
      <c r="D303" t="s">
        <v>82</v>
      </c>
      <c r="E303" t="s">
        <v>295</v>
      </c>
      <c r="F303" t="s">
        <v>43</v>
      </c>
      <c r="G303" s="11">
        <v>32</v>
      </c>
    </row>
    <row r="304" spans="1:7" x14ac:dyDescent="0.25">
      <c r="A304" s="12">
        <v>45714</v>
      </c>
      <c r="B304" t="s">
        <v>288</v>
      </c>
      <c r="C304" t="s">
        <v>23</v>
      </c>
      <c r="D304" t="s">
        <v>260</v>
      </c>
      <c r="E304" t="s">
        <v>43</v>
      </c>
      <c r="F304" t="s">
        <v>46</v>
      </c>
      <c r="G304" s="11">
        <v>33.28</v>
      </c>
    </row>
    <row r="305" spans="1:7" x14ac:dyDescent="0.25">
      <c r="A305" s="12">
        <v>45714</v>
      </c>
      <c r="B305" t="s">
        <v>296</v>
      </c>
      <c r="C305" t="s">
        <v>23</v>
      </c>
      <c r="D305" t="s">
        <v>255</v>
      </c>
      <c r="E305" t="s">
        <v>43</v>
      </c>
      <c r="F305" t="s">
        <v>36</v>
      </c>
      <c r="G305" s="11">
        <v>25.55</v>
      </c>
    </row>
    <row r="306" spans="1:7" x14ac:dyDescent="0.25">
      <c r="A306" s="12">
        <v>45714</v>
      </c>
      <c r="B306" t="s">
        <v>245</v>
      </c>
      <c r="C306" t="s">
        <v>23</v>
      </c>
      <c r="D306" t="s">
        <v>40</v>
      </c>
      <c r="E306" t="s">
        <v>43</v>
      </c>
      <c r="F306" t="s">
        <v>133</v>
      </c>
      <c r="G306" s="11">
        <v>1600</v>
      </c>
    </row>
    <row r="307" spans="1:7" x14ac:dyDescent="0.25">
      <c r="A307" s="12">
        <v>45714</v>
      </c>
      <c r="B307" t="s">
        <v>297</v>
      </c>
      <c r="C307" t="s">
        <v>23</v>
      </c>
      <c r="D307" t="s">
        <v>40</v>
      </c>
      <c r="E307" t="s">
        <v>43</v>
      </c>
      <c r="F307" t="s">
        <v>167</v>
      </c>
      <c r="G307" s="11">
        <v>12.95</v>
      </c>
    </row>
    <row r="308" spans="1:7" x14ac:dyDescent="0.25">
      <c r="A308" s="12">
        <v>45714</v>
      </c>
      <c r="B308" t="s">
        <v>298</v>
      </c>
      <c r="C308" t="s">
        <v>23</v>
      </c>
      <c r="D308" t="s">
        <v>299</v>
      </c>
      <c r="E308" t="s">
        <v>43</v>
      </c>
      <c r="F308" t="s">
        <v>300</v>
      </c>
      <c r="G308" s="11">
        <v>71.05</v>
      </c>
    </row>
    <row r="309" spans="1:7" x14ac:dyDescent="0.25">
      <c r="A309" s="12">
        <v>45714</v>
      </c>
      <c r="B309" t="s">
        <v>301</v>
      </c>
      <c r="C309" t="s">
        <v>23</v>
      </c>
      <c r="D309" t="s">
        <v>136</v>
      </c>
      <c r="E309" t="s">
        <v>43</v>
      </c>
      <c r="F309" t="s">
        <v>27</v>
      </c>
      <c r="G309" s="11">
        <v>89.9</v>
      </c>
    </row>
    <row r="310" spans="1:7" x14ac:dyDescent="0.25">
      <c r="A310" s="12">
        <v>45714</v>
      </c>
      <c r="B310" t="s">
        <v>302</v>
      </c>
      <c r="C310" t="s">
        <v>23</v>
      </c>
      <c r="D310" t="s">
        <v>136</v>
      </c>
      <c r="E310" t="s">
        <v>43</v>
      </c>
      <c r="F310" t="s">
        <v>27</v>
      </c>
      <c r="G310" s="11">
        <v>31.99</v>
      </c>
    </row>
    <row r="311" spans="1:7" x14ac:dyDescent="0.25">
      <c r="A311" s="12">
        <v>45715</v>
      </c>
      <c r="B311" t="s">
        <v>303</v>
      </c>
      <c r="C311" t="s">
        <v>23</v>
      </c>
      <c r="D311" t="s">
        <v>304</v>
      </c>
      <c r="E311" t="s">
        <v>43</v>
      </c>
      <c r="F311" t="s">
        <v>305</v>
      </c>
      <c r="G311" s="11">
        <v>600</v>
      </c>
    </row>
    <row r="312" spans="1:7" x14ac:dyDescent="0.25">
      <c r="A312" s="12">
        <v>45715</v>
      </c>
      <c r="B312" t="s">
        <v>303</v>
      </c>
      <c r="C312" t="s">
        <v>23</v>
      </c>
      <c r="D312" t="s">
        <v>304</v>
      </c>
      <c r="E312" t="s">
        <v>43</v>
      </c>
      <c r="F312" t="s">
        <v>305</v>
      </c>
      <c r="G312" s="11">
        <v>370</v>
      </c>
    </row>
    <row r="313" spans="1:7" x14ac:dyDescent="0.25">
      <c r="A313" s="12">
        <v>45715</v>
      </c>
      <c r="B313" t="s">
        <v>182</v>
      </c>
      <c r="C313" t="s">
        <v>160</v>
      </c>
    </row>
    <row r="314" spans="1:7" x14ac:dyDescent="0.25">
      <c r="A314" s="12">
        <v>45715</v>
      </c>
      <c r="C314" t="s">
        <v>160</v>
      </c>
    </row>
  </sheetData>
  <autoFilter ref="A1:G314" xr:uid="{8974A497-F271-47D8-A67F-D6EBC2BF17AF}"/>
  <dataValidations count="1">
    <dataValidation type="list" allowBlank="1" showInputMessage="1" showErrorMessage="1" sqref="C2:C1048576" xr:uid="{45E75413-892E-43DC-9B7B-9BF005F1B735}">
      <formula1>"Ausgabe,Einnahme"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27F8F97-9BAA-489E-8CE2-6A2B3FC3FC52}">
          <x14:formula1>
            <xm:f>'Kategorie List'!$D$2:$D$29</xm:f>
          </x14:formula1>
          <xm:sqref>F300:F303</xm:sqref>
        </x14:dataValidation>
        <x14:dataValidation type="list" allowBlank="1" showInputMessage="1" showErrorMessage="1" xr:uid="{77895513-2574-42B8-BFA5-33625AB47B19}">
          <x14:formula1>
            <xm:f>'Kategorie List'!$H$2:$H$104</xm:f>
          </x14:formula1>
          <xm:sqref>F2:F299 F304:F1048576</xm:sqref>
        </x14:dataValidation>
        <x14:dataValidation type="list" allowBlank="1" showInputMessage="1" showErrorMessage="1" xr:uid="{2A067044-00C6-462B-B3F1-340F5DC78268}">
          <x14:formula1>
            <xm:f>'Kategorie List'!$A$2:$A$110</xm:f>
          </x14:formula1>
          <xm:sqref>D1:D1048576</xm:sqref>
        </x14:dataValidation>
        <x14:dataValidation type="list" allowBlank="1" showInputMessage="1" showErrorMessage="1" xr:uid="{2F1DD850-D78F-4056-A1D5-D27F8408A3A7}">
          <x14:formula1>
            <xm:f>'Kategorie List'!$D$2:$D$100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7"/>
  <sheetViews>
    <sheetView showGridLines="0" zoomScaleNormal="100" workbookViewId="0">
      <pane ySplit="17" topLeftCell="A18" activePane="bottomLeft" state="frozen"/>
      <selection pane="bottomLeft" activeCell="F33" sqref="F33"/>
    </sheetView>
  </sheetViews>
  <sheetFormatPr defaultColWidth="9.125" defaultRowHeight="15" x14ac:dyDescent="0.35"/>
  <cols>
    <col min="1" max="1" width="42.75" style="1" customWidth="1"/>
    <col min="2" max="3" width="11.375" style="1" bestFit="1" customWidth="1"/>
    <col min="4" max="12" width="10" style="1" customWidth="1"/>
    <col min="13" max="13" width="8.5" style="1" customWidth="1"/>
    <col min="14" max="14" width="12.375" style="1" customWidth="1"/>
    <col min="15" max="16384" width="9.125" style="1"/>
  </cols>
  <sheetData>
    <row r="1" spans="1:14" ht="35.4" x14ac:dyDescent="0.8">
      <c r="A1" s="21" t="s">
        <v>246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 t="s">
        <v>15</v>
      </c>
    </row>
    <row r="2" spans="1:14" x14ac:dyDescent="0.35">
      <c r="A2" s="15" t="s">
        <v>247</v>
      </c>
      <c r="B2" s="13"/>
      <c r="C2" s="13"/>
      <c r="D2" s="13"/>
      <c r="E2" s="13"/>
      <c r="F2" s="13"/>
      <c r="G2" s="13"/>
      <c r="H2" s="13"/>
      <c r="I2" s="13"/>
      <c r="J2" s="13"/>
      <c r="K2" s="16"/>
      <c r="L2" s="13"/>
      <c r="M2" s="13"/>
      <c r="N2" s="13"/>
    </row>
    <row r="3" spans="1:14" x14ac:dyDescent="0.35">
      <c r="A3" s="13" t="s">
        <v>16</v>
      </c>
      <c r="B3" s="17">
        <v>2025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35">
      <c r="A4" s="13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8" t="s">
        <v>11</v>
      </c>
      <c r="N4" s="18" t="s">
        <v>13</v>
      </c>
    </row>
    <row r="5" spans="1:14" x14ac:dyDescent="0.35">
      <c r="A5" s="1" t="s">
        <v>248</v>
      </c>
      <c r="B5" s="2">
        <v>2999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3">
        <f t="shared" ref="N5:N14" si="0">SUM(B5:M5)</f>
        <v>2999</v>
      </c>
    </row>
    <row r="6" spans="1:14" x14ac:dyDescent="0.35">
      <c r="A6" s="1" t="s">
        <v>89</v>
      </c>
      <c r="B6" s="2">
        <v>3882.39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3">
        <f t="shared" si="0"/>
        <v>3882.39</v>
      </c>
    </row>
    <row r="7" spans="1:14" x14ac:dyDescent="0.35">
      <c r="A7" s="1" t="s">
        <v>212</v>
      </c>
      <c r="B7" s="2">
        <v>679.89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3">
        <f t="shared" si="0"/>
        <v>679.89</v>
      </c>
    </row>
    <row r="8" spans="1:14" x14ac:dyDescent="0.35">
      <c r="A8" s="1" t="s">
        <v>181</v>
      </c>
      <c r="B8" s="2">
        <v>1020</v>
      </c>
      <c r="C8" s="2">
        <v>1020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3">
        <f t="shared" si="0"/>
        <v>2040</v>
      </c>
    </row>
    <row r="9" spans="1:14" x14ac:dyDescent="0.35">
      <c r="A9" s="1" t="s">
        <v>249</v>
      </c>
      <c r="B9" s="2">
        <v>2201</v>
      </c>
      <c r="C9" s="2">
        <v>2500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f t="shared" si="0"/>
        <v>4701</v>
      </c>
    </row>
    <row r="10" spans="1:14" x14ac:dyDescent="0.35">
      <c r="A10" s="1" t="s">
        <v>45</v>
      </c>
      <c r="B10" s="2">
        <v>5500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f t="shared" si="0"/>
        <v>5500</v>
      </c>
    </row>
    <row r="11" spans="1:14" x14ac:dyDescent="0.35">
      <c r="A11" s="1" t="s">
        <v>41</v>
      </c>
      <c r="B11" s="2">
        <v>2050</v>
      </c>
      <c r="C11" s="2">
        <v>20000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f t="shared" si="0"/>
        <v>22050</v>
      </c>
    </row>
    <row r="12" spans="1:14" x14ac:dyDescent="0.35">
      <c r="A12" s="1" t="s">
        <v>104</v>
      </c>
      <c r="B12" s="2">
        <v>0</v>
      </c>
      <c r="C12" s="2">
        <v>379.81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f t="shared" si="0"/>
        <v>379.81</v>
      </c>
    </row>
    <row r="13" spans="1:14" x14ac:dyDescent="0.35">
      <c r="A13" s="1" t="s">
        <v>250</v>
      </c>
      <c r="B13" s="2">
        <v>12953.56</v>
      </c>
      <c r="C13" s="2">
        <v>1811.93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3">
        <f t="shared" si="0"/>
        <v>14765.49</v>
      </c>
    </row>
    <row r="14" spans="1:14" x14ac:dyDescent="0.35">
      <c r="A14" s="1" t="s">
        <v>251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f t="shared" si="0"/>
        <v>0</v>
      </c>
    </row>
    <row r="15" spans="1:14" x14ac:dyDescent="0.35">
      <c r="A15" s="4" t="s">
        <v>14</v>
      </c>
      <c r="B15" s="5">
        <f>SUM(B5:B14)</f>
        <v>31285.839999999997</v>
      </c>
      <c r="C15" s="5">
        <f t="shared" ref="C15:M15" si="1">SUM(C5:C14)</f>
        <v>25711.74</v>
      </c>
      <c r="D15" s="5">
        <f t="shared" si="1"/>
        <v>0</v>
      </c>
      <c r="E15" s="5">
        <f t="shared" si="1"/>
        <v>0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5">
        <f t="shared" si="1"/>
        <v>0</v>
      </c>
      <c r="L15" s="5">
        <f t="shared" si="1"/>
        <v>0</v>
      </c>
      <c r="M15" s="5">
        <f t="shared" si="1"/>
        <v>0</v>
      </c>
      <c r="N15" s="5">
        <f>SUM(N5:N14)</f>
        <v>56997.579999999994</v>
      </c>
    </row>
    <row r="16" spans="1:14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8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1" t="s">
        <v>111</v>
      </c>
      <c r="B18" s="2">
        <v>19.96</v>
      </c>
      <c r="C18" s="2">
        <v>22.95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3">
        <f>SUM(B18:M18)</f>
        <v>42.91</v>
      </c>
    </row>
    <row r="19" spans="1:14" x14ac:dyDescent="0.35">
      <c r="A19" s="1" t="s">
        <v>253</v>
      </c>
      <c r="B19" s="2">
        <v>0</v>
      </c>
      <c r="C19" s="2">
        <v>357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3">
        <f t="shared" ref="N19:N65" si="2">SUM(B19:M19)</f>
        <v>357</v>
      </c>
    </row>
    <row r="20" spans="1:14" x14ac:dyDescent="0.35">
      <c r="A20" s="1" t="s">
        <v>276</v>
      </c>
      <c r="B20" s="2">
        <v>0</v>
      </c>
      <c r="C20" s="2">
        <v>53.98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3">
        <f t="shared" si="2"/>
        <v>53.98</v>
      </c>
    </row>
    <row r="21" spans="1:14" x14ac:dyDescent="0.35">
      <c r="A21" s="1" t="s">
        <v>277</v>
      </c>
      <c r="B21" s="2">
        <v>0</v>
      </c>
      <c r="C21" s="2">
        <v>39.97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3">
        <f t="shared" si="2"/>
        <v>39.97</v>
      </c>
    </row>
    <row r="22" spans="1:14" x14ac:dyDescent="0.35">
      <c r="A22" s="1" t="s">
        <v>274</v>
      </c>
      <c r="B22" s="2">
        <v>262.02999999999997</v>
      </c>
      <c r="C22" s="2"/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3">
        <f t="shared" si="2"/>
        <v>262.02999999999997</v>
      </c>
    </row>
    <row r="23" spans="1:14" x14ac:dyDescent="0.35">
      <c r="A23" s="1" t="s">
        <v>275</v>
      </c>
      <c r="B23" s="2">
        <v>33.130000000000003</v>
      </c>
      <c r="C23" s="2"/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3">
        <f t="shared" si="2"/>
        <v>33.130000000000003</v>
      </c>
    </row>
    <row r="24" spans="1:14" x14ac:dyDescent="0.35">
      <c r="A24" s="1" t="s">
        <v>279</v>
      </c>
      <c r="B24" s="2">
        <v>0</v>
      </c>
      <c r="C24" s="2">
        <v>73.739999999999995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3">
        <f t="shared" si="2"/>
        <v>73.739999999999995</v>
      </c>
    </row>
    <row r="25" spans="1:14" x14ac:dyDescent="0.35">
      <c r="A25" s="1" t="s">
        <v>278</v>
      </c>
      <c r="B25" s="2"/>
      <c r="C25" s="2">
        <v>51.7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3">
        <f t="shared" si="2"/>
        <v>51.7</v>
      </c>
    </row>
    <row r="26" spans="1:14" x14ac:dyDescent="0.35">
      <c r="A26" s="1" t="s">
        <v>273</v>
      </c>
      <c r="B26" s="2">
        <v>290.83999999999997</v>
      </c>
      <c r="C26" s="2">
        <v>118.96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3">
        <f t="shared" si="2"/>
        <v>409.79999999999995</v>
      </c>
    </row>
    <row r="27" spans="1:14" x14ac:dyDescent="0.35">
      <c r="A27" s="1" t="s">
        <v>255</v>
      </c>
      <c r="B27" s="2">
        <v>84.35</v>
      </c>
      <c r="C27" s="2">
        <v>204.77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3">
        <f t="shared" si="2"/>
        <v>289.12</v>
      </c>
    </row>
    <row r="28" spans="1:14" x14ac:dyDescent="0.35">
      <c r="A28" s="1" t="s">
        <v>256</v>
      </c>
      <c r="B28" s="2">
        <v>87.58</v>
      </c>
      <c r="C28" s="2">
        <v>13.68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3">
        <f t="shared" si="2"/>
        <v>101.25999999999999</v>
      </c>
    </row>
    <row r="29" spans="1:14" x14ac:dyDescent="0.35">
      <c r="A29" s="1" t="s">
        <v>254</v>
      </c>
      <c r="B29" s="2">
        <v>0</v>
      </c>
      <c r="C29" s="2">
        <v>785.92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3">
        <f t="shared" si="2"/>
        <v>785.92</v>
      </c>
    </row>
    <row r="30" spans="1:14" x14ac:dyDescent="0.35">
      <c r="A30" s="1" t="s">
        <v>258</v>
      </c>
      <c r="B30" s="2">
        <v>15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3">
        <f t="shared" si="2"/>
        <v>15</v>
      </c>
    </row>
    <row r="31" spans="1:14" x14ac:dyDescent="0.35">
      <c r="A31" s="1" t="s">
        <v>265</v>
      </c>
      <c r="B31" s="2">
        <v>30.13</v>
      </c>
      <c r="C31" s="2">
        <v>30.13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3">
        <f t="shared" si="2"/>
        <v>60.26</v>
      </c>
    </row>
    <row r="32" spans="1:14" x14ac:dyDescent="0.35">
      <c r="A32" s="1" t="s">
        <v>86</v>
      </c>
      <c r="B32" s="2">
        <v>77.959999999999994</v>
      </c>
      <c r="C32" s="2">
        <v>39.200000000000003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3">
        <f t="shared" si="2"/>
        <v>117.16</v>
      </c>
    </row>
    <row r="33" spans="1:14" x14ac:dyDescent="0.35">
      <c r="A33" s="1" t="s">
        <v>212</v>
      </c>
      <c r="B33" s="2">
        <v>300</v>
      </c>
      <c r="C33" s="2">
        <v>1500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3">
        <f t="shared" si="2"/>
        <v>1800</v>
      </c>
    </row>
    <row r="34" spans="1:14" x14ac:dyDescent="0.35">
      <c r="A34" s="1" t="s">
        <v>266</v>
      </c>
      <c r="B34" s="2">
        <v>351</v>
      </c>
      <c r="C34" s="2">
        <v>326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3">
        <f t="shared" si="2"/>
        <v>677</v>
      </c>
    </row>
    <row r="35" spans="1:14" x14ac:dyDescent="0.35">
      <c r="A35" s="1" t="s">
        <v>49</v>
      </c>
      <c r="B35" s="2">
        <v>7.49</v>
      </c>
      <c r="C35" s="2">
        <v>28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3">
        <f t="shared" si="2"/>
        <v>35.49</v>
      </c>
    </row>
    <row r="36" spans="1:14" x14ac:dyDescent="0.35">
      <c r="A36" s="1" t="s">
        <v>267</v>
      </c>
      <c r="B36" s="2">
        <v>1053</v>
      </c>
      <c r="C36" s="2">
        <v>1191.97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3">
        <f t="shared" si="2"/>
        <v>2244.9700000000003</v>
      </c>
    </row>
    <row r="37" spans="1:14" x14ac:dyDescent="0.35">
      <c r="A37" s="1" t="s">
        <v>122</v>
      </c>
      <c r="B37" s="2">
        <v>8868.77</v>
      </c>
      <c r="C37" s="2">
        <v>850.3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3">
        <f t="shared" si="2"/>
        <v>9719.07</v>
      </c>
    </row>
    <row r="38" spans="1:14" x14ac:dyDescent="0.35">
      <c r="A38" s="1" t="s">
        <v>260</v>
      </c>
      <c r="B38" s="2">
        <v>45.55</v>
      </c>
      <c r="C38" s="2">
        <v>383.09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3">
        <f t="shared" si="2"/>
        <v>428.64</v>
      </c>
    </row>
    <row r="39" spans="1:14" x14ac:dyDescent="0.35">
      <c r="A39" s="1" t="s">
        <v>261</v>
      </c>
      <c r="B39" s="2">
        <v>229.57</v>
      </c>
      <c r="C39" s="2">
        <v>57.84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3">
        <f t="shared" si="2"/>
        <v>287.40999999999997</v>
      </c>
    </row>
    <row r="40" spans="1:14" x14ac:dyDescent="0.35">
      <c r="A40" s="1" t="s">
        <v>243</v>
      </c>
      <c r="B40" s="2">
        <v>263.64</v>
      </c>
      <c r="C40" s="2">
        <v>78.81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3">
        <f t="shared" si="2"/>
        <v>342.45</v>
      </c>
    </row>
    <row r="41" spans="1:14" x14ac:dyDescent="0.35">
      <c r="A41" s="1" t="s">
        <v>262</v>
      </c>
      <c r="B41" s="2">
        <v>58.06</v>
      </c>
      <c r="C41" s="2">
        <v>123.62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3">
        <f t="shared" si="2"/>
        <v>181.68</v>
      </c>
    </row>
    <row r="42" spans="1:14" x14ac:dyDescent="0.35">
      <c r="A42" s="1" t="s">
        <v>158</v>
      </c>
      <c r="B42" s="2">
        <v>166.64</v>
      </c>
      <c r="C42" s="2">
        <v>23.72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3">
        <f t="shared" si="2"/>
        <v>190.35999999999999</v>
      </c>
    </row>
    <row r="43" spans="1:14" x14ac:dyDescent="0.35">
      <c r="A43" s="1" t="s">
        <v>259</v>
      </c>
      <c r="B43" s="2">
        <v>215.21</v>
      </c>
      <c r="C43" s="2">
        <v>107.58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3">
        <f t="shared" si="2"/>
        <v>322.79000000000002</v>
      </c>
    </row>
    <row r="44" spans="1:14" x14ac:dyDescent="0.35">
      <c r="A44" s="1" t="s">
        <v>70</v>
      </c>
      <c r="B44" s="2">
        <v>22.82</v>
      </c>
      <c r="C44" s="2">
        <v>25.2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3">
        <f t="shared" si="2"/>
        <v>48.019999999999996</v>
      </c>
    </row>
    <row r="45" spans="1:14" x14ac:dyDescent="0.35">
      <c r="A45" s="1" t="s">
        <v>87</v>
      </c>
      <c r="B45" s="2">
        <v>14.9</v>
      </c>
      <c r="C45" s="2"/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3">
        <f t="shared" si="2"/>
        <v>14.9</v>
      </c>
    </row>
    <row r="46" spans="1:14" x14ac:dyDescent="0.35">
      <c r="A46" s="1" t="s">
        <v>268</v>
      </c>
      <c r="B46" s="2">
        <v>23.48</v>
      </c>
      <c r="C46" s="2">
        <v>23.48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3">
        <f t="shared" si="2"/>
        <v>46.96</v>
      </c>
    </row>
    <row r="47" spans="1:14" x14ac:dyDescent="0.35">
      <c r="A47" s="1" t="s">
        <v>269</v>
      </c>
      <c r="B47" s="2">
        <v>38</v>
      </c>
      <c r="C47" s="2">
        <v>38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3">
        <f t="shared" si="2"/>
        <v>76</v>
      </c>
    </row>
    <row r="48" spans="1:14" x14ac:dyDescent="0.35">
      <c r="A48" s="1" t="s">
        <v>45</v>
      </c>
      <c r="B48" s="2">
        <v>3120</v>
      </c>
      <c r="C48" s="2"/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3">
        <f t="shared" si="2"/>
        <v>3120</v>
      </c>
    </row>
    <row r="49" spans="1:14" x14ac:dyDescent="0.35">
      <c r="A49" s="1" t="s">
        <v>41</v>
      </c>
      <c r="B49" s="2">
        <v>1120</v>
      </c>
      <c r="C49" s="2">
        <v>1500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3">
        <f t="shared" si="2"/>
        <v>2620</v>
      </c>
    </row>
    <row r="50" spans="1:14" x14ac:dyDescent="0.35">
      <c r="A50" s="1" t="s">
        <v>270</v>
      </c>
      <c r="B50" s="2">
        <v>28.63</v>
      </c>
      <c r="C50" s="2">
        <v>28.63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3">
        <f t="shared" si="2"/>
        <v>57.26</v>
      </c>
    </row>
    <row r="51" spans="1:14" x14ac:dyDescent="0.35">
      <c r="A51" s="1" t="s">
        <v>66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>
        <f t="shared" si="2"/>
        <v>0</v>
      </c>
    </row>
    <row r="52" spans="1:14" x14ac:dyDescent="0.35">
      <c r="A52" s="1" t="s">
        <v>271</v>
      </c>
      <c r="B52" s="2">
        <v>58.22</v>
      </c>
      <c r="C52" s="2">
        <v>54.67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">
        <f t="shared" si="2"/>
        <v>112.89</v>
      </c>
    </row>
    <row r="53" spans="1:14" x14ac:dyDescent="0.35">
      <c r="A53" s="1" t="s">
        <v>272</v>
      </c>
      <c r="B53" s="2">
        <v>45.7</v>
      </c>
      <c r="C53" s="2">
        <v>44.94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3">
        <f t="shared" si="2"/>
        <v>90.64</v>
      </c>
    </row>
    <row r="54" spans="1:14" x14ac:dyDescent="0.35">
      <c r="A54" s="1" t="s">
        <v>136</v>
      </c>
      <c r="B54" s="2">
        <v>1024.97</v>
      </c>
      <c r="C54" s="2">
        <v>536.35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3">
        <f t="shared" si="2"/>
        <v>1561.3200000000002</v>
      </c>
    </row>
    <row r="55" spans="1:14" x14ac:dyDescent="0.35">
      <c r="A55" s="1" t="s">
        <v>264</v>
      </c>
      <c r="B55" s="2">
        <v>0</v>
      </c>
      <c r="C55" s="2">
        <v>11.7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3">
        <f t="shared" si="2"/>
        <v>11.7</v>
      </c>
    </row>
    <row r="56" spans="1:14" x14ac:dyDescent="0.35">
      <c r="A56" s="1" t="s">
        <v>155</v>
      </c>
      <c r="B56" s="2">
        <v>15.5</v>
      </c>
      <c r="C56" s="2">
        <v>54.75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3">
        <f t="shared" si="2"/>
        <v>70.25</v>
      </c>
    </row>
    <row r="57" spans="1:14" x14ac:dyDescent="0.35">
      <c r="A57" s="1" t="s">
        <v>263</v>
      </c>
      <c r="B57" s="2">
        <v>100.97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3">
        <f t="shared" si="2"/>
        <v>100.97</v>
      </c>
    </row>
    <row r="58" spans="1:14" x14ac:dyDescent="0.35">
      <c r="A58" s="1" t="s">
        <v>68</v>
      </c>
      <c r="B58" s="2">
        <v>30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3">
        <f t="shared" si="2"/>
        <v>30</v>
      </c>
    </row>
    <row r="59" spans="1:14" x14ac:dyDescent="0.35">
      <c r="A59" s="1" t="s">
        <v>104</v>
      </c>
      <c r="B59" s="2">
        <v>0</v>
      </c>
      <c r="C59" s="2">
        <v>595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3">
        <f t="shared" si="2"/>
        <v>595</v>
      </c>
    </row>
    <row r="60" spans="1:14" x14ac:dyDescent="0.35">
      <c r="A60" s="1" t="s">
        <v>26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3">
        <f t="shared" si="2"/>
        <v>0</v>
      </c>
    </row>
    <row r="61" spans="1:14" x14ac:dyDescent="0.35">
      <c r="A61" s="1" t="s">
        <v>40</v>
      </c>
      <c r="B61" s="2"/>
      <c r="C61" s="2"/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3">
        <f t="shared" si="2"/>
        <v>0</v>
      </c>
    </row>
    <row r="62" spans="1:14" x14ac:dyDescent="0.35">
      <c r="A62" s="1" t="s">
        <v>34</v>
      </c>
      <c r="B62" s="2">
        <v>116.7</v>
      </c>
      <c r="C62" s="2"/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3">
        <f t="shared" si="2"/>
        <v>116.7</v>
      </c>
    </row>
    <row r="63" spans="1:14" x14ac:dyDescent="0.35">
      <c r="A63" s="1" t="s">
        <v>28</v>
      </c>
      <c r="B63" s="2">
        <v>211.88</v>
      </c>
      <c r="C63" s="2">
        <v>76.88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3">
        <f t="shared" si="2"/>
        <v>288.76</v>
      </c>
    </row>
    <row r="64" spans="1:14" x14ac:dyDescent="0.35">
      <c r="A64" s="1" t="s">
        <v>25</v>
      </c>
      <c r="B64" s="2"/>
      <c r="C64" s="2">
        <v>100.9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3">
        <f t="shared" si="2"/>
        <v>100.9</v>
      </c>
    </row>
    <row r="65" spans="1:14" x14ac:dyDescent="0.35">
      <c r="A65" s="1" t="s">
        <v>79</v>
      </c>
      <c r="B65" s="2">
        <v>310.5</v>
      </c>
      <c r="C65" s="2"/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3">
        <f t="shared" si="2"/>
        <v>310.5</v>
      </c>
    </row>
    <row r="66" spans="1:14" x14ac:dyDescent="0.35">
      <c r="A66" s="9" t="s">
        <v>12</v>
      </c>
      <c r="B66" s="10">
        <f t="shared" ref="B66:N66" si="3">SUM(B18:B65)</f>
        <v>18742.180000000004</v>
      </c>
      <c r="C66" s="10">
        <f t="shared" si="3"/>
        <v>9553.43</v>
      </c>
      <c r="D66" s="10">
        <f t="shared" si="3"/>
        <v>0</v>
      </c>
      <c r="E66" s="10">
        <f t="shared" si="3"/>
        <v>0</v>
      </c>
      <c r="F66" s="10">
        <f t="shared" si="3"/>
        <v>0</v>
      </c>
      <c r="G66" s="10">
        <f t="shared" si="3"/>
        <v>0</v>
      </c>
      <c r="H66" s="10">
        <f t="shared" si="3"/>
        <v>0</v>
      </c>
      <c r="I66" s="10">
        <f t="shared" si="3"/>
        <v>0</v>
      </c>
      <c r="J66" s="10">
        <f t="shared" si="3"/>
        <v>0</v>
      </c>
      <c r="K66" s="10">
        <f t="shared" si="3"/>
        <v>0</v>
      </c>
      <c r="L66" s="10">
        <f t="shared" si="3"/>
        <v>0</v>
      </c>
      <c r="M66" s="10">
        <f t="shared" si="3"/>
        <v>0</v>
      </c>
      <c r="N66" s="10">
        <f t="shared" si="3"/>
        <v>28295.61</v>
      </c>
    </row>
    <row r="67" spans="1:14" x14ac:dyDescent="0.3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</sheetData>
  <sortState xmlns:xlrd2="http://schemas.microsoft.com/office/spreadsheetml/2017/richdata2" ref="A5:N14">
    <sortCondition ref="A5:A14"/>
  </sortState>
  <conditionalFormatting sqref="A1:A2">
    <cfRule type="duplicateValues" dxfId="0" priority="1"/>
  </conditionalFormatting>
  <pageMargins left="0.7" right="0.7" top="0.75" bottom="0.7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7496-A26C-4B9E-8FCE-908E7BB47651}">
  <dimension ref="A1:H129"/>
  <sheetViews>
    <sheetView zoomScale="145" zoomScaleNormal="145" workbookViewId="0">
      <pane ySplit="1" topLeftCell="A92" activePane="bottomLeft" state="frozen"/>
      <selection pane="bottomLeft" activeCell="H130" sqref="H130"/>
    </sheetView>
  </sheetViews>
  <sheetFormatPr defaultRowHeight="13.8" x14ac:dyDescent="0.25"/>
  <cols>
    <col min="1" max="1" width="32.875" customWidth="1"/>
    <col min="2" max="2" width="22.25" customWidth="1"/>
    <col min="4" max="4" width="27.75" bestFit="1" customWidth="1"/>
    <col min="8" max="8" width="34.5" customWidth="1"/>
  </cols>
  <sheetData>
    <row r="1" spans="1:8" ht="14.4" x14ac:dyDescent="0.3">
      <c r="A1" s="19" t="s">
        <v>20</v>
      </c>
      <c r="B1" s="19"/>
      <c r="C1" s="19"/>
      <c r="D1" s="19" t="s">
        <v>21</v>
      </c>
      <c r="E1" s="19"/>
      <c r="F1" s="19"/>
      <c r="G1" s="19"/>
      <c r="H1" s="19" t="s">
        <v>22</v>
      </c>
    </row>
    <row r="2" spans="1:8" x14ac:dyDescent="0.25">
      <c r="A2" t="s">
        <v>299</v>
      </c>
      <c r="D2" t="s">
        <v>306</v>
      </c>
      <c r="H2" t="s">
        <v>374</v>
      </c>
    </row>
    <row r="3" spans="1:8" x14ac:dyDescent="0.25">
      <c r="A3" t="s">
        <v>111</v>
      </c>
      <c r="D3" t="s">
        <v>309</v>
      </c>
      <c r="H3" t="s">
        <v>46</v>
      </c>
    </row>
    <row r="4" spans="1:8" x14ac:dyDescent="0.25">
      <c r="A4" t="s">
        <v>253</v>
      </c>
      <c r="D4" t="s">
        <v>27</v>
      </c>
      <c r="H4" t="s">
        <v>27</v>
      </c>
    </row>
    <row r="5" spans="1:8" x14ac:dyDescent="0.25">
      <c r="A5" t="s">
        <v>276</v>
      </c>
      <c r="D5" t="s">
        <v>72</v>
      </c>
      <c r="H5" t="s">
        <v>64</v>
      </c>
    </row>
    <row r="6" spans="1:8" x14ac:dyDescent="0.25">
      <c r="A6" t="s">
        <v>277</v>
      </c>
      <c r="D6" t="s">
        <v>130</v>
      </c>
      <c r="H6" t="s">
        <v>120</v>
      </c>
    </row>
    <row r="7" spans="1:8" x14ac:dyDescent="0.25">
      <c r="A7" t="s">
        <v>304</v>
      </c>
      <c r="D7" t="s">
        <v>183</v>
      </c>
      <c r="H7" t="s">
        <v>164</v>
      </c>
    </row>
    <row r="8" spans="1:8" x14ac:dyDescent="0.25">
      <c r="A8" t="s">
        <v>274</v>
      </c>
      <c r="D8" t="s">
        <v>95</v>
      </c>
      <c r="H8" t="s">
        <v>111</v>
      </c>
    </row>
    <row r="9" spans="1:8" x14ac:dyDescent="0.25">
      <c r="A9" t="s">
        <v>275</v>
      </c>
      <c r="D9" t="s">
        <v>44</v>
      </c>
      <c r="H9" t="s">
        <v>300</v>
      </c>
    </row>
    <row r="10" spans="1:8" x14ac:dyDescent="0.25">
      <c r="A10" t="s">
        <v>279</v>
      </c>
      <c r="D10" t="s">
        <v>159</v>
      </c>
      <c r="H10" t="s">
        <v>47</v>
      </c>
    </row>
    <row r="11" spans="1:8" x14ac:dyDescent="0.25">
      <c r="A11" t="s">
        <v>278</v>
      </c>
      <c r="D11" t="s">
        <v>83</v>
      </c>
      <c r="H11" t="s">
        <v>175</v>
      </c>
    </row>
    <row r="12" spans="1:8" x14ac:dyDescent="0.25">
      <c r="A12" t="s">
        <v>273</v>
      </c>
      <c r="D12" t="s">
        <v>115</v>
      </c>
      <c r="H12" t="s">
        <v>418</v>
      </c>
    </row>
    <row r="13" spans="1:8" x14ac:dyDescent="0.25">
      <c r="A13" t="s">
        <v>255</v>
      </c>
      <c r="D13" t="s">
        <v>295</v>
      </c>
      <c r="H13" t="s">
        <v>33</v>
      </c>
    </row>
    <row r="14" spans="1:8" x14ac:dyDescent="0.25">
      <c r="A14" t="s">
        <v>257</v>
      </c>
      <c r="D14" t="s">
        <v>89</v>
      </c>
      <c r="H14" t="s">
        <v>72</v>
      </c>
    </row>
    <row r="15" spans="1:8" x14ac:dyDescent="0.25">
      <c r="A15" t="s">
        <v>256</v>
      </c>
      <c r="D15" t="s">
        <v>107</v>
      </c>
      <c r="H15" t="s">
        <v>221</v>
      </c>
    </row>
    <row r="16" spans="1:8" x14ac:dyDescent="0.25">
      <c r="A16" t="s">
        <v>220</v>
      </c>
      <c r="D16" t="s">
        <v>124</v>
      </c>
      <c r="H16" t="s">
        <v>131</v>
      </c>
    </row>
    <row r="17" spans="1:8" x14ac:dyDescent="0.25">
      <c r="A17" t="s">
        <v>254</v>
      </c>
      <c r="D17" t="s">
        <v>98</v>
      </c>
      <c r="H17" t="s">
        <v>101</v>
      </c>
    </row>
    <row r="18" spans="1:8" x14ac:dyDescent="0.25">
      <c r="A18" t="s">
        <v>48</v>
      </c>
      <c r="D18" t="s">
        <v>191</v>
      </c>
      <c r="H18" t="s">
        <v>38</v>
      </c>
    </row>
    <row r="19" spans="1:8" x14ac:dyDescent="0.25">
      <c r="A19" t="s">
        <v>96</v>
      </c>
      <c r="D19" t="s">
        <v>97</v>
      </c>
      <c r="H19" t="s">
        <v>133</v>
      </c>
    </row>
    <row r="20" spans="1:8" x14ac:dyDescent="0.25">
      <c r="A20" t="s">
        <v>42</v>
      </c>
      <c r="D20" t="s">
        <v>310</v>
      </c>
      <c r="H20" t="s">
        <v>424</v>
      </c>
    </row>
    <row r="21" spans="1:8" x14ac:dyDescent="0.25">
      <c r="A21" t="s">
        <v>86</v>
      </c>
      <c r="D21" t="s">
        <v>93</v>
      </c>
      <c r="H21" t="s">
        <v>129</v>
      </c>
    </row>
    <row r="22" spans="1:8" x14ac:dyDescent="0.25">
      <c r="A22" t="s">
        <v>212</v>
      </c>
      <c r="D22" t="s">
        <v>307</v>
      </c>
      <c r="H22" t="s">
        <v>76</v>
      </c>
    </row>
    <row r="23" spans="1:8" x14ac:dyDescent="0.25">
      <c r="A23" t="s">
        <v>100</v>
      </c>
      <c r="D23" t="s">
        <v>103</v>
      </c>
      <c r="H23" t="s">
        <v>437</v>
      </c>
    </row>
    <row r="24" spans="1:8" x14ac:dyDescent="0.25">
      <c r="A24" t="s">
        <v>74</v>
      </c>
      <c r="D24" t="s">
        <v>289</v>
      </c>
      <c r="H24" t="s">
        <v>127</v>
      </c>
    </row>
    <row r="25" spans="1:8" x14ac:dyDescent="0.25">
      <c r="A25" t="s">
        <v>181</v>
      </c>
      <c r="D25" t="s">
        <v>180</v>
      </c>
      <c r="H25" t="s">
        <v>88</v>
      </c>
    </row>
    <row r="26" spans="1:8" x14ac:dyDescent="0.25">
      <c r="A26" t="s">
        <v>49</v>
      </c>
      <c r="D26" t="s">
        <v>132</v>
      </c>
      <c r="H26" t="s">
        <v>90</v>
      </c>
    </row>
    <row r="27" spans="1:8" x14ac:dyDescent="0.25">
      <c r="A27" t="s">
        <v>29</v>
      </c>
      <c r="D27" t="s">
        <v>308</v>
      </c>
      <c r="H27" t="s">
        <v>44</v>
      </c>
    </row>
    <row r="28" spans="1:8" x14ac:dyDescent="0.25">
      <c r="A28" t="s">
        <v>122</v>
      </c>
      <c r="D28" t="s">
        <v>234</v>
      </c>
      <c r="H28" t="s">
        <v>141</v>
      </c>
    </row>
    <row r="29" spans="1:8" x14ac:dyDescent="0.25">
      <c r="A29" t="s">
        <v>260</v>
      </c>
      <c r="D29" t="s">
        <v>398</v>
      </c>
      <c r="H29" t="s">
        <v>36</v>
      </c>
    </row>
    <row r="30" spans="1:8" x14ac:dyDescent="0.25">
      <c r="A30" t="s">
        <v>261</v>
      </c>
      <c r="D30" t="s">
        <v>216</v>
      </c>
      <c r="H30" t="s">
        <v>109</v>
      </c>
    </row>
    <row r="31" spans="1:8" x14ac:dyDescent="0.25">
      <c r="A31" t="s">
        <v>243</v>
      </c>
      <c r="D31" t="s">
        <v>43</v>
      </c>
      <c r="H31" t="s">
        <v>83</v>
      </c>
    </row>
    <row r="32" spans="1:8" x14ac:dyDescent="0.25">
      <c r="A32" t="s">
        <v>262</v>
      </c>
      <c r="D32" t="s">
        <v>123</v>
      </c>
      <c r="H32" t="s">
        <v>225</v>
      </c>
    </row>
    <row r="33" spans="1:8" x14ac:dyDescent="0.25">
      <c r="A33" t="s">
        <v>158</v>
      </c>
      <c r="D33" t="s">
        <v>94</v>
      </c>
      <c r="H33" t="s">
        <v>35</v>
      </c>
    </row>
    <row r="34" spans="1:8" x14ac:dyDescent="0.25">
      <c r="A34" t="s">
        <v>259</v>
      </c>
      <c r="H34" t="s">
        <v>58</v>
      </c>
    </row>
    <row r="35" spans="1:8" x14ac:dyDescent="0.25">
      <c r="A35" t="s">
        <v>70</v>
      </c>
      <c r="H35" t="s">
        <v>431</v>
      </c>
    </row>
    <row r="36" spans="1:8" x14ac:dyDescent="0.25">
      <c r="A36" t="s">
        <v>290</v>
      </c>
      <c r="H36" t="s">
        <v>295</v>
      </c>
    </row>
    <row r="37" spans="1:8" x14ac:dyDescent="0.25">
      <c r="A37" t="s">
        <v>87</v>
      </c>
      <c r="H37" t="s">
        <v>117</v>
      </c>
    </row>
    <row r="38" spans="1:8" x14ac:dyDescent="0.25">
      <c r="A38" t="s">
        <v>60</v>
      </c>
      <c r="H38" t="s">
        <v>108</v>
      </c>
    </row>
    <row r="39" spans="1:8" x14ac:dyDescent="0.25">
      <c r="A39" t="s">
        <v>67</v>
      </c>
      <c r="H39" t="s">
        <v>89</v>
      </c>
    </row>
    <row r="40" spans="1:8" x14ac:dyDescent="0.25">
      <c r="A40" t="s">
        <v>45</v>
      </c>
      <c r="H40" t="s">
        <v>305</v>
      </c>
    </row>
    <row r="41" spans="1:8" x14ac:dyDescent="0.25">
      <c r="A41" t="s">
        <v>41</v>
      </c>
      <c r="H41" t="s">
        <v>57</v>
      </c>
    </row>
    <row r="42" spans="1:8" x14ac:dyDescent="0.25">
      <c r="A42" t="s">
        <v>31</v>
      </c>
      <c r="H42" t="s">
        <v>171</v>
      </c>
    </row>
    <row r="43" spans="1:8" x14ac:dyDescent="0.25">
      <c r="A43" t="s">
        <v>66</v>
      </c>
      <c r="H43" t="s">
        <v>80</v>
      </c>
    </row>
    <row r="44" spans="1:8" x14ac:dyDescent="0.25">
      <c r="A44" t="s">
        <v>30</v>
      </c>
      <c r="H44" t="s">
        <v>139</v>
      </c>
    </row>
    <row r="45" spans="1:8" x14ac:dyDescent="0.25">
      <c r="A45" t="s">
        <v>65</v>
      </c>
      <c r="H45" t="s">
        <v>92</v>
      </c>
    </row>
    <row r="46" spans="1:8" x14ac:dyDescent="0.25">
      <c r="A46" t="s">
        <v>136</v>
      </c>
      <c r="H46" t="s">
        <v>440</v>
      </c>
    </row>
    <row r="47" spans="1:8" x14ac:dyDescent="0.25">
      <c r="A47" t="s">
        <v>281</v>
      </c>
      <c r="H47" t="s">
        <v>53</v>
      </c>
    </row>
    <row r="48" spans="1:8" x14ac:dyDescent="0.25">
      <c r="A48" t="s">
        <v>282</v>
      </c>
      <c r="H48" t="s">
        <v>62</v>
      </c>
    </row>
    <row r="49" spans="1:8" x14ac:dyDescent="0.25">
      <c r="A49" t="s">
        <v>264</v>
      </c>
      <c r="H49" t="s">
        <v>75</v>
      </c>
    </row>
    <row r="50" spans="1:8" x14ac:dyDescent="0.25">
      <c r="A50" t="s">
        <v>155</v>
      </c>
      <c r="H50" t="s">
        <v>50</v>
      </c>
    </row>
    <row r="51" spans="1:8" x14ac:dyDescent="0.25">
      <c r="A51" t="s">
        <v>280</v>
      </c>
      <c r="H51" t="s">
        <v>143</v>
      </c>
    </row>
    <row r="52" spans="1:8" x14ac:dyDescent="0.25">
      <c r="A52" t="s">
        <v>263</v>
      </c>
      <c r="H52" t="s">
        <v>167</v>
      </c>
    </row>
    <row r="53" spans="1:8" x14ac:dyDescent="0.25">
      <c r="A53" t="s">
        <v>68</v>
      </c>
      <c r="H53" t="s">
        <v>114</v>
      </c>
    </row>
    <row r="54" spans="1:8" x14ac:dyDescent="0.25">
      <c r="A54" t="s">
        <v>77</v>
      </c>
      <c r="H54" t="s">
        <v>322</v>
      </c>
    </row>
    <row r="55" spans="1:8" x14ac:dyDescent="0.25">
      <c r="A55" t="s">
        <v>104</v>
      </c>
      <c r="H55" t="s">
        <v>186</v>
      </c>
    </row>
    <row r="56" spans="1:8" x14ac:dyDescent="0.25">
      <c r="A56" t="s">
        <v>40</v>
      </c>
      <c r="H56" t="s">
        <v>51</v>
      </c>
    </row>
    <row r="57" spans="1:8" x14ac:dyDescent="0.25">
      <c r="A57" t="s">
        <v>82</v>
      </c>
      <c r="H57" t="s">
        <v>199</v>
      </c>
    </row>
    <row r="58" spans="1:8" x14ac:dyDescent="0.25">
      <c r="A58" t="s">
        <v>34</v>
      </c>
      <c r="H58" t="s">
        <v>196</v>
      </c>
    </row>
    <row r="59" spans="1:8" x14ac:dyDescent="0.25">
      <c r="A59" t="s">
        <v>28</v>
      </c>
      <c r="H59" t="s">
        <v>219</v>
      </c>
    </row>
    <row r="60" spans="1:8" x14ac:dyDescent="0.25">
      <c r="A60" t="s">
        <v>25</v>
      </c>
      <c r="H60" t="s">
        <v>150</v>
      </c>
    </row>
    <row r="61" spans="1:8" x14ac:dyDescent="0.25">
      <c r="A61" t="s">
        <v>79</v>
      </c>
      <c r="H61" t="s">
        <v>103</v>
      </c>
    </row>
    <row r="62" spans="1:8" x14ac:dyDescent="0.25">
      <c r="H62" t="s">
        <v>69</v>
      </c>
    </row>
    <row r="63" spans="1:8" x14ac:dyDescent="0.25">
      <c r="H63" t="s">
        <v>128</v>
      </c>
    </row>
    <row r="64" spans="1:8" x14ac:dyDescent="0.25">
      <c r="H64" t="s">
        <v>285</v>
      </c>
    </row>
    <row r="65" spans="8:8" x14ac:dyDescent="0.25">
      <c r="H65" t="s">
        <v>81</v>
      </c>
    </row>
    <row r="66" spans="8:8" x14ac:dyDescent="0.25">
      <c r="H66" t="s">
        <v>78</v>
      </c>
    </row>
    <row r="67" spans="8:8" x14ac:dyDescent="0.25">
      <c r="H67" t="s">
        <v>336</v>
      </c>
    </row>
    <row r="68" spans="8:8" x14ac:dyDescent="0.25">
      <c r="H68" t="s">
        <v>119</v>
      </c>
    </row>
    <row r="69" spans="8:8" x14ac:dyDescent="0.25">
      <c r="H69" t="s">
        <v>102</v>
      </c>
    </row>
    <row r="70" spans="8:8" x14ac:dyDescent="0.25">
      <c r="H70" t="s">
        <v>71</v>
      </c>
    </row>
    <row r="71" spans="8:8" x14ac:dyDescent="0.25">
      <c r="H71" t="s">
        <v>110</v>
      </c>
    </row>
    <row r="72" spans="8:8" x14ac:dyDescent="0.25">
      <c r="H72" t="s">
        <v>121</v>
      </c>
    </row>
    <row r="73" spans="8:8" x14ac:dyDescent="0.25">
      <c r="H73" t="s">
        <v>125</v>
      </c>
    </row>
    <row r="74" spans="8:8" x14ac:dyDescent="0.25">
      <c r="H74" t="s">
        <v>52</v>
      </c>
    </row>
    <row r="75" spans="8:8" x14ac:dyDescent="0.25">
      <c r="H75" t="s">
        <v>55</v>
      </c>
    </row>
    <row r="76" spans="8:8" x14ac:dyDescent="0.25">
      <c r="H76" t="s">
        <v>56</v>
      </c>
    </row>
    <row r="77" spans="8:8" x14ac:dyDescent="0.25">
      <c r="H77" t="s">
        <v>148</v>
      </c>
    </row>
    <row r="78" spans="8:8" x14ac:dyDescent="0.25">
      <c r="H78" t="s">
        <v>37</v>
      </c>
    </row>
    <row r="79" spans="8:8" x14ac:dyDescent="0.25">
      <c r="H79" t="s">
        <v>112</v>
      </c>
    </row>
    <row r="80" spans="8:8" x14ac:dyDescent="0.25">
      <c r="H80" t="s">
        <v>39</v>
      </c>
    </row>
    <row r="81" spans="8:8" x14ac:dyDescent="0.25">
      <c r="H81" t="s">
        <v>134</v>
      </c>
    </row>
    <row r="82" spans="8:8" x14ac:dyDescent="0.25">
      <c r="H82" t="s">
        <v>433</v>
      </c>
    </row>
    <row r="83" spans="8:8" x14ac:dyDescent="0.25">
      <c r="H83" t="s">
        <v>426</v>
      </c>
    </row>
    <row r="84" spans="8:8" x14ac:dyDescent="0.25">
      <c r="H84" t="s">
        <v>63</v>
      </c>
    </row>
    <row r="85" spans="8:8" x14ac:dyDescent="0.25">
      <c r="H85" t="s">
        <v>34</v>
      </c>
    </row>
    <row r="86" spans="8:8" x14ac:dyDescent="0.25">
      <c r="H86" t="s">
        <v>61</v>
      </c>
    </row>
    <row r="87" spans="8:8" x14ac:dyDescent="0.25">
      <c r="H87" t="s">
        <v>73</v>
      </c>
    </row>
    <row r="88" spans="8:8" x14ac:dyDescent="0.25">
      <c r="H88" t="s">
        <v>106</v>
      </c>
    </row>
    <row r="89" spans="8:8" x14ac:dyDescent="0.25">
      <c r="H89" t="s">
        <v>408</v>
      </c>
    </row>
    <row r="90" spans="8:8" x14ac:dyDescent="0.25">
      <c r="H90" t="s">
        <v>323</v>
      </c>
    </row>
    <row r="91" spans="8:8" x14ac:dyDescent="0.25">
      <c r="H91" t="s">
        <v>118</v>
      </c>
    </row>
    <row r="92" spans="8:8" x14ac:dyDescent="0.25">
      <c r="H92" t="s">
        <v>116</v>
      </c>
    </row>
    <row r="93" spans="8:8" x14ac:dyDescent="0.25">
      <c r="H93" t="s">
        <v>43</v>
      </c>
    </row>
    <row r="94" spans="8:8" x14ac:dyDescent="0.25">
      <c r="H94" t="s">
        <v>59</v>
      </c>
    </row>
    <row r="95" spans="8:8" x14ac:dyDescent="0.25">
      <c r="H95" t="s">
        <v>113</v>
      </c>
    </row>
    <row r="96" spans="8:8" x14ac:dyDescent="0.25">
      <c r="H96" t="s">
        <v>85</v>
      </c>
    </row>
    <row r="97" spans="8:8" x14ac:dyDescent="0.25">
      <c r="H97" t="s">
        <v>123</v>
      </c>
    </row>
    <row r="98" spans="8:8" x14ac:dyDescent="0.25">
      <c r="H98" t="s">
        <v>327</v>
      </c>
    </row>
    <row r="99" spans="8:8" x14ac:dyDescent="0.25">
      <c r="H99" t="s">
        <v>427</v>
      </c>
    </row>
    <row r="100" spans="8:8" x14ac:dyDescent="0.25">
      <c r="H100" t="s">
        <v>390</v>
      </c>
    </row>
    <row r="101" spans="8:8" x14ac:dyDescent="0.25">
      <c r="H101" t="s">
        <v>105</v>
      </c>
    </row>
    <row r="102" spans="8:8" x14ac:dyDescent="0.25">
      <c r="H102" t="s">
        <v>99</v>
      </c>
    </row>
    <row r="103" spans="8:8" x14ac:dyDescent="0.25">
      <c r="H103" t="s">
        <v>84</v>
      </c>
    </row>
    <row r="104" spans="8:8" x14ac:dyDescent="0.25">
      <c r="H104" t="s">
        <v>54</v>
      </c>
    </row>
    <row r="105" spans="8:8" x14ac:dyDescent="0.25">
      <c r="H105" t="s">
        <v>441</v>
      </c>
    </row>
    <row r="106" spans="8:8" x14ac:dyDescent="0.25">
      <c r="H106" t="s">
        <v>447</v>
      </c>
    </row>
    <row r="107" spans="8:8" x14ac:dyDescent="0.25">
      <c r="H107" t="s">
        <v>448</v>
      </c>
    </row>
    <row r="108" spans="8:8" x14ac:dyDescent="0.25">
      <c r="H108" t="s">
        <v>449</v>
      </c>
    </row>
    <row r="109" spans="8:8" x14ac:dyDescent="0.25">
      <c r="H109" t="s">
        <v>452</v>
      </c>
    </row>
    <row r="110" spans="8:8" x14ac:dyDescent="0.25">
      <c r="H110" t="s">
        <v>454</v>
      </c>
    </row>
    <row r="111" spans="8:8" x14ac:dyDescent="0.25">
      <c r="H111" t="s">
        <v>456</v>
      </c>
    </row>
    <row r="112" spans="8:8" x14ac:dyDescent="0.25">
      <c r="H112" t="s">
        <v>459</v>
      </c>
    </row>
    <row r="113" spans="8:8" x14ac:dyDescent="0.25">
      <c r="H113" t="s">
        <v>460</v>
      </c>
    </row>
    <row r="114" spans="8:8" x14ac:dyDescent="0.25">
      <c r="H114" t="s">
        <v>464</v>
      </c>
    </row>
    <row r="115" spans="8:8" x14ac:dyDescent="0.25">
      <c r="H115" t="s">
        <v>466</v>
      </c>
    </row>
    <row r="116" spans="8:8" x14ac:dyDescent="0.25">
      <c r="H116" t="s">
        <v>469</v>
      </c>
    </row>
    <row r="117" spans="8:8" x14ac:dyDescent="0.25">
      <c r="H117" t="s">
        <v>472</v>
      </c>
    </row>
    <row r="118" spans="8:8" x14ac:dyDescent="0.25">
      <c r="H118" t="s">
        <v>474</v>
      </c>
    </row>
    <row r="119" spans="8:8" x14ac:dyDescent="0.25">
      <c r="H119" t="s">
        <v>476</v>
      </c>
    </row>
    <row r="120" spans="8:8" x14ac:dyDescent="0.25">
      <c r="H120" t="s">
        <v>477</v>
      </c>
    </row>
    <row r="121" spans="8:8" x14ac:dyDescent="0.25">
      <c r="H121" t="s">
        <v>479</v>
      </c>
    </row>
    <row r="122" spans="8:8" x14ac:dyDescent="0.25">
      <c r="H122" t="s">
        <v>480</v>
      </c>
    </row>
    <row r="123" spans="8:8" x14ac:dyDescent="0.25">
      <c r="H123" t="s">
        <v>482</v>
      </c>
    </row>
    <row r="124" spans="8:8" x14ac:dyDescent="0.25">
      <c r="H124" t="s">
        <v>484</v>
      </c>
    </row>
    <row r="125" spans="8:8" x14ac:dyDescent="0.25">
      <c r="H125" t="s">
        <v>486</v>
      </c>
    </row>
    <row r="126" spans="8:8" x14ac:dyDescent="0.25">
      <c r="H126" t="s">
        <v>487</v>
      </c>
    </row>
    <row r="127" spans="8:8" x14ac:dyDescent="0.25">
      <c r="H127" t="s">
        <v>489</v>
      </c>
    </row>
    <row r="128" spans="8:8" x14ac:dyDescent="0.25">
      <c r="H128" t="s">
        <v>491</v>
      </c>
    </row>
    <row r="129" spans="8:8" x14ac:dyDescent="0.25">
      <c r="H129" t="s">
        <v>493</v>
      </c>
    </row>
  </sheetData>
  <sortState xmlns:xlrd2="http://schemas.microsoft.com/office/spreadsheetml/2017/richdata2" ref="H2:H104">
    <sortCondition ref="H2:H10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Transaktionen_Kreditkarte</vt:lpstr>
      <vt:lpstr>Analyse_Kreditkarte</vt:lpstr>
      <vt:lpstr>Transaktionen_Debit_Kurz</vt:lpstr>
      <vt:lpstr>Analyse_Giro_Kurz</vt:lpstr>
      <vt:lpstr>Transaktionen_Debitkarte</vt:lpstr>
      <vt:lpstr>Analyse_Girokonto</vt:lpstr>
      <vt:lpstr>Kategorie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Janakiram Chunchu</cp:lastModifiedBy>
  <dcterms:created xsi:type="dcterms:W3CDTF">2017-12-03T17:36:59Z</dcterms:created>
  <dcterms:modified xsi:type="dcterms:W3CDTF">2025-05-23T01:11:17Z</dcterms:modified>
</cp:coreProperties>
</file>