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unchu\Documents\Privat\02 Grüne Quadrate\03 Firma Ausgaben\"/>
    </mc:Choice>
  </mc:AlternateContent>
  <xr:revisionPtr revIDLastSave="0" documentId="13_ncr:1_{F4C6388A-6395-4C16-8738-ED1621EE42FC}" xr6:coauthVersionLast="47" xr6:coauthVersionMax="47" xr10:uidLastSave="{00000000-0000-0000-0000-000000000000}"/>
  <bookViews>
    <workbookView xWindow="28680" yWindow="-120" windowWidth="38640" windowHeight="21120" activeTab="1" xr2:uid="{00000000-000D-0000-FFFF-FFFF00000000}"/>
  </bookViews>
  <sheets>
    <sheet name="Transaktionen" sheetId="5" r:id="rId1"/>
    <sheet name="Analyse_Monatlich_Kosten" sheetId="3" r:id="rId2"/>
    <sheet name="Kategorie List" sheetId="6" r:id="rId3"/>
  </sheets>
  <definedNames>
    <definedName name="_xlnm._FilterDatabase" localSheetId="0" hidden="1">Transaktionen!$A$1:$A$7</definedName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3" l="1"/>
  <c r="N7" i="3"/>
  <c r="N8" i="3"/>
  <c r="N9" i="3"/>
  <c r="C10" i="3"/>
  <c r="D10" i="3"/>
  <c r="E10" i="3"/>
  <c r="F10" i="3"/>
  <c r="G10" i="3"/>
  <c r="H10" i="3"/>
  <c r="I10" i="3"/>
  <c r="J10" i="3"/>
  <c r="K10" i="3"/>
  <c r="L10" i="3"/>
  <c r="M10" i="3"/>
  <c r="C16" i="3"/>
  <c r="B16" i="3"/>
  <c r="M26" i="3" l="1"/>
  <c r="L26" i="3"/>
  <c r="K26" i="3"/>
  <c r="J26" i="3"/>
  <c r="I26" i="3"/>
  <c r="H26" i="3"/>
  <c r="G26" i="3"/>
  <c r="F26" i="3"/>
  <c r="E26" i="3"/>
  <c r="D26" i="3"/>
  <c r="C26" i="3"/>
  <c r="B26" i="3"/>
  <c r="N25" i="3"/>
  <c r="N24" i="3"/>
  <c r="N23" i="3"/>
  <c r="N22" i="3"/>
  <c r="N21" i="3"/>
  <c r="N20" i="3"/>
  <c r="N19" i="3"/>
  <c r="N18" i="3"/>
  <c r="N17" i="3"/>
  <c r="N16" i="3"/>
  <c r="N15" i="3"/>
  <c r="N13" i="3"/>
  <c r="B10" i="3"/>
  <c r="N5" i="3"/>
  <c r="N26" i="3" l="1"/>
  <c r="N10" i="3"/>
</calcChain>
</file>

<file path=xl/sharedStrings.xml><?xml version="1.0" encoding="utf-8"?>
<sst xmlns="http://schemas.openxmlformats.org/spreadsheetml/2006/main" count="159" uniqueCount="67">
  <si>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</si>
  <si>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</si>
  <si>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</si>
  <si>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</si>
  <si>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</si>
  <si>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</si>
  <si>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</si>
  <si>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</si>
  <si>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</si>
  <si>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</si>
  <si>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</si>
  <si>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</si>
  <si>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Expenses</t>
  </si>
  <si>
    <t>Profit and Loss (P&amp;L) Statement</t>
  </si>
  <si>
    <t>Full Year</t>
  </si>
  <si>
    <t>Total Net Revenue</t>
  </si>
  <si>
    <t>Telecommunication</t>
  </si>
  <si>
    <t>© Corporate Finance Institute®. All rights reserved.</t>
  </si>
  <si>
    <t>Grüne Quadrate</t>
  </si>
  <si>
    <t>[EUR € ]</t>
  </si>
  <si>
    <t>Datum</t>
  </si>
  <si>
    <t>Transaktion Info</t>
  </si>
  <si>
    <t>Transaktion Typ</t>
  </si>
  <si>
    <t>Category</t>
  </si>
  <si>
    <t>Absender</t>
  </si>
  <si>
    <t>Empfänger</t>
  </si>
  <si>
    <t>Beitrag(€)</t>
  </si>
  <si>
    <t>Versumedia - Digital Marketing</t>
  </si>
  <si>
    <t>Ausgabe</t>
  </si>
  <si>
    <t>Marketing - Digital</t>
  </si>
  <si>
    <t>Versumedia</t>
  </si>
  <si>
    <t>TEBA</t>
  </si>
  <si>
    <t>Leonard Weiss</t>
  </si>
  <si>
    <t>Bauhaus</t>
  </si>
  <si>
    <t>Reklamation</t>
  </si>
  <si>
    <t>Ausgaben</t>
  </si>
  <si>
    <t>Marketing - Gartenbau</t>
  </si>
  <si>
    <t>Schlütesche - Gartenbau Marketing</t>
  </si>
  <si>
    <t>Schlütersche</t>
  </si>
  <si>
    <t>Marketing-Gartenbau</t>
  </si>
  <si>
    <t>Versicherung - Axa</t>
  </si>
  <si>
    <t>Microsoft</t>
  </si>
  <si>
    <t>SW Kosten</t>
  </si>
  <si>
    <t>SW-Kosten (Microsoft)</t>
  </si>
  <si>
    <t>AXA - Profi-SachVersicherung</t>
  </si>
  <si>
    <t>Versicherung</t>
  </si>
  <si>
    <t>Axa</t>
  </si>
  <si>
    <t>Leonard</t>
  </si>
  <si>
    <t>Amigo</t>
  </si>
  <si>
    <t>Hornbach</t>
  </si>
  <si>
    <t>Mediamarkt/Saturn</t>
  </si>
  <si>
    <t>Steuer</t>
  </si>
  <si>
    <t>Steuer - Finanzamt Mannheim Stadt</t>
  </si>
  <si>
    <t>Finanzamt-Mannheim</t>
  </si>
  <si>
    <t>Mediamarkt/Saturn - PGARANTIE MONAT IT</t>
  </si>
  <si>
    <t>Betriebsausgabe</t>
  </si>
  <si>
    <t>Mediamarkt/Saturn - Tuna Ipad</t>
  </si>
  <si>
    <t>Mediamarkt/Saturn - MMS E-Commerce</t>
  </si>
  <si>
    <t>Telekom - Mobilfunk</t>
  </si>
  <si>
    <t>Telekom</t>
  </si>
  <si>
    <t>Miete</t>
  </si>
  <si>
    <t>Lohn</t>
  </si>
  <si>
    <t>Sonstige 1</t>
  </si>
  <si>
    <t>Sonstige 2</t>
  </si>
  <si>
    <t>FahrKosten</t>
  </si>
  <si>
    <t>Material - Privat</t>
  </si>
  <si>
    <t xml:space="preserve">Bauhaus - Material Privat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</si>
</sst>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* #,##0.00_);_(* \(#,##0.00\);_(* &quot;-&quot;??_);_(@_)"/>
    <numFmt numFmtId="166" formatCode="_(* #,##0.0_);_(* \(#,##0.0\);_(* &quot;-&quot;??_);_(@_)"/>
    <numFmt numFmtId="167" formatCode="_-* #,##0_-;\(#,##0\)_-;_-* &quot;-&quot;_-;_-@_-"/>
    <numFmt numFmtId="168" formatCode="#,##0.00\ &quot;€&quot;"/>
  </numFmts>
  <fonts count="15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0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0"/>
      <color theme="1"/>
      <name val="Open Sans"/>
      <family val="2"/>
    </font>
    <font>
      <sz val="10"/>
      <color rgb="FF3333FF"/>
      <name val="Open Sans"/>
      <family val="2"/>
    </font>
    <font>
      <b/>
      <sz val="10"/>
      <color theme="1"/>
      <name val="Open Sans"/>
      <family val="2"/>
    </font>
    <font>
      <sz val="8"/>
      <color theme="0"/>
      <name val="Open Sans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7" fillId="0" borderId="0" xfId="0" applyFont="1"/>
    <xf numFmtId="166" fontId="8" fillId="0" borderId="0" xfId="1" applyNumberFormat="1" applyFont="1"/>
    <xf numFmtId="166" fontId="7" fillId="0" borderId="0" xfId="1" applyNumberFormat="1" applyFont="1"/>
    <xf numFmtId="0" fontId="9" fillId="0" borderId="1" xfId="0" applyFont="1" applyBorder="1"/>
    <xf numFmtId="166" fontId="9" fillId="0" borderId="1" xfId="1" applyNumberFormat="1" applyFont="1" applyBorder="1"/>
    <xf numFmtId="0" fontId="9" fillId="0" borderId="0" xfId="0" applyFont="1" applyBorder="1"/>
    <xf numFmtId="166" fontId="9" fillId="0" borderId="0" xfId="1" applyNumberFormat="1" applyFont="1" applyBorder="1"/>
    <xf numFmtId="0" fontId="9" fillId="0" borderId="0" xfId="0" applyFont="1"/>
    <xf numFmtId="0" fontId="7" fillId="0" borderId="1" xfId="0" applyFont="1" applyBorder="1"/>
    <xf numFmtId="166" fontId="7" fillId="0" borderId="1" xfId="1" applyNumberFormat="1" applyFont="1" applyBorder="1"/>
    <xf numFmtId="0" fontId="0" fillId="2" borderId="0" xfId="0" applyFill="1"/>
    <xf numFmtId="168" fontId="0" fillId="0" borderId="0" xfId="0" applyNumberFormat="1"/>
    <xf numFmtId="14" fontId="13" fillId="2" borderId="3" xfId="0" applyNumberFormat="1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168" fontId="14" fillId="2" borderId="4" xfId="0" applyNumberFormat="1" applyFont="1" applyFill="1" applyBorder="1" applyAlignment="1">
      <alignment horizontal="center"/>
    </xf>
    <xf numFmtId="14" fontId="0" fillId="0" borderId="0" xfId="0" applyNumberFormat="1"/>
    <xf numFmtId="0" fontId="4" fillId="3" borderId="0" xfId="0" applyFont="1" applyFill="1"/>
    <xf numFmtId="0" fontId="6" fillId="3" borderId="0" xfId="0" applyFont="1" applyFill="1"/>
    <xf numFmtId="167" fontId="10" fillId="3" borderId="0" xfId="1" applyNumberFormat="1" applyFont="1" applyFill="1" applyAlignment="1">
      <alignment horizontal="right"/>
    </xf>
    <xf numFmtId="0" fontId="5" fillId="3" borderId="0" xfId="0" applyFont="1" applyFill="1" applyAlignment="1">
      <alignment horizontal="left"/>
    </xf>
    <xf numFmtId="164" fontId="6" fillId="3" borderId="0" xfId="0" applyNumberFormat="1" applyFont="1" applyFill="1"/>
    <xf numFmtId="0" fontId="5" fillId="3" borderId="0" xfId="0" applyFont="1" applyFill="1" applyAlignment="1">
      <alignment horizontal="centerContinuous"/>
    </xf>
    <xf numFmtId="0" fontId="5" fillId="3" borderId="2" xfId="0" applyFont="1" applyFill="1" applyBorder="1" applyAlignment="1">
      <alignment horizontal="right"/>
    </xf>
  </cellXfs>
  <cellStyles count="6">
    <cellStyle name="Comma" xfId="1" builtinId="3"/>
    <cellStyle name="Hyperlink 2" xfId="4" xr:uid="{00000000-0005-0000-0000-000002000000}"/>
    <cellStyle name="Hyperlink 3" xfId="2" xr:uid="{00000000-0005-0000-0000-000003000000}"/>
    <cellStyle name="Normal" xfId="0" builtinId="0"/>
    <cellStyle name="Normal 2" xfId="3" xr:uid="{00000000-0005-0000-0000-000005000000}"/>
    <cellStyle name="Normal 2 2 2" xfId="5" xr:uid="{DC56274E-42A8-4F54-882D-F672B252EB0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32E57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10</xdr:row>
      <xdr:rowOff>117157</xdr:rowOff>
    </xdr:from>
    <xdr:to>
      <xdr:col>14</xdr:col>
      <xdr:colOff>314325</xdr:colOff>
      <xdr:row>22</xdr:row>
      <xdr:rowOff>160972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C22D5D3-D9E4-4B9D-AE84-97484C77072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C22D5D3-D9E4-4B9D-AE84-97484C77072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0C22D5D3-D9E4-4B9D-AE84-97484C77072A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5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A497-F271-47D8-A67F-D6EBC2BF17AF}">
  <dimension ref="A1:G19"/>
  <sheetViews>
    <sheetView workbookViewId="0">
      <selection activeCell="C35" sqref="C35"/>
    </sheetView>
  </sheetViews>
  <sheetFormatPr defaultRowHeight="13.8" x14ac:dyDescent="0.25"/>
  <cols>
    <col min="1" max="1" width="13.5" customWidth="1"/>
    <col min="2" max="2" width="43.875" customWidth="1"/>
    <col min="3" max="3" width="21.75" customWidth="1"/>
    <col min="4" max="4" width="23.75" customWidth="1"/>
    <col min="5" max="5" width="21.5" customWidth="1"/>
    <col min="6" max="6" width="23.75" customWidth="1"/>
    <col min="7" max="7" width="16.625" style="12" customWidth="1"/>
  </cols>
  <sheetData>
    <row r="1" spans="1:7" s="11" customFormat="1" x14ac:dyDescent="0.25">
      <c r="A1" s="13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5" t="s">
        <v>26</v>
      </c>
    </row>
    <row r="2" spans="1:7" x14ac:dyDescent="0.25">
      <c r="A2" s="16">
        <v>45691</v>
      </c>
      <c r="B2" t="s">
        <v>27</v>
      </c>
      <c r="C2" t="s">
        <v>28</v>
      </c>
      <c r="D2" t="s">
        <v>29</v>
      </c>
      <c r="E2" t="s">
        <v>18</v>
      </c>
      <c r="F2" t="s">
        <v>30</v>
      </c>
      <c r="G2" s="12">
        <v>261.8</v>
      </c>
    </row>
    <row r="3" spans="1:7" x14ac:dyDescent="0.25">
      <c r="A3" s="16">
        <v>45665</v>
      </c>
      <c r="B3" t="s">
        <v>37</v>
      </c>
      <c r="C3" t="s">
        <v>28</v>
      </c>
      <c r="D3" t="s">
        <v>39</v>
      </c>
      <c r="E3" t="s">
        <v>18</v>
      </c>
      <c r="F3" t="s">
        <v>38</v>
      </c>
      <c r="G3" s="12">
        <v>95</v>
      </c>
    </row>
    <row r="4" spans="1:7" x14ac:dyDescent="0.25">
      <c r="A4" s="16">
        <v>45679</v>
      </c>
      <c r="B4" t="s">
        <v>37</v>
      </c>
      <c r="C4" t="s">
        <v>28</v>
      </c>
      <c r="D4" t="s">
        <v>39</v>
      </c>
      <c r="E4" t="s">
        <v>18</v>
      </c>
      <c r="F4" t="s">
        <v>38</v>
      </c>
      <c r="G4" s="12">
        <v>95</v>
      </c>
    </row>
    <row r="5" spans="1:7" x14ac:dyDescent="0.25">
      <c r="A5" s="16">
        <v>45706</v>
      </c>
      <c r="B5" t="s">
        <v>37</v>
      </c>
      <c r="C5" t="s">
        <v>28</v>
      </c>
      <c r="D5" t="s">
        <v>39</v>
      </c>
      <c r="E5" t="s">
        <v>18</v>
      </c>
      <c r="F5" t="s">
        <v>38</v>
      </c>
      <c r="G5" s="12">
        <v>95.97</v>
      </c>
    </row>
    <row r="6" spans="1:7" x14ac:dyDescent="0.25">
      <c r="A6" s="16">
        <v>45706</v>
      </c>
      <c r="B6" t="s">
        <v>41</v>
      </c>
      <c r="C6" t="s">
        <v>28</v>
      </c>
      <c r="D6" t="s">
        <v>42</v>
      </c>
      <c r="E6" t="s">
        <v>18</v>
      </c>
      <c r="F6" t="s">
        <v>41</v>
      </c>
      <c r="G6" s="12">
        <v>27.85</v>
      </c>
    </row>
    <row r="7" spans="1:7" x14ac:dyDescent="0.25">
      <c r="A7" s="16">
        <v>45674</v>
      </c>
      <c r="B7" t="s">
        <v>41</v>
      </c>
      <c r="C7" t="s">
        <v>28</v>
      </c>
      <c r="D7" t="s">
        <v>42</v>
      </c>
      <c r="E7" t="s">
        <v>18</v>
      </c>
      <c r="F7" t="s">
        <v>41</v>
      </c>
      <c r="G7" s="12">
        <v>27.85</v>
      </c>
    </row>
    <row r="8" spans="1:7" x14ac:dyDescent="0.25">
      <c r="A8" s="16">
        <v>45677</v>
      </c>
      <c r="B8" t="s">
        <v>44</v>
      </c>
      <c r="C8" t="s">
        <v>28</v>
      </c>
      <c r="D8" t="s">
        <v>45</v>
      </c>
      <c r="E8" t="s">
        <v>18</v>
      </c>
      <c r="F8" t="s">
        <v>46</v>
      </c>
      <c r="G8" s="12">
        <v>56.85</v>
      </c>
    </row>
    <row r="9" spans="1:7" x14ac:dyDescent="0.25">
      <c r="A9" s="16">
        <v>45706</v>
      </c>
      <c r="B9" t="s">
        <v>44</v>
      </c>
      <c r="C9" t="s">
        <v>28</v>
      </c>
      <c r="D9" t="s">
        <v>45</v>
      </c>
      <c r="E9" t="s">
        <v>18</v>
      </c>
      <c r="F9" t="s">
        <v>46</v>
      </c>
      <c r="G9" s="12">
        <v>56.85</v>
      </c>
    </row>
    <row r="10" spans="1:7" x14ac:dyDescent="0.25">
      <c r="A10" s="16">
        <v>45702</v>
      </c>
      <c r="B10" t="s">
        <v>52</v>
      </c>
      <c r="C10" t="s">
        <v>28</v>
      </c>
      <c r="D10" t="s">
        <v>51</v>
      </c>
      <c r="E10" t="s">
        <v>18</v>
      </c>
      <c r="F10" t="s">
        <v>53</v>
      </c>
      <c r="G10" s="12">
        <v>3843.55</v>
      </c>
    </row>
    <row r="11" spans="1:7" x14ac:dyDescent="0.25">
      <c r="A11" s="16">
        <v>45673</v>
      </c>
      <c r="B11" t="s">
        <v>52</v>
      </c>
      <c r="C11" t="s">
        <v>28</v>
      </c>
      <c r="D11" t="s">
        <v>51</v>
      </c>
      <c r="E11" t="s">
        <v>18</v>
      </c>
      <c r="F11" t="s">
        <v>53</v>
      </c>
      <c r="G11" s="12">
        <v>3509.16</v>
      </c>
    </row>
    <row r="12" spans="1:7" x14ac:dyDescent="0.25">
      <c r="A12" s="16">
        <v>45659</v>
      </c>
      <c r="B12" t="s">
        <v>54</v>
      </c>
      <c r="C12" t="s">
        <v>28</v>
      </c>
      <c r="D12" t="s">
        <v>55</v>
      </c>
      <c r="E12" t="s">
        <v>18</v>
      </c>
      <c r="F12" t="s">
        <v>50</v>
      </c>
      <c r="G12" s="12">
        <v>2.4900000000000002</v>
      </c>
    </row>
    <row r="13" spans="1:7" x14ac:dyDescent="0.25">
      <c r="A13" s="16">
        <v>45692</v>
      </c>
      <c r="B13" t="s">
        <v>54</v>
      </c>
      <c r="C13" t="s">
        <v>28</v>
      </c>
      <c r="D13" t="s">
        <v>55</v>
      </c>
      <c r="E13" t="s">
        <v>18</v>
      </c>
      <c r="F13" t="s">
        <v>50</v>
      </c>
      <c r="G13" s="12">
        <v>2.4900000000000002</v>
      </c>
    </row>
    <row r="14" spans="1:7" x14ac:dyDescent="0.25">
      <c r="A14" s="16">
        <v>45706</v>
      </c>
      <c r="B14" t="s">
        <v>56</v>
      </c>
      <c r="C14" t="s">
        <v>28</v>
      </c>
      <c r="D14" t="s">
        <v>55</v>
      </c>
      <c r="E14" t="s">
        <v>18</v>
      </c>
      <c r="F14" t="s">
        <v>50</v>
      </c>
      <c r="G14" s="12">
        <v>9.99</v>
      </c>
    </row>
    <row r="15" spans="1:7" x14ac:dyDescent="0.25">
      <c r="A15" s="16">
        <v>45677</v>
      </c>
      <c r="B15" t="s">
        <v>56</v>
      </c>
      <c r="C15" t="s">
        <v>28</v>
      </c>
      <c r="D15" t="s">
        <v>55</v>
      </c>
      <c r="E15" t="s">
        <v>18</v>
      </c>
      <c r="F15" t="s">
        <v>50</v>
      </c>
      <c r="G15" s="12">
        <v>9.99</v>
      </c>
    </row>
    <row r="16" spans="1:7" x14ac:dyDescent="0.25">
      <c r="A16" s="16">
        <v>45680</v>
      </c>
      <c r="B16" t="s">
        <v>57</v>
      </c>
      <c r="C16" t="s">
        <v>28</v>
      </c>
      <c r="D16" t="s">
        <v>55</v>
      </c>
      <c r="E16" t="s">
        <v>18</v>
      </c>
      <c r="F16" t="s">
        <v>50</v>
      </c>
      <c r="G16" s="12">
        <v>11.99</v>
      </c>
    </row>
    <row r="17" spans="1:7" x14ac:dyDescent="0.25">
      <c r="A17" s="16">
        <v>45707</v>
      </c>
      <c r="B17" t="s">
        <v>58</v>
      </c>
      <c r="C17" t="s">
        <v>28</v>
      </c>
      <c r="D17" t="s">
        <v>55</v>
      </c>
      <c r="E17" t="s">
        <v>18</v>
      </c>
      <c r="F17" t="s">
        <v>59</v>
      </c>
      <c r="G17" s="12">
        <v>101.95</v>
      </c>
    </row>
    <row r="18" spans="1:7" x14ac:dyDescent="0.25">
      <c r="A18" s="16">
        <v>45677</v>
      </c>
      <c r="B18" t="s">
        <v>58</v>
      </c>
      <c r="C18" t="s">
        <v>28</v>
      </c>
      <c r="D18" t="s">
        <v>55</v>
      </c>
      <c r="E18" t="s">
        <v>18</v>
      </c>
      <c r="F18" t="s">
        <v>18</v>
      </c>
      <c r="G18" s="12">
        <v>20.43</v>
      </c>
    </row>
    <row r="19" spans="1:7" x14ac:dyDescent="0.25">
      <c r="A19" s="16">
        <v>45705</v>
      </c>
      <c r="B19" t="s">
        <v>66</v>
      </c>
      <c r="C19" t="s">
        <v>28</v>
      </c>
      <c r="D19" t="s">
        <v>65</v>
      </c>
      <c r="E19" t="s">
        <v>18</v>
      </c>
      <c r="F19" t="s">
        <v>33</v>
      </c>
      <c r="G19" s="12">
        <v>32.68</v>
      </c>
    </row>
  </sheetData>
  <autoFilter ref="A1:A7" xr:uid="{8974A497-F271-47D8-A67F-D6EBC2BF17AF}"/>
  <dataValidations count="1">
    <dataValidation type="list" allowBlank="1" showInputMessage="1" showErrorMessage="1" sqref="C1:C1048576" xr:uid="{45E75413-892E-43DC-9B7B-9BF005F1B735}">
      <formula1>"Ausgabe,Einnahme"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5FF00-FFFF-4F1B-9ACF-19E2F11EE013}">
          <x14:formula1>
            <xm:f>'Kategorie List'!$A$2:$A$41</xm:f>
          </x14:formula1>
          <xm:sqref>D1:D1048576</xm:sqref>
        </x14:dataValidation>
        <x14:dataValidation type="list" allowBlank="1" showInputMessage="1" showErrorMessage="1" xr:uid="{527F8F97-9BAA-489E-8CE2-6A2B3FC3FC52}">
          <x14:formula1>
            <xm:f>'Kategorie List'!$D$2:$D$60</xm:f>
          </x14:formula1>
          <xm:sqref>E1:E1048576</xm:sqref>
        </x14:dataValidation>
        <x14:dataValidation type="list" allowBlank="1" showInputMessage="1" showErrorMessage="1" xr:uid="{77895513-2574-42B8-BFA5-33625AB47B19}">
          <x14:formula1>
            <xm:f>'Kategorie List'!$H$2:$H$59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showGridLines="0" tabSelected="1" zoomScaleNormal="100" workbookViewId="0">
      <selection activeCell="Y14" sqref="Y14"/>
    </sheetView>
  </sheetViews>
  <sheetFormatPr defaultColWidth="9.125" defaultRowHeight="15" x14ac:dyDescent="0.35"/>
  <cols>
    <col min="1" max="1" width="42.75" style="1" customWidth="1"/>
    <col min="2" max="14" width="10" style="1" customWidth="1"/>
    <col min="15" max="16384" width="9.125" style="1"/>
  </cols>
  <sheetData>
    <row r="1" spans="1:14" ht="21" x14ac:dyDescent="0.5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17</v>
      </c>
    </row>
    <row r="2" spans="1:14" x14ac:dyDescent="0.35">
      <c r="A2" s="20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21"/>
      <c r="L2" s="18"/>
      <c r="M2" s="18"/>
      <c r="N2" s="18"/>
    </row>
    <row r="3" spans="1:14" x14ac:dyDescent="0.35">
      <c r="A3" s="18" t="s">
        <v>19</v>
      </c>
      <c r="B3" s="22">
        <v>2025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5">
      <c r="A4" s="18"/>
      <c r="B4" s="23" t="s">
        <v>0</v>
      </c>
      <c r="C4" s="23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7</v>
      </c>
      <c r="J4" s="23" t="s">
        <v>8</v>
      </c>
      <c r="K4" s="23" t="s">
        <v>9</v>
      </c>
      <c r="L4" s="23" t="s">
        <v>10</v>
      </c>
      <c r="M4" s="23" t="s">
        <v>11</v>
      </c>
      <c r="N4" s="23" t="s">
        <v>14</v>
      </c>
    </row>
    <row r="5" spans="1:14" x14ac:dyDescent="0.35">
      <c r="A5" s="1" t="s">
        <v>31</v>
      </c>
      <c r="B5" s="2"/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f>SUM(B5:M5)</f>
        <v>0</v>
      </c>
    </row>
    <row r="6" spans="1:14" x14ac:dyDescent="0.35">
      <c r="A6" s="1" t="s">
        <v>59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f t="shared" ref="N6:N9" si="0">SUM(B6:M6)</f>
        <v>0</v>
      </c>
    </row>
    <row r="7" spans="1:14" x14ac:dyDescent="0.35">
      <c r="A7" s="1" t="s">
        <v>32</v>
      </c>
      <c r="B7" s="2"/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f t="shared" si="0"/>
        <v>0</v>
      </c>
    </row>
    <row r="8" spans="1:14" x14ac:dyDescent="0.35">
      <c r="A8" s="1" t="s">
        <v>33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f t="shared" si="0"/>
        <v>0</v>
      </c>
    </row>
    <row r="9" spans="1:14" x14ac:dyDescent="0.35">
      <c r="A9" s="1" t="s">
        <v>34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f t="shared" si="0"/>
        <v>0</v>
      </c>
    </row>
    <row r="10" spans="1:14" x14ac:dyDescent="0.35">
      <c r="A10" s="4" t="s">
        <v>15</v>
      </c>
      <c r="B10" s="5">
        <f t="shared" ref="B10:N10" si="1">SUM(B5:B9)</f>
        <v>0</v>
      </c>
      <c r="C10" s="5">
        <f t="shared" si="1"/>
        <v>0</v>
      </c>
      <c r="D10" s="5">
        <f t="shared" si="1"/>
        <v>0</v>
      </c>
      <c r="E10" s="5">
        <f t="shared" si="1"/>
        <v>0</v>
      </c>
      <c r="F10" s="5">
        <f t="shared" si="1"/>
        <v>0</v>
      </c>
      <c r="G10" s="5">
        <f t="shared" si="1"/>
        <v>0</v>
      </c>
      <c r="H10" s="5">
        <f t="shared" si="1"/>
        <v>0</v>
      </c>
      <c r="I10" s="5">
        <f t="shared" si="1"/>
        <v>0</v>
      </c>
      <c r="J10" s="5">
        <f t="shared" si="1"/>
        <v>0</v>
      </c>
      <c r="K10" s="5">
        <f t="shared" si="1"/>
        <v>0</v>
      </c>
      <c r="L10" s="5">
        <f t="shared" si="1"/>
        <v>0</v>
      </c>
      <c r="M10" s="5">
        <f t="shared" si="1"/>
        <v>0</v>
      </c>
      <c r="N10" s="5">
        <f t="shared" si="1"/>
        <v>0</v>
      </c>
    </row>
    <row r="11" spans="1:14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8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1" t="s">
        <v>29</v>
      </c>
      <c r="B13" s="2">
        <v>0</v>
      </c>
      <c r="C13" s="2">
        <v>261.8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f t="shared" ref="N13:N25" si="2">SUM(B13:M13)</f>
        <v>261.8</v>
      </c>
    </row>
    <row r="14" spans="1:14" x14ac:dyDescent="0.35">
      <c r="A14" s="1" t="s">
        <v>36</v>
      </c>
      <c r="B14" s="2">
        <v>190</v>
      </c>
      <c r="C14" s="2">
        <v>95.97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35">
      <c r="A15" s="1" t="s">
        <v>40</v>
      </c>
      <c r="B15" s="2">
        <v>56.85</v>
      </c>
      <c r="C15" s="2">
        <v>56.85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f t="shared" si="2"/>
        <v>113.7</v>
      </c>
    </row>
    <row r="16" spans="1:14" x14ac:dyDescent="0.35">
      <c r="A16" s="1" t="s">
        <v>55</v>
      </c>
      <c r="B16" s="2">
        <f>24.47+20.43</f>
        <v>44.9</v>
      </c>
      <c r="C16" s="2">
        <f>24.47+101.95</f>
        <v>126.42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3">
        <f t="shared" si="2"/>
        <v>171.32</v>
      </c>
    </row>
    <row r="17" spans="1:14" x14ac:dyDescent="0.35">
      <c r="A17" s="1" t="s">
        <v>43</v>
      </c>
      <c r="B17" s="2">
        <v>27.85</v>
      </c>
      <c r="C17" s="2">
        <v>27.85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f t="shared" si="2"/>
        <v>55.7</v>
      </c>
    </row>
    <row r="18" spans="1:14" x14ac:dyDescent="0.35">
      <c r="A18" s="1" t="s">
        <v>51</v>
      </c>
      <c r="B18" s="2">
        <v>3509.16</v>
      </c>
      <c r="C18" s="2">
        <v>3843.55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f t="shared" si="2"/>
        <v>7352.71</v>
      </c>
    </row>
    <row r="19" spans="1:14" x14ac:dyDescent="0.35">
      <c r="A19" s="1" t="s">
        <v>60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f t="shared" si="2"/>
        <v>0</v>
      </c>
    </row>
    <row r="20" spans="1:14" x14ac:dyDescent="0.35">
      <c r="A20" s="1" t="s">
        <v>61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f t="shared" si="2"/>
        <v>0</v>
      </c>
    </row>
    <row r="21" spans="1:14" x14ac:dyDescent="0.35">
      <c r="A21" s="1" t="s">
        <v>16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3">
        <f t="shared" si="2"/>
        <v>0</v>
      </c>
    </row>
    <row r="22" spans="1:14" x14ac:dyDescent="0.35">
      <c r="A22" s="1" t="s">
        <v>64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f t="shared" si="2"/>
        <v>0</v>
      </c>
    </row>
    <row r="23" spans="1:14" x14ac:dyDescent="0.35"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f t="shared" si="2"/>
        <v>0</v>
      </c>
    </row>
    <row r="24" spans="1:14" x14ac:dyDescent="0.35">
      <c r="A24" s="1" t="s">
        <v>62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3">
        <f t="shared" si="2"/>
        <v>0</v>
      </c>
    </row>
    <row r="25" spans="1:14" x14ac:dyDescent="0.35">
      <c r="A25" s="1" t="s">
        <v>63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3">
        <f t="shared" si="2"/>
        <v>0</v>
      </c>
    </row>
    <row r="26" spans="1:14" x14ac:dyDescent="0.35">
      <c r="A26" s="9" t="s">
        <v>12</v>
      </c>
      <c r="B26" s="10">
        <f t="shared" ref="B26:N26" si="3">SUM(B13:B25)</f>
        <v>3828.7599999999998</v>
      </c>
      <c r="C26" s="10">
        <f t="shared" si="3"/>
        <v>4412.4400000000005</v>
      </c>
      <c r="D26" s="10">
        <f t="shared" si="3"/>
        <v>0</v>
      </c>
      <c r="E26" s="10">
        <f t="shared" si="3"/>
        <v>0</v>
      </c>
      <c r="F26" s="10">
        <f t="shared" si="3"/>
        <v>0</v>
      </c>
      <c r="G26" s="10">
        <f t="shared" si="3"/>
        <v>0</v>
      </c>
      <c r="H26" s="10">
        <f t="shared" si="3"/>
        <v>0</v>
      </c>
      <c r="I26" s="10">
        <f t="shared" si="3"/>
        <v>0</v>
      </c>
      <c r="J26" s="10">
        <f t="shared" si="3"/>
        <v>0</v>
      </c>
      <c r="K26" s="10">
        <f t="shared" si="3"/>
        <v>0</v>
      </c>
      <c r="L26" s="10">
        <f t="shared" si="3"/>
        <v>0</v>
      </c>
      <c r="M26" s="10">
        <f t="shared" si="3"/>
        <v>0</v>
      </c>
      <c r="N26" s="10">
        <f t="shared" si="3"/>
        <v>7955.23</v>
      </c>
    </row>
    <row r="27" spans="1:14" x14ac:dyDescent="0.3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conditionalFormatting sqref="A1:A2">
    <cfRule type="duplicateValues" dxfId="0" priority="1"/>
  </conditionalFormatting>
  <pageMargins left="0.7" right="0.7" top="0.75" bottom="0.75" header="0.3" footer="0.3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7496-A26C-4B9E-8FCE-908E7BB47651}">
  <dimension ref="A1:H12"/>
  <sheetViews>
    <sheetView workbookViewId="0">
      <selection activeCell="A9" sqref="A9"/>
    </sheetView>
  </sheetViews>
  <sheetFormatPr defaultRowHeight="13.8" x14ac:dyDescent="0.25"/>
  <cols>
    <col min="1" max="1" width="32.875" customWidth="1"/>
    <col min="2" max="2" width="22.25" customWidth="1"/>
    <col min="4" max="4" width="25.875" customWidth="1"/>
    <col min="8" max="8" width="34.5" customWidth="1"/>
  </cols>
  <sheetData>
    <row r="1" spans="1:8" x14ac:dyDescent="0.25">
      <c r="A1" t="s">
        <v>23</v>
      </c>
      <c r="D1" t="s">
        <v>24</v>
      </c>
      <c r="H1" t="s">
        <v>25</v>
      </c>
    </row>
    <row r="2" spans="1:8" x14ac:dyDescent="0.25">
      <c r="A2" t="s">
        <v>29</v>
      </c>
      <c r="D2" t="s">
        <v>18</v>
      </c>
      <c r="H2" t="s">
        <v>30</v>
      </c>
    </row>
    <row r="3" spans="1:8" x14ac:dyDescent="0.25">
      <c r="A3" t="s">
        <v>39</v>
      </c>
      <c r="D3" t="s">
        <v>31</v>
      </c>
      <c r="H3" t="s">
        <v>18</v>
      </c>
    </row>
    <row r="4" spans="1:8" x14ac:dyDescent="0.25">
      <c r="A4" t="s">
        <v>45</v>
      </c>
      <c r="D4" t="s">
        <v>47</v>
      </c>
      <c r="H4" t="s">
        <v>38</v>
      </c>
    </row>
    <row r="5" spans="1:8" x14ac:dyDescent="0.25">
      <c r="A5" t="s">
        <v>42</v>
      </c>
      <c r="D5" t="s">
        <v>33</v>
      </c>
      <c r="H5" t="s">
        <v>46</v>
      </c>
    </row>
    <row r="6" spans="1:8" x14ac:dyDescent="0.25">
      <c r="A6" t="s">
        <v>51</v>
      </c>
      <c r="H6" t="s">
        <v>48</v>
      </c>
    </row>
    <row r="7" spans="1:8" x14ac:dyDescent="0.25">
      <c r="A7" t="s">
        <v>55</v>
      </c>
      <c r="H7" t="s">
        <v>33</v>
      </c>
    </row>
    <row r="8" spans="1:8" x14ac:dyDescent="0.25">
      <c r="A8" t="s">
        <v>65</v>
      </c>
      <c r="H8" t="s">
        <v>49</v>
      </c>
    </row>
    <row r="9" spans="1:8" x14ac:dyDescent="0.25">
      <c r="H9" t="s">
        <v>41</v>
      </c>
    </row>
    <row r="10" spans="1:8" x14ac:dyDescent="0.25">
      <c r="H10" t="s">
        <v>50</v>
      </c>
    </row>
    <row r="11" spans="1:8" x14ac:dyDescent="0.25">
      <c r="H11" t="s">
        <v>53</v>
      </c>
    </row>
    <row r="12" spans="1:8" x14ac:dyDescent="0.25">
      <c r="H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Transaktionen</vt:lpstr>
      <vt:lpstr>Analyse_Monatlich_Kosten</vt:lpstr>
      <vt:lpstr>Kategorie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Janakiram Chunchu</cp:lastModifiedBy>
  <dcterms:created xsi:type="dcterms:W3CDTF">2017-12-03T17:36:59Z</dcterms:created>
  <dcterms:modified xsi:type="dcterms:W3CDTF">2025-02-22T14:03:13Z</dcterms:modified>
</cp:coreProperties>
</file>