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d.docs.live.net/1e054ba15357b9c2/1.3.1_Stats/Abstracts/"/>
    </mc:Choice>
  </mc:AlternateContent>
  <xr:revisionPtr revIDLastSave="1" documentId="8_{D926663A-C6D3-4A4F-A787-763FB5F33F7F}" xr6:coauthVersionLast="47" xr6:coauthVersionMax="47" xr10:uidLastSave="{ED886F4F-0885-4FD4-9576-D28541C6DF60}"/>
  <bookViews>
    <workbookView xWindow="-195" yWindow="-195" windowWidth="29190" windowHeight="15870" tabRatio="601" activeTab="2" xr2:uid="{00000000-000D-0000-FFFF-FFFF00000000}"/>
  </bookViews>
  <sheets>
    <sheet name="Intro (i-vii)" sheetId="1" r:id="rId1"/>
    <sheet name="Land &amp; Pop. (1-5)" sheetId="2" r:id="rId2"/>
    <sheet name="Field Crops (6-32)" sheetId="3" r:id="rId3"/>
    <sheet name="Hort (33-57)" sheetId="4" r:id="rId4"/>
    <sheet name="Animal (58-73)" sheetId="5" r:id="rId5"/>
    <sheet name="Value (74-80)" sheetId="6" r:id="rId6"/>
    <sheet name="Capital (81-83)" sheetId="7" r:id="rId7"/>
    <sheet name="Trade (84-88)" sheetId="8" r:id="rId8"/>
    <sheet name="Indices (89-101)" sheetId="9" r:id="rId9"/>
    <sheet name="Consump. (102-103)" sheetId="10" r:id="rId10"/>
  </sheets>
  <definedNames>
    <definedName name="_xlnm.Print_Area" localSheetId="3">'Hort (33-57)'!$A$1:$P$1376</definedName>
    <definedName name="_xlnm.Print_Area" localSheetId="1">'Land &amp; Pop. (1-5)'!$A$1:$R$330</definedName>
    <definedName name="Z_F4AE1968_DA35_43D0_B456_FBD0ABC8A377_.wvu.PrintArea" localSheetId="2" hidden="1">'Field Crops (6-32)'!$A$1:$T$2352</definedName>
    <definedName name="Z_F4AE1968_DA35_43D0_B456_FBD0ABC8A377_.wvu.PrintArea" localSheetId="5" hidden="1">'Value (74-80)'!$A$1:$R$336</definedName>
  </definedNames>
  <calcPr calcId="191028"/>
  <customWorkbookViews>
    <customWorkbookView name="japiek - Personal View" guid="{F4AE1968-DA35-43D0-B456-FBD0ABC8A377}" mergeInterval="0" personalView="1" maximized="1" windowWidth="1276" windowHeight="800" tabRatio="601"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25" i="3" l="1"/>
  <c r="I2224" i="3"/>
  <c r="I2223" i="3"/>
  <c r="I2222" i="3"/>
  <c r="I2220" i="3"/>
  <c r="I2219" i="3"/>
  <c r="I2218" i="3"/>
  <c r="I2217" i="3"/>
  <c r="I2216" i="3"/>
  <c r="I2214" i="3"/>
  <c r="I2213" i="3"/>
  <c r="I2212" i="3"/>
  <c r="I2211" i="3"/>
  <c r="I2210" i="3"/>
  <c r="I2208" i="3"/>
  <c r="I2207" i="3"/>
  <c r="I2206" i="3"/>
  <c r="I2205" i="3"/>
  <c r="I2204" i="3"/>
  <c r="I2202" i="3"/>
  <c r="I2201" i="3"/>
  <c r="I2200" i="3"/>
  <c r="I2199" i="3"/>
  <c r="I2198" i="3"/>
  <c r="I2196" i="3"/>
  <c r="I2195" i="3"/>
  <c r="I2194" i="3"/>
  <c r="I2193" i="3"/>
  <c r="I2192" i="3"/>
  <c r="I2190" i="3"/>
  <c r="I2189" i="3"/>
  <c r="I2188" i="3"/>
  <c r="I2187" i="3"/>
  <c r="I2186" i="3"/>
  <c r="I2184" i="3"/>
  <c r="I2183" i="3"/>
  <c r="I2182" i="3"/>
  <c r="I2181" i="3"/>
  <c r="I2180" i="3"/>
  <c r="I2178" i="3"/>
  <c r="I2177" i="3"/>
  <c r="I2176" i="3"/>
  <c r="I2175" i="3"/>
  <c r="I2174" i="3"/>
  <c r="P1341" i="4"/>
  <c r="E1341" i="4"/>
  <c r="F1341" i="4"/>
  <c r="G1341" i="4"/>
  <c r="H1341" i="4"/>
  <c r="I1341" i="4"/>
  <c r="J1341" i="4"/>
  <c r="K1341" i="4"/>
  <c r="L1341" i="4"/>
  <c r="M1341" i="4"/>
  <c r="N1341" i="4"/>
  <c r="O1341" i="4"/>
  <c r="D1341" i="4"/>
  <c r="E385" i="5"/>
  <c r="E384" i="5"/>
  <c r="E383" i="5"/>
  <c r="E381" i="5"/>
  <c r="E380" i="5"/>
  <c r="E379" i="5"/>
  <c r="E378" i="5"/>
  <c r="E377" i="5"/>
  <c r="E375" i="5"/>
  <c r="E374" i="5"/>
  <c r="E373" i="5"/>
  <c r="E372" i="5"/>
  <c r="E371" i="5"/>
  <c r="M32" i="4"/>
  <c r="M31" i="4"/>
  <c r="M30" i="4"/>
  <c r="M29" i="4"/>
  <c r="M27" i="4"/>
  <c r="M26" i="4"/>
  <c r="M25" i="4"/>
  <c r="M24" i="4"/>
  <c r="M23" i="4"/>
  <c r="M21" i="4"/>
  <c r="M20" i="4"/>
  <c r="M19" i="4"/>
  <c r="M18" i="4"/>
  <c r="M17" i="4"/>
  <c r="M15" i="4"/>
  <c r="M14" i="4"/>
  <c r="M13" i="4"/>
  <c r="M12" i="4"/>
  <c r="M11" i="4"/>
  <c r="M9" i="4"/>
  <c r="M8" i="4"/>
  <c r="M7" i="4"/>
  <c r="M6" i="4"/>
  <c r="M5" i="4"/>
  <c r="G980" i="3"/>
  <c r="G979" i="3"/>
  <c r="G978" i="3"/>
  <c r="G977" i="3"/>
  <c r="G975" i="3"/>
  <c r="G974" i="3"/>
  <c r="G973" i="3"/>
  <c r="G972" i="3"/>
  <c r="G971" i="3"/>
  <c r="G969" i="3"/>
  <c r="G968" i="3"/>
  <c r="G967" i="3"/>
  <c r="G966" i="3"/>
  <c r="G965" i="3"/>
  <c r="G963" i="3"/>
  <c r="G962" i="3"/>
  <c r="G961" i="3"/>
  <c r="G960" i="3"/>
  <c r="G959" i="3"/>
  <c r="G957" i="3"/>
  <c r="G956" i="3"/>
  <c r="G955" i="3"/>
  <c r="G954" i="3"/>
  <c r="G953" i="3"/>
  <c r="L918" i="3"/>
  <c r="L917" i="3"/>
  <c r="L915" i="3"/>
  <c r="L914" i="3"/>
  <c r="L913" i="3"/>
  <c r="L912" i="3"/>
  <c r="L911" i="3"/>
  <c r="L909" i="3"/>
  <c r="L908" i="3"/>
  <c r="L907" i="3"/>
  <c r="L906" i="3"/>
  <c r="L905" i="3"/>
  <c r="L903" i="3"/>
  <c r="L902" i="3"/>
  <c r="L901" i="3"/>
  <c r="L900" i="3"/>
  <c r="L899" i="3"/>
  <c r="L897" i="3"/>
  <c r="L896" i="3"/>
  <c r="L895" i="3"/>
  <c r="L894" i="3"/>
  <c r="L893" i="3"/>
  <c r="G789" i="3"/>
  <c r="G787" i="3"/>
  <c r="G786" i="3"/>
  <c r="G785" i="3"/>
  <c r="G784" i="3"/>
  <c r="G783" i="3"/>
  <c r="G781" i="3"/>
  <c r="G780" i="3"/>
  <c r="G779" i="3"/>
  <c r="G778" i="3"/>
  <c r="G777" i="3"/>
  <c r="G775" i="3"/>
  <c r="G774" i="3"/>
  <c r="G773" i="3"/>
  <c r="G772" i="3"/>
  <c r="G771" i="3"/>
  <c r="G769" i="3"/>
  <c r="G768" i="3"/>
  <c r="G767" i="3"/>
  <c r="G766" i="3"/>
  <c r="G765" i="3"/>
  <c r="G763" i="3"/>
  <c r="G762" i="3"/>
  <c r="G761" i="3"/>
  <c r="G760" i="3"/>
  <c r="G759" i="3"/>
  <c r="L723" i="3"/>
  <c r="L722" i="3"/>
  <c r="L720" i="3"/>
  <c r="L719" i="3"/>
  <c r="L718" i="3"/>
  <c r="L717" i="3"/>
  <c r="L716" i="3"/>
  <c r="L714" i="3"/>
  <c r="L713" i="3"/>
  <c r="L712" i="3"/>
  <c r="L711" i="3"/>
  <c r="L710" i="3"/>
  <c r="L708" i="3"/>
  <c r="L707" i="3"/>
  <c r="L706" i="3"/>
  <c r="L705" i="3"/>
  <c r="L704" i="3"/>
  <c r="L702" i="3"/>
  <c r="L701" i="3"/>
  <c r="L700" i="3"/>
  <c r="L699" i="3"/>
  <c r="L698" i="3"/>
  <c r="L452" i="3"/>
  <c r="L451" i="3"/>
  <c r="L450" i="3"/>
  <c r="L449" i="3"/>
  <c r="L448" i="3"/>
  <c r="L446" i="3"/>
  <c r="L445" i="3"/>
  <c r="L444" i="3"/>
  <c r="L443" i="3"/>
  <c r="L442" i="3"/>
  <c r="L440" i="3"/>
  <c r="L439" i="3"/>
  <c r="L438" i="3"/>
  <c r="L437" i="3"/>
  <c r="L436" i="3"/>
  <c r="L434" i="3"/>
  <c r="L433" i="3"/>
  <c r="L432" i="3"/>
  <c r="L431" i="3"/>
  <c r="L430" i="3"/>
  <c r="G425" i="3"/>
  <c r="G424" i="3"/>
  <c r="G423" i="3"/>
  <c r="G422" i="3"/>
  <c r="G420" i="3"/>
  <c r="G419" i="3"/>
  <c r="G418" i="3"/>
  <c r="G417" i="3"/>
  <c r="G416" i="3"/>
  <c r="G414" i="3"/>
  <c r="G413" i="3"/>
  <c r="G412" i="3"/>
  <c r="G411" i="3"/>
  <c r="G410" i="3"/>
  <c r="P345" i="9"/>
  <c r="F280" i="9"/>
  <c r="I766" i="9"/>
  <c r="L1584" i="3"/>
  <c r="L1583" i="3"/>
  <c r="L1582" i="3"/>
  <c r="L1581" i="3"/>
  <c r="L1580" i="3"/>
  <c r="L1578" i="3"/>
  <c r="L1577" i="3"/>
  <c r="L1576" i="3"/>
  <c r="L1575" i="3"/>
  <c r="L1574" i="3"/>
  <c r="L1572" i="3"/>
  <c r="L1571" i="3"/>
  <c r="L1570" i="3"/>
  <c r="L1569" i="3"/>
  <c r="L1568" i="3"/>
  <c r="L1566" i="3"/>
  <c r="L1565" i="3"/>
  <c r="L1564" i="3"/>
  <c r="L1563" i="3"/>
  <c r="L1562" i="3"/>
  <c r="K1365" i="3"/>
  <c r="K1364" i="3"/>
  <c r="K1363" i="3"/>
  <c r="K1362" i="3"/>
  <c r="K1361" i="3"/>
  <c r="K1359" i="3"/>
  <c r="K1358" i="3"/>
  <c r="K1357" i="3"/>
  <c r="K1356" i="3"/>
  <c r="K1355" i="3"/>
  <c r="K1353" i="3"/>
  <c r="K1352" i="3"/>
  <c r="K1351" i="3"/>
  <c r="K1350" i="3"/>
  <c r="K1349" i="3"/>
  <c r="H1167" i="3"/>
  <c r="H1166" i="3"/>
  <c r="H1165" i="3"/>
  <c r="H1164" i="3"/>
  <c r="H1163" i="3"/>
  <c r="H1161" i="3"/>
  <c r="H1160" i="3"/>
  <c r="H1159" i="3"/>
  <c r="H1158" i="3"/>
  <c r="H1157" i="3"/>
  <c r="H1155" i="3"/>
  <c r="H1154" i="3"/>
  <c r="H1153" i="3"/>
  <c r="H1152" i="3"/>
  <c r="H1151" i="3"/>
  <c r="H1149" i="3"/>
  <c r="H1148" i="3"/>
  <c r="H1147" i="3"/>
  <c r="H1146" i="3"/>
  <c r="H1145" i="3"/>
  <c r="H1142" i="3"/>
  <c r="H1141" i="3"/>
  <c r="H1140" i="3"/>
  <c r="H1139" i="3"/>
  <c r="H1137" i="3"/>
  <c r="H1136" i="3"/>
  <c r="H1135" i="3"/>
  <c r="H1134" i="3"/>
  <c r="H1133" i="3"/>
  <c r="L1096" i="3"/>
  <c r="L1095" i="3"/>
  <c r="L1093" i="3"/>
  <c r="L1092" i="3"/>
  <c r="L1091" i="3"/>
  <c r="L1090" i="3"/>
  <c r="L1089" i="3"/>
  <c r="L1087" i="3"/>
  <c r="L1086" i="3"/>
  <c r="L1085" i="3"/>
  <c r="L1084" i="3"/>
  <c r="L1083" i="3"/>
  <c r="L1081" i="3"/>
  <c r="L1080" i="3"/>
  <c r="L1079" i="3"/>
  <c r="L1078" i="3"/>
  <c r="L1077" i="3"/>
  <c r="L1075" i="3"/>
  <c r="L1074" i="3"/>
  <c r="L1073" i="3"/>
  <c r="L1072" i="3"/>
  <c r="L1071" i="3"/>
  <c r="E608" i="3"/>
  <c r="E607" i="3"/>
  <c r="E606" i="3"/>
  <c r="E605" i="3"/>
  <c r="E604" i="3"/>
  <c r="E602" i="3"/>
  <c r="E601" i="3"/>
  <c r="E600" i="3"/>
  <c r="E599" i="3"/>
  <c r="E598" i="3"/>
  <c r="E596" i="3"/>
  <c r="E595" i="3"/>
  <c r="E594" i="3"/>
  <c r="E593" i="3"/>
  <c r="E592" i="3"/>
  <c r="L556" i="3"/>
  <c r="L555" i="3"/>
  <c r="L553" i="3"/>
  <c r="L552" i="3"/>
  <c r="L551" i="3"/>
  <c r="L550" i="3"/>
  <c r="L549" i="3"/>
  <c r="L547" i="3"/>
  <c r="L546" i="3"/>
  <c r="L545" i="3"/>
  <c r="L544" i="3"/>
  <c r="L543" i="3"/>
  <c r="L541" i="3"/>
  <c r="L540" i="3"/>
  <c r="L539" i="3"/>
  <c r="L538" i="3"/>
  <c r="L537" i="3"/>
  <c r="L535" i="3"/>
  <c r="L534" i="3"/>
  <c r="L533" i="3"/>
  <c r="L532" i="3"/>
  <c r="L531" i="3"/>
  <c r="I20" i="7"/>
  <c r="I19" i="7"/>
  <c r="I18" i="7"/>
  <c r="I17" i="7"/>
  <c r="I16" i="7"/>
  <c r="I14" i="7"/>
  <c r="I13" i="7"/>
  <c r="I12" i="7"/>
  <c r="I11" i="7"/>
  <c r="I10" i="7"/>
  <c r="I8" i="7"/>
  <c r="I7" i="7"/>
  <c r="I6" i="7"/>
  <c r="I5" i="7"/>
  <c r="I4" i="7"/>
  <c r="E555" i="5"/>
  <c r="E554" i="5"/>
  <c r="E553" i="5"/>
  <c r="E552" i="5"/>
  <c r="E550" i="5"/>
  <c r="E549" i="5"/>
  <c r="E548" i="5"/>
  <c r="E547" i="5"/>
  <c r="E546" i="5"/>
  <c r="E544" i="5"/>
  <c r="E543" i="5"/>
  <c r="E542" i="5"/>
  <c r="E541" i="5"/>
  <c r="E540" i="5"/>
  <c r="E538" i="5"/>
  <c r="E537" i="5"/>
  <c r="E536" i="5"/>
  <c r="E535" i="5"/>
  <c r="E534" i="5"/>
  <c r="E532" i="5"/>
  <c r="E531" i="5"/>
  <c r="E530" i="5"/>
  <c r="E529" i="5"/>
  <c r="E528" i="5"/>
  <c r="E526" i="5"/>
  <c r="E525" i="5"/>
  <c r="E524" i="5"/>
  <c r="E523" i="5"/>
  <c r="E522" i="5"/>
  <c r="E520" i="5"/>
  <c r="E519" i="5"/>
  <c r="E518" i="5"/>
  <c r="E517" i="5"/>
  <c r="E516" i="5"/>
  <c r="E481" i="5"/>
  <c r="E480" i="5"/>
  <c r="E479" i="5"/>
  <c r="E477" i="5"/>
  <c r="E476" i="5"/>
  <c r="E475" i="5"/>
  <c r="E474" i="5"/>
  <c r="E473" i="5"/>
  <c r="E471" i="5"/>
  <c r="E470" i="5"/>
  <c r="E469" i="5"/>
  <c r="E468" i="5"/>
  <c r="E467" i="5"/>
  <c r="E465" i="5"/>
  <c r="E464" i="5"/>
  <c r="E463" i="5"/>
  <c r="E462" i="5"/>
  <c r="E461" i="5"/>
  <c r="E459" i="5"/>
  <c r="E458" i="5"/>
  <c r="E457" i="5"/>
  <c r="E456" i="5"/>
  <c r="E455" i="5"/>
  <c r="E453" i="5"/>
  <c r="E452" i="5"/>
  <c r="E451" i="5"/>
  <c r="E450" i="5"/>
  <c r="E449" i="5"/>
  <c r="E447" i="5"/>
  <c r="E446" i="5"/>
  <c r="E445" i="5"/>
  <c r="E444" i="5"/>
  <c r="E443" i="5"/>
  <c r="G337" i="5"/>
  <c r="G336" i="5"/>
  <c r="G335" i="5"/>
  <c r="G334" i="5"/>
  <c r="G333" i="5"/>
  <c r="G331" i="5"/>
  <c r="G330" i="5"/>
  <c r="G329" i="5"/>
  <c r="G328" i="5"/>
  <c r="G327" i="5"/>
  <c r="G325" i="5"/>
  <c r="G324" i="5"/>
  <c r="G323" i="5"/>
  <c r="G322" i="5"/>
  <c r="G321" i="5"/>
  <c r="G319" i="5"/>
  <c r="G318" i="5"/>
  <c r="G317" i="5"/>
  <c r="G316" i="5"/>
  <c r="G315" i="5"/>
  <c r="G313" i="5"/>
  <c r="G312" i="5"/>
  <c r="J311" i="5"/>
  <c r="G311" i="5"/>
  <c r="J310" i="5"/>
  <c r="G310" i="5"/>
  <c r="J309" i="5"/>
  <c r="G309" i="5"/>
  <c r="K100" i="5"/>
  <c r="K99" i="5"/>
  <c r="K98" i="5"/>
  <c r="K97" i="5"/>
  <c r="K96" i="5"/>
  <c r="K94" i="5"/>
  <c r="K93" i="5"/>
  <c r="K92" i="5"/>
  <c r="K91" i="5"/>
  <c r="K90" i="5"/>
  <c r="K88" i="5"/>
  <c r="K87" i="5"/>
  <c r="K86" i="5"/>
  <c r="K85" i="5"/>
  <c r="K84" i="5"/>
  <c r="K82" i="5"/>
  <c r="K81" i="5"/>
  <c r="K80" i="5"/>
  <c r="K79" i="5"/>
  <c r="K78" i="5"/>
  <c r="K76" i="5"/>
  <c r="K75" i="5"/>
  <c r="K74" i="5"/>
  <c r="K73" i="5"/>
  <c r="K72" i="5"/>
  <c r="J44" i="10"/>
  <c r="J43" i="10"/>
  <c r="J42" i="10"/>
  <c r="J41" i="10"/>
  <c r="J39" i="10"/>
  <c r="J38" i="10"/>
  <c r="J37" i="10"/>
  <c r="J36" i="10"/>
  <c r="J35" i="10"/>
  <c r="J33" i="10"/>
  <c r="J32" i="10"/>
  <c r="J31" i="10"/>
  <c r="J30" i="10"/>
  <c r="J29" i="10"/>
  <c r="J27" i="10"/>
  <c r="M27" i="10"/>
  <c r="J26" i="10"/>
  <c r="M26" i="10"/>
  <c r="J25" i="10"/>
  <c r="M25" i="10"/>
  <c r="J24" i="10"/>
  <c r="M24" i="10"/>
  <c r="J23" i="10"/>
  <c r="M23" i="10"/>
  <c r="J21" i="10"/>
  <c r="M21" i="10"/>
  <c r="J20" i="10"/>
  <c r="M20" i="10"/>
  <c r="J19" i="10"/>
  <c r="M19" i="10"/>
  <c r="J18" i="10"/>
  <c r="M18" i="10"/>
  <c r="J17" i="10"/>
  <c r="M17" i="10"/>
  <c r="J15" i="10"/>
  <c r="M15" i="10"/>
  <c r="J14" i="10"/>
  <c r="M14" i="10"/>
  <c r="J13" i="10"/>
  <c r="M13" i="10"/>
  <c r="J12" i="10"/>
  <c r="M12" i="10"/>
  <c r="J11" i="10"/>
  <c r="M11" i="10"/>
  <c r="J9" i="10"/>
  <c r="M9" i="10"/>
  <c r="J8" i="10"/>
  <c r="M8" i="10"/>
  <c r="J7" i="10"/>
  <c r="M7" i="10"/>
  <c r="J6" i="10"/>
  <c r="M6" i="10"/>
  <c r="J5" i="10"/>
  <c r="M5" i="10"/>
  <c r="C56" i="2"/>
  <c r="C55" i="2"/>
  <c r="C54" i="2"/>
  <c r="C53" i="2"/>
  <c r="C51" i="2"/>
  <c r="C50" i="2"/>
  <c r="C49" i="2"/>
  <c r="C48" i="2"/>
  <c r="C47" i="2"/>
  <c r="C45" i="2"/>
  <c r="C44" i="2"/>
  <c r="C43" i="2"/>
  <c r="C42" i="2"/>
  <c r="C41" i="2"/>
  <c r="C39" i="2"/>
  <c r="C38" i="2"/>
  <c r="C37" i="2"/>
  <c r="C36" i="2"/>
  <c r="C35" i="2"/>
  <c r="C33" i="2"/>
  <c r="C32" i="2"/>
  <c r="C31" i="2"/>
  <c r="C30" i="2"/>
  <c r="C29" i="2"/>
  <c r="C27" i="2"/>
  <c r="C26" i="2"/>
  <c r="C25" i="2"/>
  <c r="C24" i="2"/>
  <c r="C23" i="2"/>
  <c r="C21" i="2"/>
  <c r="C20" i="2"/>
  <c r="C19" i="2"/>
  <c r="C18" i="2"/>
  <c r="C17" i="2"/>
  <c r="C15" i="2"/>
  <c r="C14" i="2"/>
  <c r="C13" i="2"/>
  <c r="C12" i="2"/>
  <c r="C11" i="2"/>
  <c r="C9" i="2"/>
  <c r="C8" i="2"/>
  <c r="C7" i="2"/>
  <c r="C6" i="2"/>
  <c r="C5" i="2"/>
  <c r="M321" i="2"/>
  <c r="M318" i="2"/>
  <c r="M315" i="2"/>
  <c r="M314" i="2"/>
  <c r="M312" i="2"/>
  <c r="M311" i="2"/>
  <c r="M309" i="2"/>
  <c r="M308" i="2"/>
  <c r="M306" i="2"/>
  <c r="M305" i="2"/>
  <c r="M303" i="2"/>
  <c r="M302" i="2"/>
  <c r="M300" i="2"/>
  <c r="M299" i="2"/>
  <c r="M295" i="2"/>
  <c r="M294" i="2"/>
  <c r="M290" i="2"/>
  <c r="M306" i="4"/>
  <c r="M250" i="4"/>
  <c r="M249" i="4"/>
  <c r="I835" i="9"/>
  <c r="F628" i="9"/>
  <c r="K213" i="9"/>
  <c r="J154" i="7"/>
  <c r="H83" i="7"/>
  <c r="H82" i="7"/>
  <c r="J153" i="7"/>
  <c r="H80" i="7"/>
  <c r="H79" i="7"/>
  <c r="H78" i="7"/>
  <c r="H77" i="7"/>
  <c r="H76" i="7"/>
  <c r="H74" i="7"/>
  <c r="M89" i="4"/>
  <c r="M193" i="4"/>
  <c r="M305" i="4"/>
  <c r="K426" i="4"/>
  <c r="K425" i="4"/>
  <c r="M304" i="4"/>
  <c r="M248" i="4"/>
  <c r="M192" i="4"/>
  <c r="M88" i="4"/>
  <c r="H54" i="7"/>
  <c r="H73" i="7"/>
  <c r="H72" i="7"/>
  <c r="H71" i="7"/>
  <c r="H70" i="7"/>
  <c r="H68" i="7"/>
  <c r="H67" i="7"/>
  <c r="H66" i="7"/>
  <c r="H65" i="7"/>
  <c r="H64" i="7"/>
  <c r="H62" i="7"/>
  <c r="H61" i="7"/>
  <c r="H60" i="7"/>
  <c r="H59" i="7"/>
  <c r="H58" i="7"/>
  <c r="H56" i="7"/>
  <c r="H55" i="7"/>
  <c r="H53" i="7"/>
  <c r="H52" i="7"/>
  <c r="H50" i="7"/>
  <c r="H49" i="7"/>
  <c r="H48" i="7"/>
  <c r="H47" i="7"/>
  <c r="H46" i="7"/>
  <c r="M303" i="4"/>
  <c r="M301" i="4"/>
  <c r="M300" i="4"/>
  <c r="M299" i="4"/>
  <c r="M298" i="4"/>
  <c r="M247" i="4"/>
  <c r="M191" i="4"/>
  <c r="M87" i="4"/>
  <c r="M85" i="4"/>
  <c r="M84" i="4"/>
  <c r="M83" i="4"/>
  <c r="M82" i="4"/>
  <c r="M81" i="4"/>
  <c r="I98" i="2"/>
  <c r="I97" i="2"/>
  <c r="I96" i="2"/>
  <c r="I95" i="2"/>
  <c r="I94" i="2"/>
  <c r="I93" i="2"/>
  <c r="I92" i="2"/>
  <c r="I91" i="2"/>
  <c r="I90" i="2"/>
  <c r="D99" i="2"/>
  <c r="E99" i="2"/>
  <c r="F99" i="2"/>
  <c r="G99" i="2"/>
  <c r="H99" i="2"/>
  <c r="I99" i="2"/>
  <c r="J151" i="7"/>
  <c r="E224" i="2"/>
  <c r="E225" i="2"/>
  <c r="E226" i="2"/>
  <c r="E219" i="2"/>
  <c r="E220" i="2"/>
  <c r="E221" i="2"/>
  <c r="E222" i="2"/>
  <c r="E214" i="2"/>
  <c r="E215" i="2"/>
  <c r="E216" i="2"/>
  <c r="E217" i="2"/>
  <c r="E209" i="2"/>
  <c r="E210" i="2"/>
  <c r="E211" i="2"/>
  <c r="E212" i="2"/>
  <c r="E204" i="2"/>
  <c r="E205" i="2"/>
  <c r="E199" i="2"/>
  <c r="E200" i="2"/>
  <c r="E201" i="2"/>
  <c r="E202" i="2"/>
  <c r="E194" i="2"/>
  <c r="E195" i="2"/>
  <c r="E196" i="2"/>
  <c r="E197" i="2"/>
  <c r="E189" i="2"/>
  <c r="E190" i="2"/>
  <c r="E191" i="2"/>
  <c r="E192" i="2"/>
  <c r="E184" i="2"/>
  <c r="E185" i="2"/>
  <c r="E186" i="2"/>
  <c r="E187" i="2"/>
  <c r="E179" i="2"/>
  <c r="E180" i="2"/>
  <c r="E181" i="2"/>
  <c r="E182" i="2"/>
  <c r="E174" i="2"/>
  <c r="E175" i="2"/>
  <c r="E176" i="2"/>
  <c r="E177" i="2"/>
  <c r="E169" i="2"/>
  <c r="E170" i="2"/>
  <c r="E171" i="2"/>
  <c r="E172" i="2"/>
  <c r="E164" i="2"/>
  <c r="E165" i="2"/>
  <c r="E166" i="2"/>
  <c r="E167" i="2"/>
  <c r="E159" i="2"/>
  <c r="E160" i="2"/>
  <c r="E161" i="2"/>
  <c r="E162" i="2"/>
  <c r="G411" i="9"/>
  <c r="J150" i="7"/>
  <c r="J148" i="7"/>
  <c r="J147" i="7"/>
  <c r="J146" i="7"/>
  <c r="J145" i="7"/>
  <c r="J144" i="7"/>
  <c r="G691" i="9"/>
  <c r="F148" i="9"/>
  <c r="M189" i="4"/>
  <c r="M188" i="4"/>
  <c r="M187" i="4"/>
  <c r="M186" i="4"/>
  <c r="C260" i="2"/>
  <c r="K423" i="4"/>
  <c r="M245" i="4"/>
  <c r="M244" i="4"/>
  <c r="M243" i="4"/>
  <c r="M242" i="4"/>
  <c r="K422" i="4"/>
  <c r="K421" i="4"/>
  <c r="K420" i="4"/>
  <c r="K419" i="4"/>
  <c r="K417" i="4"/>
  <c r="K416" i="4"/>
  <c r="F368" i="4"/>
  <c r="F367" i="4"/>
  <c r="M297" i="4"/>
  <c r="M295" i="4"/>
  <c r="M294" i="4"/>
  <c r="M293" i="4"/>
  <c r="M292" i="4"/>
  <c r="M241" i="4"/>
  <c r="M239" i="4"/>
  <c r="M185" i="4"/>
  <c r="M183" i="4"/>
  <c r="M79" i="4"/>
  <c r="J142" i="7"/>
  <c r="J141" i="7"/>
  <c r="J140" i="7"/>
  <c r="K415" i="4"/>
  <c r="K414" i="4"/>
  <c r="K413" i="4"/>
  <c r="K411" i="4"/>
  <c r="K410" i="4"/>
  <c r="K409" i="4"/>
  <c r="K408" i="4"/>
  <c r="K407" i="4"/>
  <c r="K405" i="4"/>
  <c r="K404" i="4"/>
  <c r="K403" i="4"/>
  <c r="K402" i="4"/>
  <c r="K401" i="4"/>
  <c r="F366" i="4"/>
  <c r="F365" i="4"/>
  <c r="F363" i="4"/>
  <c r="F362" i="4"/>
  <c r="F361" i="4"/>
  <c r="F360" i="4"/>
  <c r="F359" i="4"/>
  <c r="F357" i="4"/>
  <c r="F356" i="4"/>
  <c r="F355" i="4"/>
  <c r="F354" i="4"/>
  <c r="F353" i="4"/>
  <c r="F351" i="4"/>
  <c r="F350" i="4"/>
  <c r="F349" i="4"/>
  <c r="F348" i="4"/>
  <c r="F347" i="4"/>
  <c r="F345" i="4"/>
  <c r="F344" i="4"/>
  <c r="F343" i="4"/>
  <c r="F342" i="4"/>
  <c r="F341" i="4"/>
  <c r="F339" i="4"/>
  <c r="F338" i="4"/>
  <c r="F337" i="4"/>
  <c r="F336" i="4"/>
  <c r="F335" i="4"/>
  <c r="M291" i="4"/>
  <c r="M289" i="4"/>
  <c r="M238" i="4"/>
  <c r="M237" i="4"/>
  <c r="M236" i="4"/>
  <c r="M235" i="4"/>
  <c r="M233" i="4"/>
  <c r="M182" i="4"/>
  <c r="M181" i="4"/>
  <c r="M180" i="4"/>
  <c r="M179" i="4"/>
  <c r="M78" i="4"/>
  <c r="M77" i="4"/>
  <c r="M76" i="4"/>
  <c r="M75" i="4"/>
  <c r="M73" i="4"/>
  <c r="M72" i="4"/>
  <c r="J120" i="7"/>
  <c r="J121" i="7"/>
  <c r="J122" i="7"/>
  <c r="J123" i="7"/>
  <c r="J124" i="7"/>
  <c r="J126" i="7"/>
  <c r="J127" i="7"/>
  <c r="J128" i="7"/>
  <c r="J129" i="7"/>
  <c r="J130" i="7"/>
  <c r="J132" i="7"/>
  <c r="J133" i="7"/>
  <c r="J134" i="7"/>
  <c r="J135" i="7"/>
  <c r="J136" i="7"/>
  <c r="J138" i="7"/>
  <c r="J139" i="7"/>
  <c r="K395" i="4"/>
  <c r="K396" i="4"/>
  <c r="K397" i="4"/>
  <c r="K398" i="4"/>
  <c r="K399" i="4"/>
  <c r="M279" i="4"/>
  <c r="M280" i="4"/>
  <c r="M281" i="4"/>
  <c r="M282" i="4"/>
  <c r="M283" i="4"/>
  <c r="M285" i="4"/>
  <c r="M286" i="4"/>
  <c r="M287" i="4"/>
  <c r="M288" i="4"/>
  <c r="M223" i="4"/>
  <c r="M224" i="4"/>
  <c r="M225" i="4"/>
  <c r="M226" i="4"/>
  <c r="M227" i="4"/>
  <c r="M229" i="4"/>
  <c r="M230" i="4"/>
  <c r="M231" i="4"/>
  <c r="M232" i="4"/>
  <c r="M177" i="4"/>
  <c r="M63" i="4"/>
  <c r="M64" i="4"/>
  <c r="M65" i="4"/>
  <c r="M66" i="4"/>
  <c r="M67" i="4"/>
  <c r="M69" i="4"/>
  <c r="M70" i="4"/>
  <c r="M71" i="4"/>
  <c r="M167" i="4"/>
  <c r="M168" i="4"/>
  <c r="M169" i="4"/>
  <c r="M170" i="4"/>
  <c r="M171" i="4"/>
  <c r="M173" i="4"/>
  <c r="M174" i="4"/>
  <c r="M175" i="4"/>
  <c r="M176" i="4"/>
  <c r="E227" i="2"/>
  <c r="C242" i="2"/>
  <c r="C243" i="2"/>
  <c r="C245" i="2"/>
  <c r="C246" i="2"/>
  <c r="C247" i="2"/>
  <c r="C248" i="2"/>
  <c r="C249" i="2"/>
  <c r="C250" i="2"/>
  <c r="C251" i="2"/>
  <c r="C252" i="2"/>
  <c r="C253" i="2"/>
  <c r="C254" i="2"/>
  <c r="C255" i="2"/>
  <c r="C256" i="2"/>
  <c r="C257" i="2"/>
  <c r="C258" i="2"/>
  <c r="C259" i="2"/>
  <c r="A219" i="4" l="1"/>
  <c r="A219" i="4" a="1"/>
  <c r="A55" i="6"/>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<sst xmlns="http://schemas.openxmlformats.org/spreadsheetml/2006/main" count="8862" uniqueCount="1877">
  <si>
    <t>i</t>
  </si>
  <si>
    <t>ii</t>
  </si>
  <si>
    <t>iii</t>
  </si>
  <si>
    <t>ℓ</t>
  </si>
  <si>
    <t>iv</t>
  </si>
  <si>
    <t>Indices of the volume of agricultural production (split-years)</t>
  </si>
  <si>
    <t>Price indices of intermediate goods and services</t>
  </si>
  <si>
    <t>Source:  SA Wine Industry Information and Systems (SAWIS)</t>
  </si>
  <si>
    <t xml:space="preserve">Before 1997, Sorghum Board </t>
  </si>
  <si>
    <t>Producer deliveries</t>
  </si>
  <si>
    <t>SA processed</t>
  </si>
  <si>
    <t xml:space="preserve">Total </t>
  </si>
  <si>
    <t>Oil and oilcake</t>
  </si>
  <si>
    <t>Stock slaughtered</t>
  </si>
  <si>
    <t>All items</t>
  </si>
  <si>
    <t>Food</t>
  </si>
  <si>
    <t>Meat</t>
  </si>
  <si>
    <t>Grain products</t>
  </si>
  <si>
    <t>Milk, cheese and eggs</t>
  </si>
  <si>
    <t>Source: Statistics SA</t>
  </si>
  <si>
    <t>Deliveries</t>
  </si>
  <si>
    <t>Small quantities</t>
  </si>
  <si>
    <t>Large quantities</t>
  </si>
  <si>
    <t>Average f.a.e. prices</t>
  </si>
  <si>
    <t>Potatoes</t>
  </si>
  <si>
    <t>Tomatoes</t>
  </si>
  <si>
    <t>Pumpkins</t>
  </si>
  <si>
    <t>Onions</t>
  </si>
  <si>
    <t>Sweet potatoes</t>
  </si>
  <si>
    <t>Green peas</t>
  </si>
  <si>
    <t>Beetroot</t>
  </si>
  <si>
    <t>Cauliflower</t>
  </si>
  <si>
    <t>Cabbage and red cabbage</t>
  </si>
  <si>
    <t>Carrots</t>
  </si>
  <si>
    <t>Green beans</t>
  </si>
  <si>
    <t>Other</t>
  </si>
  <si>
    <t>Product</t>
  </si>
  <si>
    <t>Cabbages</t>
  </si>
  <si>
    <t>Average auction prices</t>
  </si>
  <si>
    <t>Dried root</t>
  </si>
  <si>
    <t>Selling prices</t>
  </si>
  <si>
    <t>Gr I</t>
  </si>
  <si>
    <t>ha</t>
  </si>
  <si>
    <t>Mangoes</t>
  </si>
  <si>
    <t>Apples, dried</t>
  </si>
  <si>
    <t>Apples, fresh</t>
  </si>
  <si>
    <t>Plums, dried</t>
  </si>
  <si>
    <t>Plums, fresh</t>
  </si>
  <si>
    <t>Marketing year: May to April</t>
  </si>
  <si>
    <t>Private persons</t>
  </si>
  <si>
    <t>Other debt</t>
  </si>
  <si>
    <t>As at 31 December</t>
  </si>
  <si>
    <t>Angora</t>
  </si>
  <si>
    <t>Number</t>
  </si>
  <si>
    <t>Kind</t>
  </si>
  <si>
    <t>Sheep</t>
  </si>
  <si>
    <t>Goats</t>
  </si>
  <si>
    <t>Saudi Arabia</t>
  </si>
  <si>
    <t>Italy</t>
  </si>
  <si>
    <t>Kenya</t>
  </si>
  <si>
    <t>Angola</t>
  </si>
  <si>
    <t>of origin</t>
  </si>
  <si>
    <t>Gem squashes</t>
  </si>
  <si>
    <t>Hubbard squashes</t>
  </si>
  <si>
    <t>Cucumbers</t>
  </si>
  <si>
    <t>Lettuce</t>
  </si>
  <si>
    <t>Green mealies</t>
  </si>
  <si>
    <t>Marrows</t>
  </si>
  <si>
    <t>Turnips</t>
  </si>
  <si>
    <t>Pigs</t>
  </si>
  <si>
    <t>Ostriches</t>
  </si>
  <si>
    <t>Poultry</t>
  </si>
  <si>
    <t>Losses</t>
  </si>
  <si>
    <t>Cigars, cheroots, cigarillos and cigarettes</t>
  </si>
  <si>
    <t>Food preparations</t>
  </si>
  <si>
    <t>value and total value of production</t>
  </si>
  <si>
    <t>Table</t>
  </si>
  <si>
    <t xml:space="preserve">CONTENTS                                                    </t>
  </si>
  <si>
    <t xml:space="preserve">Undenatured ethyl alcohol </t>
  </si>
  <si>
    <t>Prior to 1993/94, Dairy Board</t>
  </si>
  <si>
    <t>of destination</t>
  </si>
  <si>
    <t>2.1</t>
  </si>
  <si>
    <t>4.1</t>
  </si>
  <si>
    <t>Average f.a.e. price</t>
  </si>
  <si>
    <t>quantity processed</t>
  </si>
  <si>
    <t>Total farming debt</t>
  </si>
  <si>
    <t xml:space="preserve">Weighted annual interest rates and interest rate index with respect to the Land Bank, </t>
  </si>
  <si>
    <t>Value of imports and exports – total and for agriculture</t>
  </si>
  <si>
    <t xml:space="preserve">Western </t>
  </si>
  <si>
    <t xml:space="preserve">Northern </t>
  </si>
  <si>
    <t xml:space="preserve">KwaZulu- </t>
  </si>
  <si>
    <t xml:space="preserve">Free </t>
  </si>
  <si>
    <t>State</t>
  </si>
  <si>
    <t xml:space="preserve">Eastern </t>
  </si>
  <si>
    <t xml:space="preserve">North </t>
  </si>
  <si>
    <t>West</t>
  </si>
  <si>
    <t>Consumption</t>
  </si>
  <si>
    <t>Source: Mid-year estimates by Statistics South Africa, News release P0302</t>
  </si>
  <si>
    <t>Census figures:</t>
  </si>
  <si>
    <t xml:space="preserve">2006/07 </t>
  </si>
  <si>
    <t>Unspecified</t>
  </si>
  <si>
    <t>Total population</t>
  </si>
  <si>
    <t>Peptones, other protein substances and hide powder</t>
  </si>
  <si>
    <t>Exports</t>
  </si>
  <si>
    <t>Total</t>
  </si>
  <si>
    <t>1970/71</t>
  </si>
  <si>
    <t>1971/72</t>
  </si>
  <si>
    <t>1972/73</t>
  </si>
  <si>
    <t>1973/74</t>
  </si>
  <si>
    <t>1974/75</t>
  </si>
  <si>
    <t>1975/76</t>
  </si>
  <si>
    <t>1976/77</t>
  </si>
  <si>
    <t>1977/78</t>
  </si>
  <si>
    <t>Province</t>
  </si>
  <si>
    <t>Population group</t>
  </si>
  <si>
    <t>Tree fruit</t>
  </si>
  <si>
    <t>Producer prices</t>
  </si>
  <si>
    <t>Raisins</t>
  </si>
  <si>
    <t>Unbleached sultanas</t>
  </si>
  <si>
    <t>From 1998/99, Dried Fruit Technical Services</t>
  </si>
  <si>
    <t>Peanut butter and direct edible market</t>
  </si>
  <si>
    <t xml:space="preserve">1999/00 </t>
  </si>
  <si>
    <t>Processed for human consumption</t>
  </si>
  <si>
    <t>Quantity of important vegetables sold on the major fresh produce markets</t>
  </si>
  <si>
    <t xml:space="preserve">Population of South Africa by population group                                                                                                                    </t>
  </si>
  <si>
    <r>
      <t>1 000 cm</t>
    </r>
    <r>
      <rPr>
        <vertAlign val="superscript"/>
        <sz val="10"/>
        <rFont val="Arial"/>
        <family val="2"/>
      </rPr>
      <t>3</t>
    </r>
  </si>
  <si>
    <r>
      <t>1 cu metre (m</t>
    </r>
    <r>
      <rPr>
        <vertAlign val="superscript"/>
        <sz val="10"/>
        <rFont val="Arial"/>
        <family val="2"/>
      </rPr>
      <t>3</t>
    </r>
    <r>
      <rPr>
        <sz val="10"/>
        <rFont val="Arial"/>
        <family val="2"/>
      </rPr>
      <t>)</t>
    </r>
  </si>
  <si>
    <r>
      <t>1 000 dm</t>
    </r>
    <r>
      <rPr>
        <vertAlign val="superscript"/>
        <sz val="10"/>
        <rFont val="Arial"/>
        <family val="2"/>
      </rPr>
      <t>3</t>
    </r>
  </si>
  <si>
    <r>
      <t>1 dm</t>
    </r>
    <r>
      <rPr>
        <vertAlign val="superscript"/>
        <sz val="10"/>
        <rFont val="Arial"/>
        <family val="2"/>
      </rPr>
      <t>3</t>
    </r>
  </si>
  <si>
    <r>
      <t>0,7646 m</t>
    </r>
    <r>
      <rPr>
        <vertAlign val="superscript"/>
        <sz val="10"/>
        <rFont val="Arial"/>
        <family val="2"/>
      </rPr>
      <t>3</t>
    </r>
  </si>
  <si>
    <t>c/kg</t>
  </si>
  <si>
    <t>1 000</t>
  </si>
  <si>
    <t>Calendar year</t>
  </si>
  <si>
    <t>Indices of consumer prices</t>
  </si>
  <si>
    <t>Price indices of farming requisites</t>
  </si>
  <si>
    <t>Price indices of machinery and implements</t>
  </si>
  <si>
    <t>Milk</t>
  </si>
  <si>
    <t>Production of vegetables</t>
  </si>
  <si>
    <t>Fresh milk</t>
  </si>
  <si>
    <t>Eggs</t>
  </si>
  <si>
    <t>10 October 1996</t>
  </si>
  <si>
    <t>(excluding TBVC states)</t>
  </si>
  <si>
    <t>North West</t>
  </si>
  <si>
    <t>Mpumalanga</t>
  </si>
  <si>
    <t>KwaZulu-Natal</t>
  </si>
  <si>
    <t>Condensed milk and milk powder</t>
  </si>
  <si>
    <t>1999</t>
  </si>
  <si>
    <t xml:space="preserve">SA Dairy Foundation </t>
  </si>
  <si>
    <t>Maize</t>
  </si>
  <si>
    <t>Wheat</t>
  </si>
  <si>
    <t>Grain sorghum</t>
  </si>
  <si>
    <t>Barley</t>
  </si>
  <si>
    <t>Oats</t>
  </si>
  <si>
    <t>Sugar</t>
  </si>
  <si>
    <t>Dry beans</t>
  </si>
  <si>
    <t xml:space="preserve">  </t>
  </si>
  <si>
    <t>Maize: area planted, production, producer prices, producer price index and gross value</t>
  </si>
  <si>
    <t>Maize: deliveries, selling prices, consumption, exports and average export realisation</t>
  </si>
  <si>
    <t>Maize: production per province</t>
  </si>
  <si>
    <t>Wheat: area planted, production, producer prices, producer price index and gross value</t>
  </si>
  <si>
    <t>Wheat: deliveries, selling prices, consumption and exports</t>
  </si>
  <si>
    <t>Wheat: production per province</t>
  </si>
  <si>
    <t>Grain sorghum: area planted, floor and producer prices, producer price index and gross value</t>
  </si>
  <si>
    <t>Grain sorghum: deliveries, consumption, exports and average export realisation</t>
  </si>
  <si>
    <t>Groundnuts: area planted, production, producer prices, producer price index and gross value</t>
  </si>
  <si>
    <t>Groundnuts: sales by producers, local sales and exports</t>
  </si>
  <si>
    <t>Sunflower seed: area planted, production, producer prices, producer price index and gross value</t>
  </si>
  <si>
    <t>Sunflower seed: sales by producers, local sales and exports</t>
  </si>
  <si>
    <t>Soya beans: area planted, production, producer prices, producer price index and gross value</t>
  </si>
  <si>
    <t>Soya beans: deliveries by producers, processing and exports</t>
  </si>
  <si>
    <t xml:space="preserve">Oats: area planted, production, producer prices and price index, gross value, deliveries and </t>
  </si>
  <si>
    <t xml:space="preserve">Barley: area planted, production, producer prices and price index, gross value, deliveries and </t>
  </si>
  <si>
    <t>Dry beans: area planted, production and producer prices</t>
  </si>
  <si>
    <t>Dry beans: gross value, price index, marketing, consumption, imports and exports</t>
  </si>
  <si>
    <t>Cowpeas, dry peas and lentils: production and gross value</t>
  </si>
  <si>
    <t xml:space="preserve">Sugar cane: area planted, production, producer prices, producer price index and gross value, </t>
  </si>
  <si>
    <t>Chicory: area planted, production, producer prices, gross value, selling prices and consumption</t>
  </si>
  <si>
    <t>Cotton: area planted, production, producer price, price index and gross value</t>
  </si>
  <si>
    <t>Wattle bark: production, producer price, gross value and exports</t>
  </si>
  <si>
    <t xml:space="preserve">Lucerne and other hay: area planted to lucerne; producer price of lucerne hay; and production </t>
  </si>
  <si>
    <t>Tobacco: area planted and production of leaf tobacco</t>
  </si>
  <si>
    <t>Tobacco: production, average producer price, gross value, price index and selling prices</t>
  </si>
  <si>
    <t>Source: Agricultural censuses and 1996 survey by Statistics SA</t>
  </si>
  <si>
    <t>TOTAL ANIMAL PRODUCTS</t>
  </si>
  <si>
    <t>Table 4.1 – Employment in the agric, hunting, forestry and fishing industry</t>
  </si>
  <si>
    <t>Value of wool sales at auctions and average auction prices</t>
  </si>
  <si>
    <t>Wool sales at auctions and mohair production</t>
  </si>
  <si>
    <t>Source: Dry Bean Producers' Organisation</t>
  </si>
  <si>
    <t>Soya-beans</t>
  </si>
  <si>
    <t xml:space="preserve">Agriculture, hunting, </t>
  </si>
  <si>
    <t>forestry and fishing</t>
  </si>
  <si>
    <t>CONVERSION FACTORS</t>
  </si>
  <si>
    <r>
      <t>1.</t>
    </r>
    <r>
      <rPr>
        <b/>
        <sz val="7"/>
        <rFont val="Times New Roman"/>
        <family val="1"/>
      </rPr>
      <t xml:space="preserve">      </t>
    </r>
    <r>
      <rPr>
        <b/>
        <sz val="10"/>
        <rFont val="Arial"/>
        <family val="2"/>
      </rPr>
      <t>Length</t>
    </r>
  </si>
  <si>
    <t>1 cm</t>
  </si>
  <si>
    <t>1 metre (m)</t>
  </si>
  <si>
    <t>1 kilometre (km)</t>
  </si>
  <si>
    <t>1 inch</t>
  </si>
  <si>
    <t>1 yard</t>
  </si>
  <si>
    <t>1 mile</t>
  </si>
  <si>
    <t>100 cm</t>
  </si>
  <si>
    <t>1 000 m</t>
  </si>
  <si>
    <t>36 inches</t>
  </si>
  <si>
    <t>1 760 yards</t>
  </si>
  <si>
    <t>0,3937 in</t>
  </si>
  <si>
    <t>1,0936 yds</t>
  </si>
  <si>
    <t>0,6214 mile</t>
  </si>
  <si>
    <t>2,5400 cm</t>
  </si>
  <si>
    <t>0,9144 m</t>
  </si>
  <si>
    <t>1,6093 km</t>
  </si>
  <si>
    <r>
      <t>2.</t>
    </r>
    <r>
      <rPr>
        <b/>
        <sz val="7"/>
        <rFont val="Times New Roman"/>
        <family val="1"/>
      </rPr>
      <t xml:space="preserve">      </t>
    </r>
    <r>
      <rPr>
        <b/>
        <sz val="10"/>
        <rFont val="Arial"/>
        <family val="2"/>
      </rPr>
      <t>Area</t>
    </r>
  </si>
  <si>
    <t>1 hectare (ha)</t>
  </si>
  <si>
    <t>Prunes</t>
  </si>
  <si>
    <t>Cherries</t>
  </si>
  <si>
    <t>Quinces</t>
  </si>
  <si>
    <t>Small white beans</t>
  </si>
  <si>
    <t>Sugar beans</t>
  </si>
  <si>
    <t>Yellow</t>
  </si>
  <si>
    <t>Brown</t>
  </si>
  <si>
    <t>Chicory SA Ltd.</t>
  </si>
  <si>
    <t>Until 1992/93, Chicory Board</t>
  </si>
  <si>
    <t>Kg per year</t>
  </si>
  <si>
    <t>Strawberries</t>
  </si>
  <si>
    <t>1 sq yard</t>
  </si>
  <si>
    <t>1 acre</t>
  </si>
  <si>
    <t>9 sq feet</t>
  </si>
  <si>
    <t>4 840 sq yards</t>
  </si>
  <si>
    <t>1,1960 sq yards</t>
  </si>
  <si>
    <t>2,4711 acres</t>
  </si>
  <si>
    <t>0,3861 sq miles</t>
  </si>
  <si>
    <t>Source: Statistics SA: Agricultural Censuses and Surveys</t>
  </si>
  <si>
    <t>Production year</t>
  </si>
  <si>
    <t>Gross value</t>
  </si>
  <si>
    <t>Basic</t>
  </si>
  <si>
    <t>Net</t>
  </si>
  <si>
    <t>1 000 ha</t>
  </si>
  <si>
    <t>1 000 t</t>
  </si>
  <si>
    <t xml:space="preserve">Economically active population for 1985, 1991, 1996 and 2001                                                                                </t>
  </si>
  <si>
    <t>2002/03</t>
  </si>
  <si>
    <t>1999/00</t>
  </si>
  <si>
    <t>Seed and feed</t>
  </si>
  <si>
    <t>Maize Board until April 1997</t>
  </si>
  <si>
    <t>Cape</t>
  </si>
  <si>
    <t>Natal</t>
  </si>
  <si>
    <t>Transvaal</t>
  </si>
  <si>
    <t>Mpuma-</t>
  </si>
  <si>
    <t>langa</t>
  </si>
  <si>
    <t>Gross litres</t>
  </si>
  <si>
    <t>Butter</t>
  </si>
  <si>
    <t>Cheese</t>
  </si>
  <si>
    <t>Condensed milk</t>
  </si>
  <si>
    <t>Whole milk powder</t>
  </si>
  <si>
    <t>Skimmed milk powder</t>
  </si>
  <si>
    <t>Creamery butter</t>
  </si>
  <si>
    <t>Factory cheese</t>
  </si>
  <si>
    <t>Total production</t>
  </si>
  <si>
    <t>Large white kidney beans</t>
  </si>
  <si>
    <t>Raw skins of sheep and lambs</t>
  </si>
  <si>
    <t>Sugar confectionary</t>
  </si>
  <si>
    <t>Other meat and edible meat offal</t>
  </si>
  <si>
    <t xml:space="preserve">Cape Wools SA </t>
  </si>
  <si>
    <t>Raw hides and skins of bovine</t>
  </si>
  <si>
    <t>Country of destination</t>
  </si>
  <si>
    <t>United Kingdom</t>
  </si>
  <si>
    <t>Netherlands</t>
  </si>
  <si>
    <t>Belgium</t>
  </si>
  <si>
    <t>Japan</t>
  </si>
  <si>
    <t>Mozambique</t>
  </si>
  <si>
    <t>United States</t>
  </si>
  <si>
    <t>Germany</t>
  </si>
  <si>
    <t>Sunflower- and cotton-seed oil</t>
  </si>
  <si>
    <t>Meat and edible offal of poultry</t>
  </si>
  <si>
    <t>Palm oil</t>
  </si>
  <si>
    <t>Preparations used in animal feeding</t>
  </si>
  <si>
    <t>Coffee</t>
  </si>
  <si>
    <t>Malt</t>
  </si>
  <si>
    <t>Milk and cream</t>
  </si>
  <si>
    <t>Meat of sheep or goats</t>
  </si>
  <si>
    <t>Dried leguminous vegetables</t>
  </si>
  <si>
    <t>Country of origin</t>
  </si>
  <si>
    <t>1995/96</t>
  </si>
  <si>
    <t>1996/97</t>
  </si>
  <si>
    <t>1997/98</t>
  </si>
  <si>
    <t>1998/99</t>
  </si>
  <si>
    <t>2000/01</t>
  </si>
  <si>
    <t>2001/02</t>
  </si>
  <si>
    <t>statistics not available</t>
  </si>
  <si>
    <t>nil or negligible</t>
  </si>
  <si>
    <t>not applicable</t>
  </si>
  <si>
    <t>White</t>
  </si>
  <si>
    <t>2010/11</t>
  </si>
  <si>
    <t>2009/09</t>
  </si>
  <si>
    <t>Mush-rooms</t>
  </si>
  <si>
    <t>2011/12</t>
  </si>
  <si>
    <t>Producer price of undried root</t>
  </si>
  <si>
    <t xml:space="preserve">2007/08 </t>
  </si>
  <si>
    <t xml:space="preserve">2008/09 </t>
  </si>
  <si>
    <t>Tel. +27 12 319 7141</t>
  </si>
  <si>
    <t>Coloured</t>
  </si>
  <si>
    <t>Black</t>
  </si>
  <si>
    <t>Cape Wools SA</t>
  </si>
  <si>
    <t>Manufac-turing</t>
  </si>
  <si>
    <t>Kilometers to miles</t>
  </si>
  <si>
    <t>Ounces to grammes</t>
  </si>
  <si>
    <t>Kilogrammes to pounds</t>
  </si>
  <si>
    <t>10,76</t>
  </si>
  <si>
    <t>0,3937</t>
  </si>
  <si>
    <t>0,6214</t>
  </si>
  <si>
    <t>28,35</t>
  </si>
  <si>
    <t>ABBREVIATIONS</t>
  </si>
  <si>
    <t>c</t>
  </si>
  <si>
    <t>c.i.f.</t>
  </si>
  <si>
    <t>f.o.r.</t>
  </si>
  <si>
    <t>h.p.</t>
  </si>
  <si>
    <t>SAGIS</t>
  </si>
  <si>
    <t>R</t>
  </si>
  <si>
    <t>TBVC states</t>
  </si>
  <si>
    <t>f.a.e.</t>
  </si>
  <si>
    <t>Source: Statistics SA – Population Censuses and 1999 October Household Survey</t>
  </si>
  <si>
    <t>–</t>
  </si>
  <si>
    <t>Source: SAGIS</t>
  </si>
  <si>
    <t>Utilisation of milk production</t>
  </si>
  <si>
    <t>Production of dairy products</t>
  </si>
  <si>
    <t>Prices of fresh milk and eggs</t>
  </si>
  <si>
    <t>Consumption of dairy products</t>
  </si>
  <si>
    <t>Value of certain intermediate production goods purchased</t>
  </si>
  <si>
    <t>Gross and net farm income and gross value added by the agricultural sector</t>
  </si>
  <si>
    <t>Gross value of agricultural production</t>
  </si>
  <si>
    <t>Gross value of individual products</t>
  </si>
  <si>
    <t>Gross value of certain major vegetables</t>
  </si>
  <si>
    <t>Gross capital formation in agriculture</t>
  </si>
  <si>
    <t>Value of capital assets on commercial farms</t>
  </si>
  <si>
    <t>2006/07</t>
  </si>
  <si>
    <t>_</t>
  </si>
  <si>
    <t>Teff</t>
  </si>
  <si>
    <t>Other hay</t>
  </si>
  <si>
    <t>Hay pro-duced</t>
  </si>
  <si>
    <t>Flue-cured</t>
  </si>
  <si>
    <t>Air-cured</t>
  </si>
  <si>
    <t>Burley</t>
  </si>
  <si>
    <t>Oriental</t>
  </si>
  <si>
    <t>Loquats</t>
  </si>
  <si>
    <t>06 May 1970</t>
  </si>
  <si>
    <t>06 May 1980</t>
  </si>
  <si>
    <t>05 March 1985</t>
  </si>
  <si>
    <t>07 March 1991</t>
  </si>
  <si>
    <t>v</t>
  </si>
  <si>
    <t>Unspeci-fied/Other</t>
  </si>
  <si>
    <t>Hectares to acres</t>
  </si>
  <si>
    <t>Square metres to square feet</t>
  </si>
  <si>
    <t>Centimetres to inches</t>
  </si>
  <si>
    <r>
      <t>1 sq metre (m</t>
    </r>
    <r>
      <rPr>
        <vertAlign val="superscript"/>
        <sz val="10"/>
        <rFont val="Arial"/>
        <family val="2"/>
      </rPr>
      <t>2</t>
    </r>
    <r>
      <rPr>
        <sz val="10"/>
        <rFont val="Arial"/>
        <family val="2"/>
      </rPr>
      <t>)</t>
    </r>
  </si>
  <si>
    <r>
      <t>10 000 cm</t>
    </r>
    <r>
      <rPr>
        <vertAlign val="superscript"/>
        <sz val="10"/>
        <rFont val="Arial"/>
        <family val="2"/>
      </rPr>
      <t>2</t>
    </r>
  </si>
  <si>
    <r>
      <t>10 000 m</t>
    </r>
    <r>
      <rPr>
        <vertAlign val="superscript"/>
        <sz val="10"/>
        <rFont val="Arial"/>
        <family val="2"/>
      </rPr>
      <t>2</t>
    </r>
  </si>
  <si>
    <r>
      <t>1 sq km (km</t>
    </r>
    <r>
      <rPr>
        <vertAlign val="superscript"/>
        <sz val="10"/>
        <rFont val="Arial"/>
        <family val="2"/>
      </rPr>
      <t>2</t>
    </r>
    <r>
      <rPr>
        <sz val="10"/>
        <rFont val="Arial"/>
        <family val="2"/>
      </rPr>
      <t>)</t>
    </r>
  </si>
  <si>
    <r>
      <t>100 hectares</t>
    </r>
    <r>
      <rPr>
        <vertAlign val="superscript"/>
        <sz val="10"/>
        <rFont val="Arial"/>
        <family val="2"/>
      </rPr>
      <t>2</t>
    </r>
  </si>
  <si>
    <r>
      <t>0,8361 m</t>
    </r>
    <r>
      <rPr>
        <vertAlign val="superscript"/>
        <sz val="10"/>
        <rFont val="Arial"/>
        <family val="2"/>
      </rPr>
      <t>2</t>
    </r>
  </si>
  <si>
    <r>
      <t>4 046,9 m</t>
    </r>
    <r>
      <rPr>
        <vertAlign val="superscript"/>
        <sz val="10"/>
        <rFont val="Arial"/>
        <family val="2"/>
      </rPr>
      <t>2</t>
    </r>
  </si>
  <si>
    <r>
      <t>1 cu dm (dm</t>
    </r>
    <r>
      <rPr>
        <vertAlign val="superscript"/>
        <sz val="10"/>
        <rFont val="Arial"/>
        <family val="2"/>
      </rPr>
      <t>3</t>
    </r>
    <r>
      <rPr>
        <sz val="10"/>
        <rFont val="Arial"/>
        <family val="2"/>
      </rPr>
      <t>)</t>
    </r>
  </si>
  <si>
    <t>Indian/ Asian</t>
  </si>
  <si>
    <t>vii</t>
  </si>
  <si>
    <t>Pig numbers (31 August)</t>
  </si>
  <si>
    <t>31 August</t>
  </si>
  <si>
    <t>Production of white meat</t>
  </si>
  <si>
    <t>Meat imports</t>
  </si>
  <si>
    <t>Auction markets</t>
  </si>
  <si>
    <t>Non-auction markets</t>
  </si>
  <si>
    <t>kg</t>
  </si>
  <si>
    <t>Number of workers</t>
  </si>
  <si>
    <t>Land Bank</t>
  </si>
  <si>
    <t>Average</t>
  </si>
  <si>
    <t>Index</t>
  </si>
  <si>
    <t>Bread and grain products</t>
  </si>
  <si>
    <t>Milk, milk products and eggs</t>
  </si>
  <si>
    <t>United Kindom</t>
  </si>
  <si>
    <t>Australia</t>
  </si>
  <si>
    <t>Malaysia</t>
  </si>
  <si>
    <t>Thailand</t>
  </si>
  <si>
    <t>India</t>
  </si>
  <si>
    <t>Indonesia</t>
  </si>
  <si>
    <t>China</t>
  </si>
  <si>
    <t>Brazil</t>
  </si>
  <si>
    <t>New Zealand</t>
  </si>
  <si>
    <t>Spain</t>
  </si>
  <si>
    <t>Own con-struction</t>
  </si>
  <si>
    <t>Change in stocks</t>
  </si>
  <si>
    <t>Oils and fats</t>
  </si>
  <si>
    <t>Western Cape</t>
  </si>
  <si>
    <t>Field crops</t>
  </si>
  <si>
    <t>Horticulture</t>
  </si>
  <si>
    <t>Animal production</t>
  </si>
  <si>
    <t>Total Production</t>
  </si>
  <si>
    <t>Gross</t>
  </si>
  <si>
    <t>Sheep and goats slaughtered</t>
  </si>
  <si>
    <t>Pigs slaughtered</t>
  </si>
  <si>
    <t>Other livestock products</t>
  </si>
  <si>
    <t>GRAND TOTAL</t>
  </si>
  <si>
    <t>1992/93</t>
  </si>
  <si>
    <t>1993/94</t>
  </si>
  <si>
    <t>1994/95</t>
  </si>
  <si>
    <t>*</t>
  </si>
  <si>
    <t>Angora goats</t>
  </si>
  <si>
    <t>Other goats</t>
  </si>
  <si>
    <t>Purchases for processing</t>
  </si>
  <si>
    <t>Dried</t>
  </si>
  <si>
    <t>Total value of production</t>
  </si>
  <si>
    <t>Volume</t>
  </si>
  <si>
    <t>Average price</t>
  </si>
  <si>
    <t>Net realisation</t>
  </si>
  <si>
    <t>Fresh volume</t>
  </si>
  <si>
    <t>Merino</t>
  </si>
  <si>
    <t>Karakul</t>
  </si>
  <si>
    <t>Hay</t>
  </si>
  <si>
    <t>Lucerne seed</t>
  </si>
  <si>
    <t>Sugar cane</t>
  </si>
  <si>
    <t>Chicory root</t>
  </si>
  <si>
    <t>Tobacco</t>
  </si>
  <si>
    <t>Cotton</t>
  </si>
  <si>
    <t>Groundnuts</t>
  </si>
  <si>
    <t>Sunflower seed</t>
  </si>
  <si>
    <t>Pressed</t>
  </si>
  <si>
    <t xml:space="preserve"> </t>
  </si>
  <si>
    <t>Agriculture</t>
  </si>
  <si>
    <t>Processed products</t>
  </si>
  <si>
    <t>Dry peas</t>
  </si>
  <si>
    <t>Lentils</t>
  </si>
  <si>
    <t>Area planted</t>
  </si>
  <si>
    <t>Production</t>
  </si>
  <si>
    <t>Producer price</t>
  </si>
  <si>
    <t>Total RSA</t>
  </si>
  <si>
    <t>Construction</t>
  </si>
  <si>
    <t>Wool skins</t>
  </si>
  <si>
    <t>Hair skins</t>
  </si>
  <si>
    <t>Production of dried chicory root</t>
  </si>
  <si>
    <t>Production year: April to March</t>
  </si>
  <si>
    <t>Marketing year: April to March</t>
  </si>
  <si>
    <t>2008/09</t>
  </si>
  <si>
    <t>Metres to yards</t>
  </si>
  <si>
    <t>Metres to feet</t>
  </si>
  <si>
    <t>R1 000</t>
  </si>
  <si>
    <t>t</t>
  </si>
  <si>
    <t>#</t>
  </si>
  <si>
    <t>2005/06</t>
  </si>
  <si>
    <t>Production and consumption of beef and veal</t>
  </si>
  <si>
    <t>cent</t>
  </si>
  <si>
    <t>cost, insurance, freight</t>
  </si>
  <si>
    <t>free on rail</t>
  </si>
  <si>
    <t>hectare</t>
  </si>
  <si>
    <t>horse power</t>
  </si>
  <si>
    <t>litre</t>
  </si>
  <si>
    <t>South African Grain Information Service</t>
  </si>
  <si>
    <t>Rand</t>
  </si>
  <si>
    <t>Republic of South Africa</t>
  </si>
  <si>
    <t>metric ton</t>
  </si>
  <si>
    <t>Transkei, Bophuthatswana, Venda, Ciskei</t>
  </si>
  <si>
    <t>free alongside elevator</t>
  </si>
  <si>
    <t>Date</t>
  </si>
  <si>
    <t>Coloured and Asian</t>
  </si>
  <si>
    <t>Unspecified/</t>
  </si>
  <si>
    <t xml:space="preserve">      Until 1990/91, prices for grade SB2, delivered in bags</t>
  </si>
  <si>
    <t>Year: July to June</t>
  </si>
  <si>
    <t>Year February to January</t>
  </si>
  <si>
    <t>Year July to June</t>
  </si>
  <si>
    <t>Marketed by producers</t>
  </si>
  <si>
    <t>Seed produced</t>
  </si>
  <si>
    <t>1997</t>
  </si>
  <si>
    <t>Production of eggs</t>
  </si>
  <si>
    <t>Human consumption of eggs</t>
  </si>
  <si>
    <t>1998</t>
  </si>
  <si>
    <t>Source: Customs and Excise</t>
  </si>
  <si>
    <t>R'000</t>
  </si>
  <si>
    <t>Wine</t>
  </si>
  <si>
    <t>0,5683 litres</t>
  </si>
  <si>
    <t>4,5461 litres</t>
  </si>
  <si>
    <r>
      <t>4.</t>
    </r>
    <r>
      <rPr>
        <b/>
        <sz val="7"/>
        <rFont val="Times New Roman"/>
        <family val="1"/>
      </rPr>
      <t xml:space="preserve">      </t>
    </r>
    <r>
      <rPr>
        <b/>
        <sz val="10"/>
        <rFont val="Arial"/>
        <family val="2"/>
      </rPr>
      <t>Weight</t>
    </r>
  </si>
  <si>
    <t>1 gramme (g)</t>
  </si>
  <si>
    <t>1 kg</t>
  </si>
  <si>
    <t>1 ounce</t>
  </si>
  <si>
    <t>1 pound</t>
  </si>
  <si>
    <t>1 ton</t>
  </si>
  <si>
    <t>1 000 mg</t>
  </si>
  <si>
    <t>1 000 g</t>
  </si>
  <si>
    <t>1 000 kg</t>
  </si>
  <si>
    <t>437,5 grains</t>
  </si>
  <si>
    <t>16 ounces</t>
  </si>
  <si>
    <t>2 240 pounds</t>
  </si>
  <si>
    <t>0,0353 oz</t>
  </si>
  <si>
    <t>2,2046 lb</t>
  </si>
  <si>
    <t>0,9842 ton</t>
  </si>
  <si>
    <t>28,350 g</t>
  </si>
  <si>
    <t>0,4536 kg</t>
  </si>
  <si>
    <t>Multiply by</t>
  </si>
  <si>
    <t>Advance price</t>
  </si>
  <si>
    <t>Fruit and vegetable juices</t>
  </si>
  <si>
    <t>France</t>
  </si>
  <si>
    <t>Canada</t>
  </si>
  <si>
    <t>Iran</t>
  </si>
  <si>
    <t>Zambia</t>
  </si>
  <si>
    <t>Korea</t>
  </si>
  <si>
    <t>Zimbabwe</t>
  </si>
  <si>
    <t>Hong Kong</t>
  </si>
  <si>
    <t>Malawi</t>
  </si>
  <si>
    <t>Mauritius</t>
  </si>
  <si>
    <t>Rice</t>
  </si>
  <si>
    <t>Whiskies, rum, gin and other alcoholic beverages</t>
  </si>
  <si>
    <t>Soya-bean oil-cake</t>
  </si>
  <si>
    <t>10 October 2001</t>
  </si>
  <si>
    <t>Delivered to the Board</t>
  </si>
  <si>
    <t>Feb. 1996</t>
  </si>
  <si>
    <t>Argentina</t>
  </si>
  <si>
    <t>Value</t>
  </si>
  <si>
    <t>Weights</t>
  </si>
  <si>
    <t>Total production RSA origin</t>
  </si>
  <si>
    <t>Imports</t>
  </si>
  <si>
    <t>Pineapples</t>
  </si>
  <si>
    <t>Gauteng</t>
  </si>
  <si>
    <t>Per capita</t>
  </si>
  <si>
    <t>Hides and skins</t>
  </si>
  <si>
    <t>Untreated</t>
  </si>
  <si>
    <t>Wet salted</t>
  </si>
  <si>
    <t>Dry salted</t>
  </si>
  <si>
    <t>Sun dried</t>
  </si>
  <si>
    <t>Exported</t>
  </si>
  <si>
    <t>Processed locally</t>
  </si>
  <si>
    <t>C1</t>
  </si>
  <si>
    <t>Gross human</t>
  </si>
  <si>
    <t>Seed</t>
  </si>
  <si>
    <t>Seed-cotton</t>
  </si>
  <si>
    <t>Year</t>
  </si>
  <si>
    <t>Bark extract</t>
  </si>
  <si>
    <t>Lucerne</t>
  </si>
  <si>
    <t>Preserved fruit and nuts</t>
  </si>
  <si>
    <t>Fixed improvements</t>
  </si>
  <si>
    <t>Tractors, machinery and implements</t>
  </si>
  <si>
    <t>Change in livestock inventory</t>
  </si>
  <si>
    <t>Land and fixed improvements</t>
  </si>
  <si>
    <t>Machinery, implements, motor vehicles and tractors</t>
  </si>
  <si>
    <t>Livestock</t>
  </si>
  <si>
    <t>processing</t>
  </si>
  <si>
    <t>consumption</t>
  </si>
  <si>
    <t>Limpopo</t>
  </si>
  <si>
    <t>Page</t>
  </si>
  <si>
    <t>Population and land utilisation</t>
  </si>
  <si>
    <t>Value of production, income and expenditure of the farm sector</t>
  </si>
  <si>
    <t>Capital formation, farm assets and liabilities</t>
  </si>
  <si>
    <t>International Trade</t>
  </si>
  <si>
    <t>Indices</t>
  </si>
  <si>
    <t>Miscellaneous</t>
  </si>
  <si>
    <t>Packing material</t>
  </si>
  <si>
    <t>Fuel</t>
  </si>
  <si>
    <t>Fertilisers</t>
  </si>
  <si>
    <t>R million</t>
  </si>
  <si>
    <t>Agriculture, forestry, hunting and fishing</t>
  </si>
  <si>
    <t>Mining and quarrying</t>
  </si>
  <si>
    <t>Manufacturing</t>
  </si>
  <si>
    <t>Wholesale and retail trade; catering and accommodation</t>
  </si>
  <si>
    <t>Value added at basic prices</t>
  </si>
  <si>
    <t>Source:</t>
  </si>
  <si>
    <t>TOTAL HORTICULTURE</t>
  </si>
  <si>
    <t>Wool</t>
  </si>
  <si>
    <t>Mohair</t>
  </si>
  <si>
    <t>Karakul pelts</t>
  </si>
  <si>
    <t>Ostrich feathers and products</t>
  </si>
  <si>
    <t>Fowls slaughtered</t>
  </si>
  <si>
    <t>Cattle and calves slaughtered</t>
  </si>
  <si>
    <t>Vine fruit</t>
  </si>
  <si>
    <t>Mainte-nance and repairs</t>
  </si>
  <si>
    <t>water supply</t>
  </si>
  <si>
    <t>Electricity, gas and</t>
  </si>
  <si>
    <t xml:space="preserve">Wholesale and retail </t>
  </si>
  <si>
    <t xml:space="preserve">trade and catering </t>
  </si>
  <si>
    <t>and accomodation</t>
  </si>
  <si>
    <t xml:space="preserve">Transport, storage </t>
  </si>
  <si>
    <t>and communication</t>
  </si>
  <si>
    <t>estate and business</t>
  </si>
  <si>
    <t xml:space="preserve">Finance, insurance, real </t>
  </si>
  <si>
    <t>personal services</t>
  </si>
  <si>
    <t xml:space="preserve">Community, social and </t>
  </si>
  <si>
    <t xml:space="preserve">Economically active </t>
  </si>
  <si>
    <t>population</t>
  </si>
  <si>
    <t>Not economically active</t>
  </si>
  <si>
    <t>Aug. 1975</t>
  </si>
  <si>
    <t>Aug. 1976</t>
  </si>
  <si>
    <t>Aug. 1977</t>
  </si>
  <si>
    <t>Aug. 1978</t>
  </si>
  <si>
    <t>Aug. 1979</t>
  </si>
  <si>
    <t>Aug. 1980</t>
  </si>
  <si>
    <t>Aug. 1981</t>
  </si>
  <si>
    <t>Aug. 1983</t>
  </si>
  <si>
    <t>Aug. 1985</t>
  </si>
  <si>
    <t>Aug. 1986</t>
  </si>
  <si>
    <t>Aug. 1987</t>
  </si>
  <si>
    <t>Aug. 1988</t>
  </si>
  <si>
    <t>Feb. 1990</t>
  </si>
  <si>
    <t>Feb. 1991</t>
  </si>
  <si>
    <t>Feb. 1992</t>
  </si>
  <si>
    <t>Feb. 1993</t>
  </si>
  <si>
    <t>Feb. 1994</t>
  </si>
  <si>
    <t>Feb. 1995</t>
  </si>
  <si>
    <t>Avocados</t>
  </si>
  <si>
    <t>Bananas</t>
  </si>
  <si>
    <t>Granadillas</t>
  </si>
  <si>
    <t>Litchis</t>
  </si>
  <si>
    <t>Private consumption expenditure on food</t>
  </si>
  <si>
    <r>
      <t>3.</t>
    </r>
    <r>
      <rPr>
        <b/>
        <sz val="7"/>
        <rFont val="Times New Roman"/>
        <family val="1"/>
      </rPr>
      <t xml:space="preserve">      </t>
    </r>
    <r>
      <rPr>
        <b/>
        <sz val="10"/>
        <rFont val="Arial"/>
        <family val="2"/>
      </rPr>
      <t>Capacity</t>
    </r>
  </si>
  <si>
    <t>1 litre</t>
  </si>
  <si>
    <t>corn</t>
  </si>
  <si>
    <t>1 cu yard</t>
  </si>
  <si>
    <t>1 pint</t>
  </si>
  <si>
    <t>1 gallon</t>
  </si>
  <si>
    <t>27 cu feet</t>
  </si>
  <si>
    <t>4 gills</t>
  </si>
  <si>
    <t>8 pints</t>
  </si>
  <si>
    <t>0,0353 cu ft</t>
  </si>
  <si>
    <t>1,3080 cu yds</t>
  </si>
  <si>
    <t>0,2200 gallon</t>
  </si>
  <si>
    <t>Eastern Cape</t>
  </si>
  <si>
    <t>Northern Cape</t>
  </si>
  <si>
    <t>Free State</t>
  </si>
  <si>
    <t>Wattle bark</t>
  </si>
  <si>
    <t>Other field crops</t>
  </si>
  <si>
    <t>TOTAL FIELD CROPS</t>
  </si>
  <si>
    <t>Viticulture</t>
  </si>
  <si>
    <t>Citrus fruit</t>
  </si>
  <si>
    <t>Subtropical fruit</t>
  </si>
  <si>
    <t>Deciduous and other fruit</t>
  </si>
  <si>
    <t>Dried fruit</t>
  </si>
  <si>
    <t>Nuts</t>
  </si>
  <si>
    <t>Vegetables</t>
  </si>
  <si>
    <t>2009/10</t>
  </si>
  <si>
    <t>Flowers and bulbs</t>
  </si>
  <si>
    <t>Rooibos tea</t>
  </si>
  <si>
    <t>Tea</t>
  </si>
  <si>
    <t>Other horticultural products</t>
  </si>
  <si>
    <t>2003/04</t>
  </si>
  <si>
    <t>Watermelons and melons</t>
  </si>
  <si>
    <t>Watermelons</t>
  </si>
  <si>
    <t>Musk melons</t>
  </si>
  <si>
    <t>Sweet melons</t>
  </si>
  <si>
    <t>Wine produced</t>
  </si>
  <si>
    <t>Average prices of wine sold in bulk</t>
  </si>
  <si>
    <t>Good wine</t>
  </si>
  <si>
    <t>Rebate wine</t>
  </si>
  <si>
    <t>Distilling wine</t>
  </si>
  <si>
    <t xml:space="preserve">Total wine crop </t>
  </si>
  <si>
    <t>Production of cattle hides and calf skins</t>
  </si>
  <si>
    <t>Census Year</t>
  </si>
  <si>
    <t>Butternut squashes</t>
  </si>
  <si>
    <t>All vegetables</t>
  </si>
  <si>
    <t>Cattle</t>
  </si>
  <si>
    <t>Calves</t>
  </si>
  <si>
    <t>Million</t>
  </si>
  <si>
    <t>Land and Agricultural Bank</t>
  </si>
  <si>
    <t>Commercial banks</t>
  </si>
  <si>
    <t>Department of Agriculture</t>
  </si>
  <si>
    <t>Bulls</t>
  </si>
  <si>
    <t>Cows over 2 years</t>
  </si>
  <si>
    <t>Heifers 1 to 2 years</t>
  </si>
  <si>
    <t>Young oxen</t>
  </si>
  <si>
    <t>Oxen</t>
  </si>
  <si>
    <t>Dairy</t>
  </si>
  <si>
    <t>2004/05</t>
  </si>
  <si>
    <t>Consump-tion expen-diture on food</t>
  </si>
  <si>
    <t>2000</t>
  </si>
  <si>
    <t>Until 1997/98, Dried Fruit Board</t>
  </si>
  <si>
    <t>1978/79</t>
  </si>
  <si>
    <t>1979/80</t>
  </si>
  <si>
    <t>1980/81</t>
  </si>
  <si>
    <t>1981/82</t>
  </si>
  <si>
    <t>1982/83</t>
  </si>
  <si>
    <t>1983/84</t>
  </si>
  <si>
    <t>1984/85</t>
  </si>
  <si>
    <t>1985/86</t>
  </si>
  <si>
    <t>1986/87</t>
  </si>
  <si>
    <t>1987/88</t>
  </si>
  <si>
    <t>1988/89</t>
  </si>
  <si>
    <t>1989/90</t>
  </si>
  <si>
    <t>1990/91</t>
  </si>
  <si>
    <t>1991/92</t>
  </si>
  <si>
    <t>Prunes, cherries and quinces: production and gross value</t>
  </si>
  <si>
    <t xml:space="preserve">Figs: production, sales on markets, exports, purchases for processing, prices realised, gross </t>
  </si>
  <si>
    <t>Strawberries and other berries: production, gross value, sales on markets and purchases for</t>
  </si>
  <si>
    <t>Watermelons, melons and other summer fruit: production, gross value, sales on markets</t>
  </si>
  <si>
    <t>Dried fruit: production</t>
  </si>
  <si>
    <t>Wine: production and average prices</t>
  </si>
  <si>
    <t>Avocados and bananas: production, gross value, sales on markets and exports</t>
  </si>
  <si>
    <t>Granadillas and litchis: production, gross value, sales on markets and purchases for processing</t>
  </si>
  <si>
    <t>Guavas and loquats: production, gross value, sales on markets and purchases for processing</t>
  </si>
  <si>
    <t>Pineapples: production, gross value, sales on markets, purchases for processing and exports</t>
  </si>
  <si>
    <t>Oranges: production, gross value, sales on markets, exports and purchases for processing</t>
  </si>
  <si>
    <t>Lemons: production, gross value, sales on markets, exports and purchases for processing</t>
  </si>
  <si>
    <t>Grapefruit: production, gross value, sales on markets, exports and purchases for processing</t>
  </si>
  <si>
    <t>Naartjes: production, gross value, sales on markets and exports</t>
  </si>
  <si>
    <t>Cattle: composition of the herd in RSA</t>
  </si>
  <si>
    <t>Sheep and goat numbers: breed composition RSA</t>
  </si>
  <si>
    <t>Sheep, lambs and goats: slaughterings at abattoirs, auction prices on the hook, production and</t>
  </si>
  <si>
    <t>Indices of the volume of agricultural production (calendar years)</t>
  </si>
  <si>
    <t>gross value and total value of production</t>
  </si>
  <si>
    <t xml:space="preserve">Apples: production, sales on markets, exports, purchases for processing, prices realised, </t>
  </si>
  <si>
    <t>From 1975/76 to 1995/96, SA Wool Board</t>
  </si>
  <si>
    <t xml:space="preserve">Apricots: production, sales on markets, exports, purchases for processing, prices realised, </t>
  </si>
  <si>
    <t xml:space="preserve">Grapes: production, sales on markets, exports, purchases for processing, prices realised, </t>
  </si>
  <si>
    <t xml:space="preserve">Pears: production, sales on markets, exports, purchases for processing, prices realised, </t>
  </si>
  <si>
    <t xml:space="preserve">Peaches: production, sales on markets, exports, purchases for processing, prices realised, </t>
  </si>
  <si>
    <t>grossvalue and total value of production</t>
  </si>
  <si>
    <t xml:space="preserve">Plums: production, sales on markets, exports, purchases for processing, prices realised, </t>
  </si>
  <si>
    <t>and eggs</t>
  </si>
  <si>
    <t>Meat and eggs: production of white meat and eggs, and consumption of white and red meat</t>
  </si>
  <si>
    <t>2007/08</t>
  </si>
  <si>
    <t>Average price of important vegetables sold on the major fresh produce markets</t>
  </si>
  <si>
    <t>Cattle numbers, numbers slaughtered and average price of beef</t>
  </si>
  <si>
    <t>Pig numbers, number slaughtered and average price, production and consumption of pork</t>
  </si>
  <si>
    <t>Production of sheep and goat skins and karakul pelts</t>
  </si>
  <si>
    <t>Livestock numbers and livestock losses – commercial producers</t>
  </si>
  <si>
    <t>Indices of producer prices of agricultural products</t>
  </si>
  <si>
    <t>Indices of producer prices of certain livestock products</t>
  </si>
  <si>
    <t>Indices of producer prices of animal products</t>
  </si>
  <si>
    <t>Indices of producer prices of vegetables</t>
  </si>
  <si>
    <t>Indices of producer prices of horticultural products</t>
  </si>
  <si>
    <t>Indices of producer prices of field crops</t>
  </si>
  <si>
    <t>co-operatives and commercial banks</t>
  </si>
  <si>
    <t>Gross value of production</t>
  </si>
  <si>
    <t>Compiled by</t>
  </si>
  <si>
    <t>PRETORIA 0001</t>
  </si>
  <si>
    <t>Published in the Republic of South Africa by</t>
  </si>
  <si>
    <t>Hard copy obtainable from</t>
  </si>
  <si>
    <t>This publication or any part thereof may be reproduced or used, provided that the Directorate Agricultural Statistics is acknowledged as the source of the basic data wherever you process, apply, utilise, publish or distribute the data; and also that you specify that the relevant application and analyses (where applicable) result from your own processing of the data.</t>
  </si>
  <si>
    <t>Livestock (continued)</t>
  </si>
  <si>
    <t>SA pro-cessed for human purposes</t>
  </si>
  <si>
    <t>Edible groundnuts</t>
  </si>
  <si>
    <t>and production and exports of sugar</t>
  </si>
  <si>
    <t>Gross value of seed</t>
  </si>
  <si>
    <t>Producer price of hay</t>
  </si>
  <si>
    <t xml:space="preserve"> 2007/08</t>
  </si>
  <si>
    <t xml:space="preserve">and gross values of hay and lucerne seed  </t>
  </si>
  <si>
    <t>Employment in agriculture, hunting, forestry and fishing, and total employment</t>
  </si>
  <si>
    <t>Canola: area planted, production, producer prices and price index, gross value, deliveries and quantity processed</t>
  </si>
  <si>
    <t>Canola</t>
  </si>
  <si>
    <t>Tractors</t>
  </si>
  <si>
    <t>Trucks</t>
  </si>
  <si>
    <t>Directorate Statistics and Economic Analysis</t>
  </si>
  <si>
    <t>Private Bag X246</t>
  </si>
  <si>
    <t>Resource Centre</t>
  </si>
  <si>
    <t>Private Bag X144</t>
  </si>
  <si>
    <t>kilogramme</t>
  </si>
  <si>
    <t>RSA</t>
  </si>
  <si>
    <t>1 ton (t)</t>
  </si>
  <si>
    <t>To convert</t>
  </si>
  <si>
    <t xml:space="preserve">Number of farm employees and domestic workers on farms                                                                                         </t>
  </si>
  <si>
    <t>Mangoes and papayas: production, gross value, sales on markets</t>
  </si>
  <si>
    <t>Value of the Southern African Customs Union (SACU) exports of agricultural products</t>
  </si>
  <si>
    <t>Value of the Southern African Customs Union (SACU) exports of agricultural products by country</t>
  </si>
  <si>
    <t>Value of the Southern African Customs Union (SACU) imports of agricultural products</t>
  </si>
  <si>
    <t xml:space="preserve">Value of the Southern African Customs Union (SACU) imports of agricultural products by country </t>
  </si>
  <si>
    <t>All weights and measures are expressed in metric units. For your convenience, conversion factors are given on page iii.</t>
  </si>
  <si>
    <t>Table 4 – Number of farm employees and domestic workers on farms</t>
  </si>
  <si>
    <t>Hay produced</t>
  </si>
  <si>
    <t>Papayas</t>
  </si>
  <si>
    <t>Non-woolled sheep</t>
  </si>
  <si>
    <t>Other woolled sheep</t>
  </si>
  <si>
    <t>Feb. 2007</t>
  </si>
  <si>
    <t>Agricultural cooperatives</t>
  </si>
  <si>
    <t>Wool realisation values</t>
  </si>
  <si>
    <t>Sunflower seed oil</t>
  </si>
  <si>
    <t>Combined index</t>
  </si>
  <si>
    <t>All farming requisites</t>
  </si>
  <si>
    <t>Food production</t>
  </si>
  <si>
    <t>Expenditure on intermediate goods and services</t>
  </si>
  <si>
    <t>Marketing year: Oct. to Sep.</t>
  </si>
  <si>
    <t>Marketing year: Oct. to Sep.</t>
  </si>
  <si>
    <t>Production year: May to April</t>
  </si>
  <si>
    <t>Production year: October to September</t>
  </si>
  <si>
    <t>Undenatured ethyl alcohol (beverages)</t>
  </si>
  <si>
    <t>Table 2.1 – Mid-year population estimates by province</t>
  </si>
  <si>
    <t>Mid-year population estimates by province</t>
  </si>
  <si>
    <t>ABSTRACT</t>
  </si>
  <si>
    <t>OF</t>
  </si>
  <si>
    <t>Agricultural</t>
  </si>
  <si>
    <t>Statistics</t>
  </si>
  <si>
    <t>Source: From 1990, Crop Estimates Committee</t>
  </si>
  <si>
    <t>Estimated total population</t>
  </si>
  <si>
    <t xml:space="preserve">       From 1986/87 to 1996/97, price for grade M1 in bags, excluding price of bags</t>
  </si>
  <si>
    <t xml:space="preserve">      From 1992/93 to 1993/94, prices for grade SB</t>
  </si>
  <si>
    <t xml:space="preserve">      From 1991/92, bulk prices</t>
  </si>
  <si>
    <t xml:space="preserve">       Up to 1985/86, price for grade B1 in bags, excluding price of bags</t>
  </si>
  <si>
    <t>R/ton</t>
  </si>
  <si>
    <t>c/50 kg</t>
  </si>
  <si>
    <t>Production year:  August to July</t>
  </si>
  <si>
    <t>Average producer price</t>
  </si>
  <si>
    <t>Grapes, pressed</t>
  </si>
  <si>
    <t>Grapes, dried</t>
  </si>
  <si>
    <t>Year: October to September</t>
  </si>
  <si>
    <t>Pears, dried</t>
  </si>
  <si>
    <t>Pears, fresh</t>
  </si>
  <si>
    <t>Figs, dried</t>
  </si>
  <si>
    <t>Figs, fresh</t>
  </si>
  <si>
    <t>Peaches, dried</t>
  </si>
  <si>
    <t>Peaches, fresh</t>
  </si>
  <si>
    <t>Prunes, dried</t>
  </si>
  <si>
    <t>Prunes, fresh</t>
  </si>
  <si>
    <t xml:space="preserve">     Up to 2003/04, average auction price of mutton on the hook at certain auction markets</t>
  </si>
  <si>
    <t xml:space="preserve">Source: </t>
  </si>
  <si>
    <t>Numbers (1 000)</t>
  </si>
  <si>
    <t>Cattle (1 000)</t>
  </si>
  <si>
    <t>Cattle (percentage)</t>
  </si>
  <si>
    <t>Year:   March to February</t>
  </si>
  <si>
    <t>All intermediate goods and services purchased</t>
  </si>
  <si>
    <t xml:space="preserve">        business services, community, social and personal services</t>
  </si>
  <si>
    <t xml:space="preserve">      trust companies; non-monetary banks and trust assets; and participation mortgage bond holders</t>
  </si>
  <si>
    <t>Citrus fruit, fresh or dried</t>
  </si>
  <si>
    <t>Grapes, fresh or dried</t>
  </si>
  <si>
    <t>Apples, pears and quinces, fresh or dried</t>
  </si>
  <si>
    <t>Apricots, cherries, peaches, plums and sloes, fresh or dried</t>
  </si>
  <si>
    <t>Hides and skins (bovine)</t>
  </si>
  <si>
    <t>Weights:</t>
  </si>
  <si>
    <t>Non-food production</t>
  </si>
  <si>
    <t xml:space="preserve">      Soya beans included from 1975</t>
  </si>
  <si>
    <t xml:space="preserve">       combines, mowers, balers, hammermills, pesticide control equipment, milk machine systems</t>
  </si>
  <si>
    <t xml:space="preserve">       and wheat planters, fertiliser spreaders, maize and wheat combines, mass trailers, feed</t>
  </si>
  <si>
    <t xml:space="preserve">       movable equipment, accessories</t>
  </si>
  <si>
    <t xml:space="preserve">     Split year: July to June</t>
  </si>
  <si>
    <t xml:space="preserve">    from 1978, Venda as from 1980 and Ciskei as from 1982 and has again been included as from 1991</t>
  </si>
  <si>
    <t xml:space="preserve">     Greasy basis</t>
  </si>
  <si>
    <t xml:space="preserve">Area </t>
  </si>
  <si>
    <t xml:space="preserve">Cattle numbers </t>
  </si>
  <si>
    <t>(31 August)</t>
  </si>
  <si>
    <t>Production season:</t>
  </si>
  <si>
    <t xml:space="preserve">July to June          </t>
  </si>
  <si>
    <t xml:space="preserve">Production season:     </t>
  </si>
  <si>
    <t xml:space="preserve">July to June              </t>
  </si>
  <si>
    <t>Apricots, dried</t>
  </si>
  <si>
    <t>Apricots, fresh</t>
  </si>
  <si>
    <t>Indian/Asian</t>
  </si>
  <si>
    <r>
      <rPr>
        <vertAlign val="superscript"/>
        <sz val="7"/>
        <color indexed="8"/>
        <rFont val="Arial"/>
        <family val="2"/>
      </rPr>
      <t>1</t>
    </r>
    <r>
      <rPr>
        <sz val="7"/>
        <color indexed="8"/>
        <rFont val="Arial"/>
        <family val="2"/>
      </rPr>
      <t xml:space="preserve">   Preliminary</t>
    </r>
  </si>
  <si>
    <r>
      <rPr>
        <vertAlign val="superscript"/>
        <sz val="7"/>
        <color indexed="8"/>
        <rFont val="Arial"/>
        <family val="2"/>
      </rPr>
      <t>1</t>
    </r>
    <r>
      <rPr>
        <sz val="7"/>
        <color indexed="8"/>
        <rFont val="Arial"/>
        <family val="2"/>
      </rPr>
      <t xml:space="preserve">  Preliminary</t>
    </r>
  </si>
  <si>
    <r>
      <t>Total</t>
    </r>
    <r>
      <rPr>
        <vertAlign val="superscript"/>
        <sz val="8"/>
        <color indexed="8"/>
        <rFont val="Arial"/>
        <family val="2"/>
      </rPr>
      <t>1</t>
    </r>
  </si>
  <si>
    <r>
      <rPr>
        <vertAlign val="superscript"/>
        <sz val="7"/>
        <color indexed="8"/>
        <rFont val="Arial"/>
        <family val="2"/>
      </rPr>
      <t>1</t>
    </r>
    <r>
      <rPr>
        <sz val="7"/>
        <color indexed="8"/>
        <rFont val="Arial"/>
        <family val="2"/>
      </rPr>
      <t xml:space="preserve">    Preliminary</t>
    </r>
  </si>
  <si>
    <r>
      <t>Year</t>
    </r>
    <r>
      <rPr>
        <vertAlign val="superscript"/>
        <sz val="8"/>
        <color indexed="8"/>
        <rFont val="Arial"/>
        <family val="2"/>
      </rPr>
      <t>1</t>
    </r>
  </si>
  <si>
    <r>
      <rPr>
        <vertAlign val="superscript"/>
        <sz val="7"/>
        <color indexed="8"/>
        <rFont val="Arial"/>
        <family val="2"/>
      </rPr>
      <t>1</t>
    </r>
    <r>
      <rPr>
        <sz val="7"/>
        <color indexed="8"/>
        <rFont val="Arial"/>
        <family val="2"/>
      </rPr>
      <t xml:space="preserve">   Calendar year: January to December</t>
    </r>
  </si>
  <si>
    <t>Vegeta-bles and fruit</t>
  </si>
  <si>
    <t>Coffee, tea, cocoa and sub-stitutes</t>
  </si>
  <si>
    <t>Vegeta-bles (potatoes excluded)</t>
  </si>
  <si>
    <t>Decidu-ous and subtropi-cal fruit</t>
  </si>
  <si>
    <t>Ground-nuts</t>
  </si>
  <si>
    <t xml:space="preserve">      September 1988, only butterfat and fresh milk. From January 1995, only fresh milk</t>
  </si>
  <si>
    <t>Unproces-sed products</t>
  </si>
  <si>
    <t>Year ended 31 Decem-ber</t>
  </si>
  <si>
    <t>Year:  January to December</t>
  </si>
  <si>
    <t xml:space="preserve">   Advance price for crushed nuts. Prior to 1981/82, grade S2</t>
  </si>
  <si>
    <t>Human con-sumption</t>
  </si>
  <si>
    <t xml:space="preserve">                   Up to 1996, Wheat Board</t>
  </si>
  <si>
    <t>Consump-tion</t>
  </si>
  <si>
    <t>Marketing year: March to February</t>
  </si>
  <si>
    <t xml:space="preserve">                      Up to 1999/2000,  agricultural censuses, and estimates by the former Tobacco Exchange</t>
  </si>
  <si>
    <t xml:space="preserve">                      Up to 1999/2000, former Tobacco Exchange, and tobacco cooperatives</t>
  </si>
  <si>
    <t xml:space="preserve">     Prior to 1991/92, A1</t>
  </si>
  <si>
    <t xml:space="preserve">     Prior to 1991/92, B1</t>
  </si>
  <si>
    <t>KwaZulu-</t>
  </si>
  <si>
    <t>Northern</t>
  </si>
  <si>
    <t>Eastern</t>
  </si>
  <si>
    <t>Tons</t>
  </si>
  <si>
    <t>c/ℓ</t>
  </si>
  <si>
    <t>R/kg</t>
  </si>
  <si>
    <t>c/litre</t>
  </si>
  <si>
    <t>c/dozen</t>
  </si>
  <si>
    <t xml:space="preserve">                   Up to 2002/03, the South African Meat Industry company (SAMIC)</t>
  </si>
  <si>
    <t xml:space="preserve">                   Up to 1996/97, the former Meat Board</t>
  </si>
  <si>
    <t xml:space="preserve">                   Until 2002/03, the South African Meat Industry company (SAMIC)</t>
  </si>
  <si>
    <t xml:space="preserve">                   Until 1996/97, the former Meat Board</t>
  </si>
  <si>
    <t xml:space="preserve">                    Up to April 1993, Egg Control Board</t>
  </si>
  <si>
    <t xml:space="preserve">      business services, community, social and personal services</t>
  </si>
  <si>
    <t>Marketing year: Jan. to Dec.</t>
  </si>
  <si>
    <r>
      <rPr>
        <vertAlign val="superscript"/>
        <sz val="7"/>
        <color indexed="8"/>
        <rFont val="Arial"/>
        <family val="2"/>
      </rPr>
      <t>2</t>
    </r>
    <r>
      <rPr>
        <sz val="7"/>
        <color indexed="8"/>
        <rFont val="Arial"/>
        <family val="2"/>
      </rPr>
      <t xml:space="preserve">  Preliminary</t>
    </r>
  </si>
  <si>
    <t xml:space="preserve">    From 1989/90, sales on the 15 national fresh produce markets </t>
  </si>
  <si>
    <t xml:space="preserve">    From 1994/95, sales on the 15 major fresh produce markets</t>
  </si>
  <si>
    <t xml:space="preserve">    From 1996/97, sales on the 16 major fresh produce markets</t>
  </si>
  <si>
    <t xml:space="preserve">    From 2001/02, sales on the 17 major fresh produce markets </t>
  </si>
  <si>
    <t xml:space="preserve">    From 2004/05, sales on the 20 major fresh produce markets </t>
  </si>
  <si>
    <t xml:space="preserve">    From 2010/11, sales on the 19 major fresh produce markets</t>
  </si>
  <si>
    <t xml:space="preserve">     From 1989/90, sales on the 15 national fresh produce markets </t>
  </si>
  <si>
    <t xml:space="preserve">     From 1994/95, sales on the 15 major fresh produce markets</t>
  </si>
  <si>
    <t xml:space="preserve">     From 1996/97, sales on the 16 major fresh produce markets</t>
  </si>
  <si>
    <t xml:space="preserve">     From 2001/02, sales on the 17 major fresh produce markets </t>
  </si>
  <si>
    <t xml:space="preserve">     From 2004/05, sales on the 20 major fresh produce markets </t>
  </si>
  <si>
    <t xml:space="preserve">     From 2010/11, sales on the 19 major fresh produce markets</t>
  </si>
  <si>
    <t xml:space="preserve">    Up to 2003/04, average auction price on the hook at certain auction markets</t>
  </si>
  <si>
    <t xml:space="preserve">                  Up to 2002/03, the South African Meat Industry company (SAMIC)</t>
  </si>
  <si>
    <t xml:space="preserve">                  Up to 1996/97, the former Meat Board</t>
  </si>
  <si>
    <t xml:space="preserve">     Up to 2003/04, average auction price on the hook at certain auction markets</t>
  </si>
  <si>
    <t>Directorate: Knowledge and Information Management</t>
  </si>
  <si>
    <t>2012</t>
  </si>
  <si>
    <t>Table 2 – Estimated population by population group, per province – 2011</t>
  </si>
  <si>
    <t>2012/13</t>
  </si>
  <si>
    <t>2011</t>
  </si>
  <si>
    <t>59 313</t>
  </si>
  <si>
    <t>2 500</t>
  </si>
  <si>
    <t>57 100</t>
  </si>
  <si>
    <t>2 900</t>
  </si>
  <si>
    <t>62 500</t>
  </si>
  <si>
    <t>2 400</t>
  </si>
  <si>
    <r>
      <rPr>
        <vertAlign val="superscript"/>
        <sz val="7"/>
        <color indexed="8"/>
        <rFont val="Arial"/>
        <family val="2"/>
      </rPr>
      <t>1</t>
    </r>
    <r>
      <rPr>
        <sz val="7"/>
        <color indexed="8"/>
        <rFont val="Times New Roman"/>
        <family val="1"/>
      </rPr>
      <t>  </t>
    </r>
    <r>
      <rPr>
        <sz val="7"/>
        <color indexed="8"/>
        <rFont val="Arial"/>
        <family val="2"/>
      </rPr>
      <t>Gold bullion included from 1979</t>
    </r>
  </si>
  <si>
    <t xml:space="preserve">Estimated population by population group, per province – 2011                                                                                                                                 </t>
  </si>
  <si>
    <t>Total Production, RSA origin</t>
  </si>
  <si>
    <t>Dates, pineapples, avocados, figs, guavas, mangoes, fresh or dried</t>
  </si>
  <si>
    <t>2013</t>
  </si>
  <si>
    <t>2013/14</t>
  </si>
  <si>
    <t>2014/15</t>
  </si>
  <si>
    <t>2014</t>
  </si>
  <si>
    <t>Nett human consumption of white meat</t>
  </si>
  <si>
    <t>Nett human consumption of red meat</t>
  </si>
  <si>
    <t xml:space="preserve">66 900 </t>
  </si>
  <si>
    <t>56 750</t>
  </si>
  <si>
    <t>Milk SA</t>
  </si>
  <si>
    <t xml:space="preserve">Source : </t>
  </si>
  <si>
    <t>Before 2001/02, SA Dairy Foundation</t>
  </si>
  <si>
    <t>Before 1993/94, Dairy Board</t>
  </si>
  <si>
    <t>Before 2006, SAMPRO</t>
  </si>
  <si>
    <t xml:space="preserve">    From 1980/81 to 1996/97, price for grade 1 in bags, excluding price of bags</t>
  </si>
  <si>
    <t>S A Deliveries</t>
  </si>
  <si>
    <t>2015/16</t>
  </si>
  <si>
    <t xml:space="preserve">    From 2003/04, sales on the 19  major fresh produce markets</t>
  </si>
  <si>
    <t xml:space="preserve">     From 2003/04, sales on the 19  major fresh produce markets</t>
  </si>
  <si>
    <t>2015</t>
  </si>
  <si>
    <t>Marketing year:  March to February</t>
  </si>
  <si>
    <t>Marketing year: March to February¹</t>
  </si>
  <si>
    <t>Average producer price of seed-cotton</t>
  </si>
  <si>
    <t>The data are also available electronically on request in pdf or "Microsoft Excel".</t>
  </si>
  <si>
    <t>2016</t>
  </si>
  <si>
    <t>2016/17</t>
  </si>
  <si>
    <t>1 309 166</t>
  </si>
  <si>
    <t>African</t>
  </si>
  <si>
    <t>10 October 2011</t>
  </si>
  <si>
    <t>Year: October-September</t>
  </si>
  <si>
    <t>Per capita consumption of various agricultural products</t>
  </si>
  <si>
    <t>Year: January to December</t>
  </si>
  <si>
    <t>NAMC</t>
  </si>
  <si>
    <t>National Agricultural Marketing Council</t>
  </si>
  <si>
    <t>Supply and Demand Estimates Committee</t>
  </si>
  <si>
    <t>S&amp;DEC</t>
  </si>
  <si>
    <t>NAMC: S&amp;DEC</t>
  </si>
  <si>
    <t xml:space="preserve">  Greasy basis</t>
  </si>
  <si>
    <t>Green mealies and sweetcorn</t>
  </si>
  <si>
    <t>All intermediate goods and services</t>
  </si>
  <si>
    <t xml:space="preserve">             Wheat Board until 1997</t>
  </si>
  <si>
    <t>Green mealies and sweet-</t>
  </si>
  <si>
    <t>SAMIC</t>
  </si>
  <si>
    <t>South African Meat Industry Company</t>
  </si>
  <si>
    <t>SAWIS</t>
  </si>
  <si>
    <t>SA Wine Industry Information and Systems</t>
  </si>
  <si>
    <t>Fertiliser</t>
  </si>
  <si>
    <t>Animal health and crop protec-tion</t>
  </si>
  <si>
    <t>Animal health and crop protection</t>
  </si>
  <si>
    <t>2017/18</t>
  </si>
  <si>
    <t>2017</t>
  </si>
  <si>
    <t>84,3</t>
  </si>
  <si>
    <t>Farm feeds</t>
  </si>
  <si>
    <t>Meat and eggs: production of white meat and eggs, and consumption of white and red meat and eggs</t>
  </si>
  <si>
    <t>Sep. '16</t>
  </si>
  <si>
    <t>kg/year</t>
  </si>
  <si>
    <t>32,3</t>
  </si>
  <si>
    <t>19,3</t>
  </si>
  <si>
    <t>51,6</t>
  </si>
  <si>
    <t>1 013 206,2</t>
  </si>
  <si>
    <t>48,9</t>
  </si>
  <si>
    <t>17,5</t>
  </si>
  <si>
    <t>31,4</t>
  </si>
  <si>
    <t>2 298,25</t>
  </si>
  <si>
    <t>Percentage contribution to gross value added by industry at current prices</t>
  </si>
  <si>
    <t>Annual gross value added by industry at current prices</t>
  </si>
  <si>
    <t>2018</t>
  </si>
  <si>
    <t>2018/19</t>
  </si>
  <si>
    <t>7,8</t>
  </si>
  <si>
    <t>9,2</t>
  </si>
  <si>
    <t>10,7</t>
  </si>
  <si>
    <t>4,2</t>
  </si>
  <si>
    <t>5,5</t>
  </si>
  <si>
    <t>12,5</t>
  </si>
  <si>
    <t>20,4</t>
  </si>
  <si>
    <t>21,7</t>
  </si>
  <si>
    <t>28,5</t>
  </si>
  <si>
    <t>34,0</t>
  </si>
  <si>
    <t>47,4</t>
  </si>
  <si>
    <t>69,0</t>
  </si>
  <si>
    <t>50,6</t>
  </si>
  <si>
    <t>71,1</t>
  </si>
  <si>
    <t>10,4</t>
  </si>
  <si>
    <t>27,4</t>
  </si>
  <si>
    <t>34,4</t>
  </si>
  <si>
    <t>25,0</t>
  </si>
  <si>
    <t>22,5</t>
  </si>
  <si>
    <t>44,0</t>
  </si>
  <si>
    <t>50,4</t>
  </si>
  <si>
    <t>58,8</t>
  </si>
  <si>
    <t>53,5</t>
  </si>
  <si>
    <t>66,0</t>
  </si>
  <si>
    <t>72,0</t>
  </si>
  <si>
    <t>38,4</t>
  </si>
  <si>
    <t>29,7</t>
  </si>
  <si>
    <t>Marketing year: January to December</t>
  </si>
  <si>
    <t>Average net producer price3</t>
  </si>
  <si>
    <t>SA pro-cessed for animal feed</t>
  </si>
  <si>
    <t>Oct-Dec. '17</t>
  </si>
  <si>
    <t>Source: Statistics SA -Quarterly Labour Force Surveys</t>
  </si>
  <si>
    <t>132 846</t>
  </si>
  <si>
    <t>51 739</t>
  </si>
  <si>
    <t>Quantity</t>
  </si>
  <si>
    <t>Marketing year: October to September</t>
  </si>
  <si>
    <t>Gr II</t>
  </si>
  <si>
    <t>Gross value of hay</t>
  </si>
  <si>
    <t>1 784,60</t>
  </si>
  <si>
    <t>Full-fat</t>
  </si>
  <si>
    <t>12 213²</t>
  </si>
  <si>
    <t>6 475²</t>
  </si>
  <si>
    <t>23 206²</t>
  </si>
  <si>
    <t>159²</t>
  </si>
  <si>
    <t>42 053²</t>
  </si>
  <si>
    <t>³</t>
  </si>
  <si>
    <t>2019</t>
  </si>
  <si>
    <t>2019/20</t>
  </si>
  <si>
    <t xml:space="preserve">                 *</t>
  </si>
  <si>
    <t>64 241.3</t>
  </si>
  <si>
    <t>100.0</t>
  </si>
  <si>
    <t>487 704.6</t>
  </si>
  <si>
    <t xml:space="preserve">    48 770.5</t>
  </si>
  <si>
    <t xml:space="preserve">    16 479.5</t>
  </si>
  <si>
    <t>552 954.6</t>
  </si>
  <si>
    <t xml:space="preserve">     From 2014/15, sales on the 21 major fresh produce markets</t>
  </si>
  <si>
    <t xml:space="preserve">    From 2014/15, sales on the 21 major fresh produce markets</t>
  </si>
  <si>
    <t>2.2</t>
  </si>
  <si>
    <t>4 591.4</t>
  </si>
  <si>
    <t xml:space="preserve">    From 2015, sales on the 21 major fresh produce markets</t>
  </si>
  <si>
    <t>Oct-Dec. '18</t>
  </si>
  <si>
    <t>3 408 712.6</t>
  </si>
  <si>
    <t>1 230 195.3</t>
  </si>
  <si>
    <t>4 803 071.1</t>
  </si>
  <si>
    <t>113.37</t>
  </si>
  <si>
    <t>78.12</t>
  </si>
  <si>
    <t>30.2</t>
  </si>
  <si>
    <t>18.0</t>
  </si>
  <si>
    <t>48.2</t>
  </si>
  <si>
    <t>Western</t>
  </si>
  <si>
    <t>2007:</t>
  </si>
  <si>
    <t>Total commercial farming units</t>
  </si>
  <si>
    <t>2002:</t>
  </si>
  <si>
    <t>1996:</t>
  </si>
  <si>
    <t>Hectares</t>
  </si>
  <si>
    <t>1993:</t>
  </si>
  <si>
    <t>Forestry</t>
  </si>
  <si>
    <t>-</t>
  </si>
  <si>
    <t>Mixed farming</t>
  </si>
  <si>
    <t>Crops &amp; orchards</t>
  </si>
  <si>
    <t xml:space="preserve">    product, otherwise the farming unit is included against “mixed farming”.  Farming units that showed dominance in specific products were combined to form totals </t>
  </si>
  <si>
    <t xml:space="preserve">    for field crop products, horticultural products and animals and animal products</t>
  </si>
  <si>
    <t>Table 6 – Maize: area planted, production, producer prices, producer price index and gross value</t>
  </si>
  <si>
    <t>Table 7 – Maize: deliveries, selling prices, consumption, exports and average export realisation</t>
  </si>
  <si>
    <t>Table 9 – Wheat: area planted, production, producer prices, producer price index and gross value</t>
  </si>
  <si>
    <t>Table 10 – Wheat: deliveries, selling prices, consumption and exports</t>
  </si>
  <si>
    <t>Table 11 – Wheat: production per province</t>
  </si>
  <si>
    <t>Table 12 – Grain sorghum: area planted, production,  producer prices, producer price index and gross value</t>
  </si>
  <si>
    <t>Table 13 – Grain sorghum: deliveries, consumption, exports and average export realisation</t>
  </si>
  <si>
    <t xml:space="preserve">Table 14 – Groundnuts: area planted, production, producer prices, producer price index and gross value </t>
  </si>
  <si>
    <t>Table 15 – Groundnuts: sales by producers, local sales and exports</t>
  </si>
  <si>
    <t>Table 16 – Sunflower seed: area planted, production, producer prices, producer price index and gross value</t>
  </si>
  <si>
    <t>Table 17 - Sunflower seed: sales by producers, local sales and exports</t>
  </si>
  <si>
    <t>Table 18 – Soya beans: area planted, production, producer prices, producer price index and gross value</t>
  </si>
  <si>
    <t>Table 19 – Soya beans: deliveries by producers, processing and exports</t>
  </si>
  <si>
    <t>Table 20 - Oats: area planted, production, producer prices and price index, gross value, deliveries and quantity processed</t>
  </si>
  <si>
    <t>Table 21 – Barley: area planted, production, producer prices and price index, gross value, deliveries and quantity processed</t>
  </si>
  <si>
    <t>Table 22 – Canola: area planted, production, producer prices and price index, gross value, deliveries and quantity processed</t>
  </si>
  <si>
    <t>Table 23 – Dry beans: area planted, production and producer prices</t>
  </si>
  <si>
    <t>Table 24 – Dry beans: gross value, price index, marketing, consumption, imports and exports</t>
  </si>
  <si>
    <t>Table 25 – Cowpeas, dry peas and lentils: production and gross value</t>
  </si>
  <si>
    <t>Table 26 – Sugar cane: area planted, production, producer prices, producer price index and gross value, and production and exports of sugar</t>
  </si>
  <si>
    <t>Table 27 – Chicory: area planted, production, producer price, gross value, selling prices and consumption</t>
  </si>
  <si>
    <t>Table 28 – Cotton: area planted, production, producer price, price index and gross value</t>
  </si>
  <si>
    <t>Table 29 – Wattle bark: production, producer prices, gross value and exports</t>
  </si>
  <si>
    <t xml:space="preserve">Table 30 – Lucerne and other hay: area planted to lucerne; producer price of lucerne hay; and production and gross values of hay and lucerne seed  </t>
  </si>
  <si>
    <t>Table 31 – Tobacco: area planted to and production of leaf tobacco</t>
  </si>
  <si>
    <t>Table 32 – Tobacco: production, average producer price, gross value, price index and selling prices</t>
  </si>
  <si>
    <t>Table 33 – Apples: production, sales on markets, exports, purchases for processing, prices realised, gross values and total value of production</t>
  </si>
  <si>
    <t>Table 34 – Apricots: production, sales on markets, exports, purchases for processing, prices realised, gross value and total value of production</t>
  </si>
  <si>
    <t>Table 35 – Grapes: production, sales on markets, exports, purchases for processing, prices realised, gross values and total value of production</t>
  </si>
  <si>
    <t>Table 36 – Pears: production, sales on markets, exports, purchases for processing, prices realised, gross values and total value of production</t>
  </si>
  <si>
    <t>Table 37– Peaches: production, sales on markets, exports, purchases for processing, prices realised, gross values and total value of production</t>
  </si>
  <si>
    <t>Table 38 – Plums: production, sales on markets, exports, purchases for processing, prices realised, gross values and total value of production</t>
  </si>
  <si>
    <t>Table 39 – Prunes, cherries and quinces: production and gross values</t>
  </si>
  <si>
    <t>Table 40 – Figs: production, sales on markets, purchases for processing, prices realised, gross values and total value of production</t>
  </si>
  <si>
    <t>Table 41 – Strawberries and other berries: production, gross value, sales on markets and purchases for processing</t>
  </si>
  <si>
    <t>Table 42 – Watermelons, melons and other summer fruit: production, gross value and sales on markets</t>
  </si>
  <si>
    <t>Table 43 – Dried fruit: production and average producer prices</t>
  </si>
  <si>
    <t>Table 44 – Wine: production and average prices</t>
  </si>
  <si>
    <t>Table 45 – Avocados and bananas: production, gross value, sales on markets and exports</t>
  </si>
  <si>
    <t>Table 46 – Granadillas and litchis: production, gross value, sales on markets and purchases for processing</t>
  </si>
  <si>
    <t>Table 47 – Guavas and loquats: production, gross value, sales on markets and purchases for processing</t>
  </si>
  <si>
    <t>Table 48 – Mangoes and papayas: production, gross value and sales on markets</t>
  </si>
  <si>
    <t>Table 49 – Pineapples: production, gross value, sales on markets, purchases for processing and exports</t>
  </si>
  <si>
    <t>Table 50 – Oranges: production, gross value, sales on markets, exports and purchases for processing</t>
  </si>
  <si>
    <t>Table 51 – Lemons and limes: production, gross value, sales on markets, exports and purchases for processing</t>
  </si>
  <si>
    <t>Table 52 – Grapefruit: production, gross value, sales on markets, exports and purchases for processing</t>
  </si>
  <si>
    <t>Table 53 – Naartjes: production, gross value, sales on markets and exports</t>
  </si>
  <si>
    <t>89</t>
  </si>
  <si>
    <t>1 160 903</t>
  </si>
  <si>
    <t>1 594 365</t>
  </si>
  <si>
    <t>1 824 296</t>
  </si>
  <si>
    <t>2 736 493</t>
  </si>
  <si>
    <t>2 881 427</t>
  </si>
  <si>
    <t>3 383 125</t>
  </si>
  <si>
    <t>3 979,30</t>
  </si>
  <si>
    <t>4 420,23</t>
  </si>
  <si>
    <t>3 757,63</t>
  </si>
  <si>
    <t>4 965,50</t>
  </si>
  <si>
    <t>4 636,02</t>
  </si>
  <si>
    <t>5 612,73</t>
  </si>
  <si>
    <t>6 718,71</t>
  </si>
  <si>
    <t>7 393,48</t>
  </si>
  <si>
    <t>8 885,58</t>
  </si>
  <si>
    <t>10 001,00</t>
  </si>
  <si>
    <t>11 417,23</t>
  </si>
  <si>
    <t>14 248,93</t>
  </si>
  <si>
    <t>13 465,07</t>
  </si>
  <si>
    <t>13 369,88</t>
  </si>
  <si>
    <t>12 293</t>
  </si>
  <si>
    <t xml:space="preserve">   From 2010/11, sales on the 19 major fresh produce markets</t>
  </si>
  <si>
    <t xml:space="preserve">   From 2014/15, sales on the 21 major fresh produce markets</t>
  </si>
  <si>
    <t>Table 54 – Soft Citrus: production, gross value, sales on markets, exports and purchases for processing</t>
  </si>
  <si>
    <t>Table 55 – Vegetables: production</t>
  </si>
  <si>
    <t>Table 58 – Cattle: numbers, numbers slaughtered and average price of beef</t>
  </si>
  <si>
    <t>Table 60 – Production and consumption of beef and veal</t>
  </si>
  <si>
    <t>Table 61 – Production of cattle hides and calf skins</t>
  </si>
  <si>
    <t>Table 62 – Pig numbers, number slaughtered and average price, production and consumption of pork</t>
  </si>
  <si>
    <t>Table 63 – Sheep and goat numbers: breed composition in the RSA</t>
  </si>
  <si>
    <t>Table 64 – Sheep, lambs and goats: slaughterings at abattoirs, auction prices on the hook, production and consumption</t>
  </si>
  <si>
    <t>Table 65 – Wool sales at auctions and mohair production</t>
  </si>
  <si>
    <t>Table 66 – Value of wool sales at auctions and average auction prices</t>
  </si>
  <si>
    <t>Table 67 – Production of sheep and goat skins and karakul pelts</t>
  </si>
  <si>
    <t>Table 68 – Livestock numbers and livestock losses: commercial producers</t>
  </si>
  <si>
    <t>TABLE 69</t>
  </si>
  <si>
    <t>Table 70 – Milk: utilisation of production</t>
  </si>
  <si>
    <t>Table 71 – Production of dairy products</t>
  </si>
  <si>
    <t>Table 72 – Prices of fresh milk and eggs</t>
  </si>
  <si>
    <t>Table 73 – Consumption of dairy products</t>
  </si>
  <si>
    <t>Table 74 – Value of certain intermediate production goods purchased</t>
  </si>
  <si>
    <t>Table 75 – Gross and net farm income of the agricultural sector</t>
  </si>
  <si>
    <t>Table 77 – Percentage contribution to gross value added by industry at current prices</t>
  </si>
  <si>
    <t>Table 78 – Gross value of agricultural production</t>
  </si>
  <si>
    <t>Table 79 – Gross value of individual products</t>
  </si>
  <si>
    <t>Table 80 – Gross value of certain major vegetables</t>
  </si>
  <si>
    <t>Table 83 – Total farming debt</t>
  </si>
  <si>
    <t>Table 82 – Value of capital assets on commercial farms</t>
  </si>
  <si>
    <t>Table 81 – Gross capital formation in agriculture</t>
  </si>
  <si>
    <t>Table 88 - Value of the Southern African Customs Union (SACU) imports of agricultural products by country of origin</t>
  </si>
  <si>
    <t>Table 87 - Value of the Southern African Customs Union (SACU) imports of agricultural products</t>
  </si>
  <si>
    <t>Table 86 - Value of the Southern African Customs Union (SACU) exports of agricultural products by country of destination</t>
  </si>
  <si>
    <t>Table 85 - Value of the Southern African Customs Union (SACU) exports of agricultural products</t>
  </si>
  <si>
    <t>Table 84 – Value of imports and exports – total and for agriculture</t>
  </si>
  <si>
    <t>Table 89 – Indices of the volume of agricultural production (split year)</t>
  </si>
  <si>
    <t>Table 90 – Indices of the volume of agricultural production (calendar year)</t>
  </si>
  <si>
    <t>90</t>
  </si>
  <si>
    <t>Table 91 – Indices of producer prices of agricultural products</t>
  </si>
  <si>
    <t>Table 92 – Indices of producer prices of field crops</t>
  </si>
  <si>
    <t>Table 93 – Indices of producer prices of horticultural products</t>
  </si>
  <si>
    <t>Table 94 – Indices of producer prices of important vegetables sold on the major fresh produce markets</t>
  </si>
  <si>
    <t>Table 95 – Indices of producer prices of animal products</t>
  </si>
  <si>
    <t>Table 96 – Indices of producer prices of certain livestock products</t>
  </si>
  <si>
    <t>Table 97 – Indices of consumer prices</t>
  </si>
  <si>
    <t>Table 98 – Price indices of farming requisites</t>
  </si>
  <si>
    <t>Table 100 – Price indices of intermediate goods and services</t>
  </si>
  <si>
    <t>Table 101 – Weighted annual interest rates and interest rate index with respect to the Land Bank, co-operatives and commercial banks</t>
  </si>
  <si>
    <t>Table 102 – Private consumption expenditure on food</t>
  </si>
  <si>
    <r>
      <t>Number of farming units and land utilisation by dominant branches of agriculture</t>
    </r>
    <r>
      <rPr>
        <vertAlign val="superscript"/>
        <sz val="9"/>
        <color indexed="8"/>
        <rFont val="Arial"/>
        <family val="2"/>
      </rPr>
      <t xml:space="preserve">1 </t>
    </r>
    <r>
      <rPr>
        <sz val="9"/>
        <color indexed="8"/>
        <rFont val="Arial"/>
        <family val="2"/>
      </rPr>
      <t>per province in the RSA</t>
    </r>
    <r>
      <rPr>
        <vertAlign val="superscript"/>
        <sz val="9"/>
        <color indexed="8"/>
        <rFont val="Arial"/>
        <family val="2"/>
      </rPr>
      <t>2</t>
    </r>
  </si>
  <si>
    <t>Soft Citrus: production, gross value, sales on markets, exports and purchases for processing</t>
  </si>
  <si>
    <t>Table 103– Per capita consumption of various agricultural products</t>
  </si>
  <si>
    <t xml:space="preserve">No population estimates for 2012 </t>
  </si>
  <si>
    <t>2020/21</t>
  </si>
  <si>
    <t>2020</t>
  </si>
  <si>
    <t>1 770,0</t>
  </si>
  <si>
    <t>58 775</t>
  </si>
  <si>
    <t>4 652</t>
  </si>
  <si>
    <t>5 177</t>
  </si>
  <si>
    <t>1 503</t>
  </si>
  <si>
    <t>47 443</t>
  </si>
  <si>
    <t>6 844</t>
  </si>
  <si>
    <t>6 712</t>
  </si>
  <si>
    <t>1 263</t>
  </si>
  <si>
    <t>2 887</t>
  </si>
  <si>
    <t>11 289</t>
  </si>
  <si>
    <t>4 027</t>
  </si>
  <si>
    <t>15 176</t>
  </si>
  <si>
    <t>4 592</t>
  </si>
  <si>
    <t>5 983</t>
  </si>
  <si>
    <t>Oct-Dec. '19</t>
  </si>
  <si>
    <t>16 420</t>
  </si>
  <si>
    <t>DEPARTMENT OF AGRICULTURE, LAND REFORM &amp; RURAL DEVELOPMENT</t>
  </si>
  <si>
    <t>Department of Agriculture, Land Reform &amp; Rural Development</t>
  </si>
  <si>
    <t>E-mail: NinaVD@dalrrd.gov.za</t>
  </si>
  <si>
    <t>2017:</t>
  </si>
  <si>
    <t>6 937</t>
  </si>
  <si>
    <t>4 829</t>
  </si>
  <si>
    <t>7 951</t>
  </si>
  <si>
    <t>4 214</t>
  </si>
  <si>
    <t>3 103</t>
  </si>
  <si>
    <t>2 823</t>
  </si>
  <si>
    <t>3 054</t>
  </si>
  <si>
    <t>2 291</t>
  </si>
  <si>
    <t>4 920</t>
  </si>
  <si>
    <t>40 122</t>
  </si>
  <si>
    <t xml:space="preserve">Source: Statistics SA - Census of Agriculture 1993, 2002,  2007 and 2017  and agricultural survey 1996, </t>
  </si>
  <si>
    <t>2021/22</t>
  </si>
  <si>
    <t>2021</t>
  </si>
  <si>
    <t>Table 76 – Annual gross value added by industry at current prices</t>
  </si>
  <si>
    <t>Bread mixtures, jellie powders and other food preparation</t>
  </si>
  <si>
    <t>Oct-Dec. '20</t>
  </si>
  <si>
    <t>2 736 102.1</t>
  </si>
  <si>
    <t>3 034 218.5</t>
  </si>
  <si>
    <t>1 176 894.7</t>
  </si>
  <si>
    <t>4 211 113.2</t>
  </si>
  <si>
    <t>3 749 308.3</t>
  </si>
  <si>
    <r>
      <t xml:space="preserve">This edition of the Abstract of Agricultural Statistics contains South African agricultural statistics of major importance that were available up to December 2021. The "Abstract" contains meaningful information on, </t>
    </r>
    <r>
      <rPr>
        <i/>
        <sz val="10"/>
        <rFont val="Arial"/>
        <family val="2"/>
      </rPr>
      <t>inter alia</t>
    </r>
    <r>
      <rPr>
        <sz val="10"/>
        <rFont val="Arial"/>
        <family val="2"/>
      </rPr>
      <t xml:space="preserve">, field crops, horticulture, livestock, important indicators and the contribution of agriculture. The source of the information is the Directorate: Statistics and Economic Analysis of the Department of Agriculture,Land Reform &amp; Rural Development, except where otherwise indicated. Enquiries on the content can be directed to:  </t>
    </r>
    <r>
      <rPr>
        <b/>
        <sz val="10"/>
        <rFont val="Arial"/>
        <family val="2"/>
      </rPr>
      <t>The Directorate: Statistics and Economic Analysis – tel: 012 319 8040,  fax: 012 319 8031, email</t>
    </r>
    <r>
      <rPr>
        <b/>
        <sz val="10"/>
        <color indexed="8"/>
        <rFont val="Arial"/>
        <family val="2"/>
      </rPr>
      <t>: KimM@dalrrd.gov.za</t>
    </r>
  </si>
  <si>
    <t>2015 = 100</t>
  </si>
  <si>
    <t>1   Preliminary</t>
  </si>
  <si>
    <t>2015= 100</t>
  </si>
  <si>
    <r>
      <t>2021</t>
    </r>
    <r>
      <rPr>
        <vertAlign val="superscript"/>
        <sz val="8"/>
        <color theme="1"/>
        <rFont val="Arial"/>
        <family val="2"/>
      </rPr>
      <t>2</t>
    </r>
  </si>
  <si>
    <t>5664,12</t>
  </si>
  <si>
    <t>1 219.6</t>
  </si>
  <si>
    <t>2000/00</t>
  </si>
  <si>
    <t>Oct-Dec. '21</t>
  </si>
  <si>
    <t>2015=100</t>
  </si>
  <si>
    <t>63,7</t>
  </si>
  <si>
    <t>86,9</t>
  </si>
  <si>
    <t>97,8</t>
  </si>
  <si>
    <t>106,2</t>
  </si>
  <si>
    <t>100,0</t>
  </si>
  <si>
    <t>121,0</t>
  </si>
  <si>
    <t>100,2</t>
  </si>
  <si>
    <t>2022/23</t>
  </si>
  <si>
    <r>
      <rPr>
        <vertAlign val="superscript"/>
        <sz val="7"/>
        <color indexed="8"/>
        <rFont val="Arial"/>
        <family val="2"/>
      </rPr>
      <t>3</t>
    </r>
    <r>
      <rPr>
        <sz val="7"/>
        <color indexed="8"/>
        <rFont val="Arial"/>
        <family val="2"/>
      </rPr>
      <t xml:space="preserve"> From 2015 totals exclude country flows where SARS reported country of origin (for exports) and country of destination (for imports) do not equal South Africa (e.g. flows to BELN countries)</t>
    </r>
  </si>
  <si>
    <r>
      <t>Total production</t>
    </r>
    <r>
      <rPr>
        <vertAlign val="superscript"/>
        <sz val="8"/>
        <color theme="1"/>
        <rFont val="Arial"/>
        <family val="2"/>
      </rPr>
      <t>1</t>
    </r>
  </si>
  <si>
    <r>
      <t>Gross value of production</t>
    </r>
    <r>
      <rPr>
        <vertAlign val="superscript"/>
        <sz val="8"/>
        <color theme="1"/>
        <rFont val="Arial"/>
        <family val="2"/>
      </rPr>
      <t>1</t>
    </r>
  </si>
  <si>
    <r>
      <t>Producer prices</t>
    </r>
    <r>
      <rPr>
        <vertAlign val="superscript"/>
        <sz val="8"/>
        <color theme="1"/>
        <rFont val="Arial"/>
        <family val="2"/>
      </rPr>
      <t>2</t>
    </r>
  </si>
  <si>
    <r>
      <t>Price Index</t>
    </r>
    <r>
      <rPr>
        <vertAlign val="superscript"/>
        <sz val="8"/>
        <color theme="1"/>
        <rFont val="Arial"/>
        <family val="2"/>
      </rPr>
      <t>3</t>
    </r>
  </si>
  <si>
    <r>
      <rPr>
        <vertAlign val="superscript"/>
        <sz val="7"/>
        <color theme="1"/>
        <rFont val="Arial"/>
        <family val="2"/>
      </rPr>
      <t>1</t>
    </r>
    <r>
      <rPr>
        <sz val="7"/>
        <color theme="1"/>
        <rFont val="Times New Roman"/>
        <family val="1"/>
      </rPr>
      <t>   </t>
    </r>
    <r>
      <rPr>
        <sz val="7"/>
        <color theme="1"/>
        <rFont val="Arial"/>
        <family val="2"/>
      </rPr>
      <t>Including retentions and hybrid seed. Former TBVC states and self-governing territories are included</t>
    </r>
  </si>
  <si>
    <r>
      <rPr>
        <vertAlign val="superscript"/>
        <sz val="7"/>
        <color theme="1"/>
        <rFont val="Arial"/>
        <family val="2"/>
      </rPr>
      <t>2</t>
    </r>
    <r>
      <rPr>
        <sz val="7"/>
        <color theme="1"/>
        <rFont val="Times New Roman"/>
        <family val="1"/>
      </rPr>
      <t xml:space="preserve">   </t>
    </r>
    <r>
      <rPr>
        <sz val="7"/>
        <color theme="1"/>
        <rFont val="Arial"/>
        <family val="2"/>
      </rPr>
      <t>From 1997/98 marketing year, estimated average price. Including supplementation</t>
    </r>
  </si>
  <si>
    <r>
      <rPr>
        <vertAlign val="superscript"/>
        <sz val="7"/>
        <color theme="1"/>
        <rFont val="Arial"/>
        <family val="2"/>
      </rPr>
      <t>3</t>
    </r>
    <r>
      <rPr>
        <sz val="7"/>
        <color theme="1"/>
        <rFont val="Times New Roman"/>
        <family val="1"/>
      </rPr>
      <t>   </t>
    </r>
    <r>
      <rPr>
        <sz val="7"/>
        <color theme="1"/>
        <rFont val="Arial"/>
        <family val="2"/>
      </rPr>
      <t>Index figures are for calendar years, e.g. marketing year 2010/11 = 2010</t>
    </r>
  </si>
  <si>
    <r>
      <rPr>
        <vertAlign val="superscript"/>
        <sz val="7"/>
        <color theme="1"/>
        <rFont val="Arial"/>
        <family val="2"/>
      </rPr>
      <t>4</t>
    </r>
    <r>
      <rPr>
        <sz val="7"/>
        <color theme="1"/>
        <rFont val="Arial"/>
        <family val="2"/>
      </rPr>
      <t xml:space="preserve">  Preliminary</t>
    </r>
  </si>
  <si>
    <r>
      <t>Selling prices</t>
    </r>
    <r>
      <rPr>
        <vertAlign val="superscript"/>
        <sz val="8"/>
        <color theme="1"/>
        <rFont val="Arial"/>
        <family val="2"/>
      </rPr>
      <t>1</t>
    </r>
  </si>
  <si>
    <r>
      <t>Commercial consumption</t>
    </r>
    <r>
      <rPr>
        <vertAlign val="superscript"/>
        <sz val="8"/>
        <color theme="1"/>
        <rFont val="Arial"/>
        <family val="2"/>
      </rPr>
      <t>2</t>
    </r>
  </si>
  <si>
    <r>
      <t>Quantity</t>
    </r>
    <r>
      <rPr>
        <vertAlign val="superscript"/>
        <sz val="8"/>
        <color theme="1"/>
        <rFont val="Arial"/>
        <family val="2"/>
      </rPr>
      <t>3</t>
    </r>
  </si>
  <si>
    <r>
      <rPr>
        <vertAlign val="superscript"/>
        <sz val="7"/>
        <color theme="1"/>
        <rFont val="Arial"/>
        <family val="2"/>
      </rPr>
      <t>1</t>
    </r>
    <r>
      <rPr>
        <sz val="7"/>
        <color theme="1"/>
        <rFont val="Times New Roman"/>
        <family val="1"/>
      </rPr>
      <t xml:space="preserve">   </t>
    </r>
    <r>
      <rPr>
        <u/>
        <sz val="7"/>
        <color theme="1"/>
        <rFont val="Arial"/>
        <family val="2"/>
      </rPr>
      <t>Small quantities</t>
    </r>
    <r>
      <rPr>
        <sz val="7"/>
        <color theme="1"/>
        <rFont val="Arial"/>
        <family val="2"/>
      </rPr>
      <t>: 1 ton and more, but less than 38 tons</t>
    </r>
  </si>
  <si>
    <r>
      <t xml:space="preserve">        </t>
    </r>
    <r>
      <rPr>
        <u/>
        <sz val="7"/>
        <color theme="1"/>
        <rFont val="Arial"/>
        <family val="2"/>
      </rPr>
      <t xml:space="preserve"> Large quantities</t>
    </r>
    <r>
      <rPr>
        <sz val="7"/>
        <color theme="1"/>
        <rFont val="Arial"/>
        <family val="2"/>
      </rPr>
      <t>: 190 tons and more</t>
    </r>
  </si>
  <si>
    <r>
      <rPr>
        <vertAlign val="superscript"/>
        <sz val="7"/>
        <color theme="1"/>
        <rFont val="Arial"/>
        <family val="2"/>
      </rPr>
      <t>2</t>
    </r>
    <r>
      <rPr>
        <sz val="7"/>
        <color theme="1"/>
        <rFont val="Arial"/>
        <family val="2"/>
      </rPr>
      <t xml:space="preserve">   Commercial, excluding gristing</t>
    </r>
  </si>
  <si>
    <r>
      <rPr>
        <vertAlign val="superscript"/>
        <sz val="7"/>
        <color theme="1"/>
        <rFont val="Arial"/>
        <family val="2"/>
      </rPr>
      <t>3</t>
    </r>
    <r>
      <rPr>
        <sz val="7"/>
        <color theme="1"/>
        <rFont val="Times New Roman"/>
        <family val="1"/>
      </rPr>
      <t>   </t>
    </r>
    <r>
      <rPr>
        <sz val="7"/>
        <color theme="1"/>
        <rFont val="Arial"/>
        <family val="2"/>
      </rPr>
      <t>Maize and maize products, including sales to adjacent countries</t>
    </r>
  </si>
  <si>
    <r>
      <t>Table 8 – Maize: production per province</t>
    </r>
    <r>
      <rPr>
        <vertAlign val="superscript"/>
        <sz val="8"/>
        <color theme="1"/>
        <rFont val="Arial"/>
        <family val="2"/>
      </rPr>
      <t>1</t>
    </r>
  </si>
  <si>
    <r>
      <t>Production</t>
    </r>
    <r>
      <rPr>
        <vertAlign val="superscript"/>
        <sz val="8"/>
        <color theme="1"/>
        <rFont val="Arial"/>
        <family val="2"/>
      </rPr>
      <t>2, 3</t>
    </r>
  </si>
  <si>
    <r>
      <rPr>
        <vertAlign val="superscript"/>
        <sz val="7"/>
        <color theme="1"/>
        <rFont val="Arial"/>
        <family val="2"/>
      </rPr>
      <t>1</t>
    </r>
    <r>
      <rPr>
        <sz val="7"/>
        <color theme="1"/>
        <rFont val="Arial"/>
        <family val="2"/>
      </rPr>
      <t>   Excluding hybrid seed</t>
    </r>
  </si>
  <si>
    <r>
      <rPr>
        <vertAlign val="superscript"/>
        <sz val="7"/>
        <color theme="1"/>
        <rFont val="Arial"/>
        <family val="2"/>
      </rPr>
      <t>2</t>
    </r>
    <r>
      <rPr>
        <sz val="7"/>
        <color theme="1"/>
        <rFont val="Arial"/>
        <family val="2"/>
      </rPr>
      <t>   Commercial production in the RSA</t>
    </r>
  </si>
  <si>
    <r>
      <rPr>
        <vertAlign val="superscript"/>
        <sz val="7"/>
        <color theme="1"/>
        <rFont val="Arial"/>
        <family val="2"/>
      </rPr>
      <t>3</t>
    </r>
    <r>
      <rPr>
        <sz val="7"/>
        <color theme="1"/>
        <rFont val="Arial"/>
        <family val="2"/>
      </rPr>
      <t xml:space="preserve">   Source: From 1990/91, Crop Estimates Committee</t>
    </r>
  </si>
  <si>
    <r>
      <rPr>
        <vertAlign val="superscript"/>
        <sz val="7"/>
        <color theme="1"/>
        <rFont val="Arial"/>
        <family val="2"/>
      </rPr>
      <t>4</t>
    </r>
    <r>
      <rPr>
        <sz val="7"/>
        <color theme="1"/>
        <rFont val="Arial"/>
        <family val="2"/>
      </rPr>
      <t>   Preliminary</t>
    </r>
  </si>
  <si>
    <r>
      <t>Area planted</t>
    </r>
    <r>
      <rPr>
        <vertAlign val="superscript"/>
        <sz val="8"/>
        <color theme="1"/>
        <rFont val="Arial"/>
        <family val="2"/>
      </rPr>
      <t>1</t>
    </r>
  </si>
  <si>
    <r>
      <t>Total produc-tion</t>
    </r>
    <r>
      <rPr>
        <vertAlign val="superscript"/>
        <sz val="8"/>
        <color theme="1"/>
        <rFont val="Arial"/>
        <family val="2"/>
      </rPr>
      <t>2</t>
    </r>
  </si>
  <si>
    <r>
      <t>Gross value of production</t>
    </r>
    <r>
      <rPr>
        <vertAlign val="superscript"/>
        <sz val="8"/>
        <color theme="1"/>
        <rFont val="Arial"/>
        <family val="2"/>
      </rPr>
      <t>2</t>
    </r>
  </si>
  <si>
    <r>
      <t>Producer prices</t>
    </r>
    <r>
      <rPr>
        <vertAlign val="superscript"/>
        <sz val="8"/>
        <color theme="1"/>
        <rFont val="Arial"/>
        <family val="2"/>
      </rPr>
      <t>3</t>
    </r>
  </si>
  <si>
    <r>
      <t>Price index</t>
    </r>
    <r>
      <rPr>
        <vertAlign val="superscript"/>
        <sz val="8"/>
        <color theme="1"/>
        <rFont val="Arial"/>
        <family val="2"/>
      </rPr>
      <t>6</t>
    </r>
  </si>
  <si>
    <r>
      <t>BS1</t>
    </r>
    <r>
      <rPr>
        <vertAlign val="superscript"/>
        <sz val="8"/>
        <color theme="1"/>
        <rFont val="Arial"/>
        <family val="2"/>
      </rPr>
      <t>4</t>
    </r>
  </si>
  <si>
    <r>
      <t>BL1</t>
    </r>
    <r>
      <rPr>
        <vertAlign val="superscript"/>
        <sz val="8"/>
        <color theme="1"/>
        <rFont val="Arial"/>
        <family val="2"/>
      </rPr>
      <t>5</t>
    </r>
  </si>
  <si>
    <r>
      <t>802,58</t>
    </r>
    <r>
      <rPr>
        <vertAlign val="superscript"/>
        <sz val="8"/>
        <color theme="1"/>
        <rFont val="Arial"/>
        <family val="2"/>
      </rPr>
      <t xml:space="preserve"> 7</t>
    </r>
  </si>
  <si>
    <r>
      <t>821,38</t>
    </r>
    <r>
      <rPr>
        <vertAlign val="superscript"/>
        <sz val="8"/>
        <color theme="1"/>
        <rFont val="Arial"/>
        <family val="2"/>
      </rPr>
      <t xml:space="preserve"> 7</t>
    </r>
  </si>
  <si>
    <r>
      <t>777,18</t>
    </r>
    <r>
      <rPr>
        <vertAlign val="superscript"/>
        <sz val="8"/>
        <color theme="1"/>
        <rFont val="Arial"/>
        <family val="2"/>
      </rPr>
      <t xml:space="preserve"> 7</t>
    </r>
  </si>
  <si>
    <r>
      <t>909,44</t>
    </r>
    <r>
      <rPr>
        <vertAlign val="superscript"/>
        <sz val="8"/>
        <color theme="1"/>
        <rFont val="Arial"/>
        <family val="2"/>
      </rPr>
      <t xml:space="preserve"> 8</t>
    </r>
  </si>
  <si>
    <r>
      <t>937,04</t>
    </r>
    <r>
      <rPr>
        <vertAlign val="superscript"/>
        <sz val="8"/>
        <color theme="1"/>
        <rFont val="Arial"/>
        <family val="2"/>
      </rPr>
      <t xml:space="preserve"> 8</t>
    </r>
  </si>
  <si>
    <r>
      <t>880,46</t>
    </r>
    <r>
      <rPr>
        <vertAlign val="superscript"/>
        <sz val="8"/>
        <color theme="1"/>
        <rFont val="Arial"/>
        <family val="2"/>
      </rPr>
      <t xml:space="preserve"> 8</t>
    </r>
  </si>
  <si>
    <r>
      <rPr>
        <vertAlign val="superscript"/>
        <sz val="7"/>
        <color theme="1"/>
        <rFont val="Arial"/>
        <family val="2"/>
      </rPr>
      <t>1</t>
    </r>
    <r>
      <rPr>
        <sz val="7"/>
        <color theme="1"/>
        <rFont val="Arial"/>
        <family val="2"/>
      </rPr>
      <t xml:space="preserve">   Commercial</t>
    </r>
  </si>
  <si>
    <r>
      <rPr>
        <vertAlign val="superscript"/>
        <sz val="7"/>
        <color theme="1"/>
        <rFont val="Arial"/>
        <family val="2"/>
      </rPr>
      <t>2</t>
    </r>
    <r>
      <rPr>
        <sz val="7"/>
        <color theme="1"/>
        <rFont val="Times New Roman"/>
        <family val="1"/>
      </rPr>
      <t xml:space="preserve">   </t>
    </r>
    <r>
      <rPr>
        <sz val="7"/>
        <color theme="1"/>
        <rFont val="Arial"/>
        <family val="2"/>
      </rPr>
      <t>Former TBVC states and self-governing territories are included</t>
    </r>
  </si>
  <si>
    <r>
      <rPr>
        <vertAlign val="superscript"/>
        <sz val="7"/>
        <color theme="1"/>
        <rFont val="Arial"/>
        <family val="2"/>
      </rPr>
      <t>3</t>
    </r>
    <r>
      <rPr>
        <sz val="7"/>
        <color theme="1"/>
        <rFont val="Times New Roman"/>
        <family val="1"/>
      </rPr>
      <t xml:space="preserve">   </t>
    </r>
    <r>
      <rPr>
        <sz val="7"/>
        <color theme="1"/>
        <rFont val="Arial"/>
        <family val="2"/>
      </rPr>
      <t>Delivered in bulk. Until 1986 delivered in bags, prices of bags excluded</t>
    </r>
  </si>
  <si>
    <r>
      <rPr>
        <vertAlign val="superscript"/>
        <sz val="7"/>
        <color theme="1"/>
        <rFont val="Arial"/>
        <family val="2"/>
      </rPr>
      <t>4</t>
    </r>
    <r>
      <rPr>
        <sz val="7"/>
        <color theme="1"/>
        <rFont val="Times New Roman"/>
        <family val="1"/>
      </rPr>
      <t xml:space="preserve">   </t>
    </r>
    <r>
      <rPr>
        <sz val="7"/>
        <color theme="1"/>
        <rFont val="Arial"/>
        <family val="2"/>
      </rPr>
      <t>From 1997/98, weighted average price</t>
    </r>
  </si>
  <si>
    <r>
      <rPr>
        <vertAlign val="superscript"/>
        <sz val="7"/>
        <color theme="1"/>
        <rFont val="Arial"/>
        <family val="2"/>
      </rPr>
      <t>5</t>
    </r>
    <r>
      <rPr>
        <sz val="7"/>
        <color theme="1"/>
        <rFont val="Times New Roman"/>
        <family val="1"/>
      </rPr>
      <t>   </t>
    </r>
    <r>
      <rPr>
        <sz val="7"/>
        <color theme="1"/>
        <rFont val="Arial"/>
        <family val="2"/>
      </rPr>
      <t>From 1997/98, estimated average price</t>
    </r>
  </si>
  <si>
    <r>
      <rPr>
        <vertAlign val="superscript"/>
        <sz val="7"/>
        <color theme="1"/>
        <rFont val="Arial"/>
        <family val="2"/>
      </rPr>
      <t>6</t>
    </r>
    <r>
      <rPr>
        <sz val="7"/>
        <color theme="1"/>
        <rFont val="Times New Roman"/>
        <family val="1"/>
      </rPr>
      <t xml:space="preserve">   </t>
    </r>
    <r>
      <rPr>
        <sz val="7"/>
        <color theme="1"/>
        <rFont val="Arial"/>
        <family val="2"/>
      </rPr>
      <t>Index figures are for split years</t>
    </r>
  </si>
  <si>
    <r>
      <rPr>
        <vertAlign val="superscript"/>
        <sz val="7"/>
        <color theme="1"/>
        <rFont val="Arial"/>
        <family val="2"/>
      </rPr>
      <t>7</t>
    </r>
    <r>
      <rPr>
        <sz val="7"/>
        <color theme="1"/>
        <rFont val="Times New Roman"/>
        <family val="1"/>
      </rPr>
      <t xml:space="preserve">   </t>
    </r>
    <r>
      <rPr>
        <sz val="7"/>
        <color theme="1"/>
        <rFont val="Arial"/>
        <family val="2"/>
      </rPr>
      <t>Prices for “remaining” area. Prices for southern area are R784,58 for BS1 and R759,18 for BL1</t>
    </r>
  </si>
  <si>
    <r>
      <rPr>
        <vertAlign val="superscript"/>
        <sz val="7"/>
        <color theme="1"/>
        <rFont val="Arial"/>
        <family val="2"/>
      </rPr>
      <t>8</t>
    </r>
    <r>
      <rPr>
        <sz val="7"/>
        <color theme="1"/>
        <rFont val="Times New Roman"/>
        <family val="1"/>
      </rPr>
      <t xml:space="preserve">   </t>
    </r>
    <r>
      <rPr>
        <sz val="7"/>
        <color theme="1"/>
        <rFont val="Arial"/>
        <family val="2"/>
      </rPr>
      <t>Prices for “remaining” area.  Prices for southern area are R894,26 for BS1 and R865,28 for BL1</t>
    </r>
  </si>
  <si>
    <r>
      <rPr>
        <vertAlign val="superscript"/>
        <sz val="7"/>
        <color theme="1"/>
        <rFont val="Arial"/>
        <family val="2"/>
      </rPr>
      <t>9</t>
    </r>
    <r>
      <rPr>
        <sz val="7"/>
        <color theme="1"/>
        <rFont val="Times New Roman"/>
        <family val="1"/>
      </rPr>
      <t>   </t>
    </r>
    <r>
      <rPr>
        <sz val="7"/>
        <color theme="1"/>
        <rFont val="Arial"/>
        <family val="2"/>
      </rPr>
      <t>Preliminary</t>
    </r>
  </si>
  <si>
    <r>
      <t>BSS</t>
    </r>
    <r>
      <rPr>
        <vertAlign val="superscript"/>
        <sz val="8"/>
        <color theme="1"/>
        <rFont val="Arial"/>
        <family val="2"/>
      </rPr>
      <t>1</t>
    </r>
  </si>
  <si>
    <r>
      <t>BS1</t>
    </r>
    <r>
      <rPr>
        <vertAlign val="superscript"/>
        <sz val="8"/>
        <color theme="1"/>
        <rFont val="Arial"/>
        <family val="2"/>
      </rPr>
      <t>2</t>
    </r>
  </si>
  <si>
    <r>
      <t>BL1</t>
    </r>
    <r>
      <rPr>
        <vertAlign val="superscript"/>
        <sz val="8"/>
        <color theme="1"/>
        <rFont val="Arial"/>
        <family val="2"/>
      </rPr>
      <t>3</t>
    </r>
  </si>
  <si>
    <r>
      <rPr>
        <vertAlign val="superscript"/>
        <sz val="7"/>
        <color theme="1"/>
        <rFont val="Times New Roman"/>
        <family val="1"/>
      </rPr>
      <t>1</t>
    </r>
    <r>
      <rPr>
        <sz val="7"/>
        <color theme="1"/>
        <rFont val="Times New Roman"/>
        <family val="1"/>
      </rPr>
      <t xml:space="preserve">     </t>
    </r>
    <r>
      <rPr>
        <sz val="7"/>
        <color theme="1"/>
        <rFont val="Arial"/>
        <family val="2"/>
      </rPr>
      <t>Prior to 1991/92, A super</t>
    </r>
  </si>
  <si>
    <r>
      <rPr>
        <vertAlign val="superscript"/>
        <sz val="7"/>
        <color theme="1"/>
        <rFont val="Arial"/>
        <family val="2"/>
      </rPr>
      <t>2</t>
    </r>
    <r>
      <rPr>
        <sz val="7"/>
        <color theme="1"/>
        <rFont val="Times New Roman"/>
        <family val="1"/>
      </rPr>
      <t xml:space="preserve">     </t>
    </r>
    <r>
      <rPr>
        <sz val="7"/>
        <color theme="1"/>
        <rFont val="Arial"/>
        <family val="2"/>
      </rPr>
      <t>Prior to 1991/92, A1</t>
    </r>
  </si>
  <si>
    <r>
      <rPr>
        <vertAlign val="superscript"/>
        <sz val="7"/>
        <color theme="1"/>
        <rFont val="Arial"/>
        <family val="2"/>
      </rPr>
      <t>3</t>
    </r>
    <r>
      <rPr>
        <sz val="7"/>
        <color theme="1"/>
        <rFont val="Times New Roman"/>
        <family val="1"/>
      </rPr>
      <t xml:space="preserve">     </t>
    </r>
    <r>
      <rPr>
        <sz val="7"/>
        <color theme="1"/>
        <rFont val="Arial"/>
        <family val="2"/>
      </rPr>
      <t>Prior to 1991/92, B1</t>
    </r>
  </si>
  <si>
    <r>
      <rPr>
        <vertAlign val="superscript"/>
        <sz val="7"/>
        <color theme="1"/>
        <rFont val="Arial"/>
        <family val="2"/>
      </rPr>
      <t>4</t>
    </r>
    <r>
      <rPr>
        <sz val="7"/>
        <color theme="1"/>
        <rFont val="Times New Roman"/>
        <family val="1"/>
      </rPr>
      <t xml:space="preserve">     </t>
    </r>
    <r>
      <rPr>
        <sz val="7"/>
        <color theme="1"/>
        <rFont val="Arial"/>
        <family val="2"/>
      </rPr>
      <t>Preliminary</t>
    </r>
  </si>
  <si>
    <r>
      <t>Production</t>
    </r>
    <r>
      <rPr>
        <vertAlign val="superscript"/>
        <sz val="8"/>
        <color theme="1"/>
        <rFont val="Arial"/>
        <family val="2"/>
      </rPr>
      <t>1</t>
    </r>
  </si>
  <si>
    <r>
      <rPr>
        <vertAlign val="superscript"/>
        <sz val="7"/>
        <color theme="1"/>
        <rFont val="Arial"/>
        <family val="2"/>
      </rPr>
      <t>1</t>
    </r>
    <r>
      <rPr>
        <sz val="7"/>
        <color theme="1"/>
        <rFont val="Times New Roman"/>
        <family val="1"/>
      </rPr>
      <t xml:space="preserve">     </t>
    </r>
    <r>
      <rPr>
        <sz val="7"/>
        <color theme="1"/>
        <rFont val="Arial"/>
        <family val="2"/>
      </rPr>
      <t>Commercial</t>
    </r>
  </si>
  <si>
    <r>
      <rPr>
        <vertAlign val="superscript"/>
        <sz val="7"/>
        <color theme="1"/>
        <rFont val="Arial"/>
        <family val="2"/>
      </rPr>
      <t>2</t>
    </r>
    <r>
      <rPr>
        <sz val="7"/>
        <color theme="1"/>
        <rFont val="Times New Roman"/>
        <family val="1"/>
      </rPr>
      <t xml:space="preserve">     </t>
    </r>
    <r>
      <rPr>
        <sz val="7"/>
        <color theme="1"/>
        <rFont val="Arial"/>
        <family val="2"/>
      </rPr>
      <t>Preliminary</t>
    </r>
  </si>
  <si>
    <r>
      <t>Total      production</t>
    </r>
    <r>
      <rPr>
        <vertAlign val="superscript"/>
        <sz val="8"/>
        <color theme="1"/>
        <rFont val="Arial"/>
        <family val="2"/>
      </rPr>
      <t>2</t>
    </r>
  </si>
  <si>
    <r>
      <t>Price index</t>
    </r>
    <r>
      <rPr>
        <vertAlign val="superscript"/>
        <sz val="8"/>
        <color theme="1"/>
        <rFont val="Arial"/>
        <family val="2"/>
      </rPr>
      <t>4</t>
    </r>
  </si>
  <si>
    <r>
      <t>1996</t>
    </r>
    <r>
      <rPr>
        <vertAlign val="superscript"/>
        <sz val="8"/>
        <color theme="1"/>
        <rFont val="Arial"/>
        <family val="2"/>
      </rPr>
      <t>5</t>
    </r>
  </si>
  <si>
    <r>
      <t>1997</t>
    </r>
    <r>
      <rPr>
        <vertAlign val="superscript"/>
        <sz val="8"/>
        <color theme="1"/>
        <rFont val="Arial"/>
        <family val="2"/>
      </rPr>
      <t>5</t>
    </r>
  </si>
  <si>
    <r>
      <rPr>
        <vertAlign val="superscript"/>
        <sz val="7"/>
        <color theme="1"/>
        <rFont val="Arial"/>
        <family val="2"/>
      </rPr>
      <t>1</t>
    </r>
    <r>
      <rPr>
        <sz val="7"/>
        <color theme="1"/>
        <rFont val="Arial"/>
        <family val="2"/>
      </rPr>
      <t>    Commercial</t>
    </r>
    <r>
      <rPr>
        <sz val="10"/>
        <rFont val="Arial"/>
        <family val="2"/>
      </rPr>
      <t/>
    </r>
  </si>
  <si>
    <r>
      <rPr>
        <vertAlign val="superscript"/>
        <sz val="7"/>
        <color theme="1"/>
        <rFont val="Arial"/>
        <family val="2"/>
      </rPr>
      <t>2</t>
    </r>
    <r>
      <rPr>
        <sz val="7"/>
        <color theme="1"/>
        <rFont val="Arial"/>
        <family val="2"/>
      </rPr>
      <t>    Former TBVC states and self-governing territories are included</t>
    </r>
    <r>
      <rPr>
        <sz val="10"/>
        <rFont val="Arial"/>
        <family val="2"/>
      </rPr>
      <t/>
    </r>
  </si>
  <si>
    <r>
      <rPr>
        <vertAlign val="superscript"/>
        <sz val="7"/>
        <color theme="1"/>
        <rFont val="Times New Roman"/>
        <family val="1"/>
      </rPr>
      <t>3</t>
    </r>
    <r>
      <rPr>
        <sz val="7"/>
        <color theme="1"/>
        <rFont val="Times New Roman"/>
        <family val="1"/>
      </rPr>
      <t xml:space="preserve">    </t>
    </r>
    <r>
      <rPr>
        <sz val="7"/>
        <color theme="1"/>
        <rFont val="Arial"/>
        <family val="2"/>
      </rPr>
      <t>Including supplementary payment</t>
    </r>
  </si>
  <si>
    <r>
      <rPr>
        <vertAlign val="superscript"/>
        <sz val="7"/>
        <color theme="1"/>
        <rFont val="Times New Roman"/>
        <family val="1"/>
      </rPr>
      <t>4 </t>
    </r>
    <r>
      <rPr>
        <sz val="7"/>
        <color theme="1"/>
        <rFont val="Times New Roman"/>
        <family val="1"/>
      </rPr>
      <t xml:space="preserve">   </t>
    </r>
    <r>
      <rPr>
        <sz val="7"/>
        <color theme="1"/>
        <rFont val="Arial"/>
        <family val="2"/>
      </rPr>
      <t>Index figures are for calendar years</t>
    </r>
  </si>
  <si>
    <r>
      <rPr>
        <vertAlign val="superscript"/>
        <sz val="7"/>
        <color theme="1"/>
        <rFont val="Times New Roman"/>
        <family val="1"/>
      </rPr>
      <t>5</t>
    </r>
    <r>
      <rPr>
        <sz val="7"/>
        <color theme="1"/>
        <rFont val="Times New Roman"/>
        <family val="1"/>
      </rPr>
      <t xml:space="preserve">    </t>
    </r>
    <r>
      <rPr>
        <sz val="7"/>
        <color theme="1"/>
        <rFont val="Arial"/>
        <family val="2"/>
      </rPr>
      <t>Marketing system: Surplus removal system with voluntary pools from 1994 to 1997</t>
    </r>
  </si>
  <si>
    <r>
      <rPr>
        <vertAlign val="superscript"/>
        <sz val="7"/>
        <color theme="1"/>
        <rFont val="Arial"/>
        <family val="2"/>
      </rPr>
      <t>6</t>
    </r>
    <r>
      <rPr>
        <sz val="7"/>
        <color theme="1"/>
        <rFont val="Times New Roman"/>
        <family val="1"/>
      </rPr>
      <t xml:space="preserve">    </t>
    </r>
    <r>
      <rPr>
        <sz val="7"/>
        <color theme="1"/>
        <rFont val="Arial"/>
        <family val="2"/>
      </rPr>
      <t>Preliminary</t>
    </r>
  </si>
  <si>
    <r>
      <t>Producer deliveries</t>
    </r>
    <r>
      <rPr>
        <vertAlign val="superscript"/>
        <sz val="8"/>
        <color theme="1"/>
        <rFont val="Arial"/>
        <family val="2"/>
      </rPr>
      <t>1</t>
    </r>
  </si>
  <si>
    <r>
      <rPr>
        <vertAlign val="superscript"/>
        <sz val="7"/>
        <color theme="1"/>
        <rFont val="Arial"/>
        <family val="2"/>
      </rPr>
      <t>1</t>
    </r>
    <r>
      <rPr>
        <sz val="7"/>
        <color theme="1"/>
        <rFont val="Times New Roman"/>
        <family val="1"/>
      </rPr>
      <t xml:space="preserve">   </t>
    </r>
    <r>
      <rPr>
        <sz val="7"/>
        <color theme="1"/>
        <rFont val="Arial"/>
        <family val="2"/>
      </rPr>
      <t>Until 1996, "Sold to the trade by producers"</t>
    </r>
  </si>
  <si>
    <r>
      <rPr>
        <vertAlign val="superscript"/>
        <sz val="7"/>
        <color theme="1"/>
        <rFont val="Times New Roman"/>
        <family val="1"/>
      </rPr>
      <t>2</t>
    </r>
    <r>
      <rPr>
        <sz val="7"/>
        <color theme="1"/>
        <rFont val="Times New Roman"/>
        <family val="1"/>
      </rPr>
      <t>   </t>
    </r>
    <r>
      <rPr>
        <sz val="7"/>
        <color theme="1"/>
        <rFont val="Arial"/>
        <family val="2"/>
      </rPr>
      <t>Preliminary</t>
    </r>
  </si>
  <si>
    <r>
      <t>Total   production</t>
    </r>
    <r>
      <rPr>
        <vertAlign val="superscript"/>
        <sz val="8"/>
        <color theme="1"/>
        <rFont val="Arial"/>
        <family val="2"/>
      </rPr>
      <t>2</t>
    </r>
  </si>
  <si>
    <r>
      <t>Advance price</t>
    </r>
    <r>
      <rPr>
        <vertAlign val="superscript"/>
        <sz val="8"/>
        <color theme="1"/>
        <rFont val="Arial"/>
        <family val="2"/>
      </rPr>
      <t>3</t>
    </r>
  </si>
  <si>
    <r>
      <t>Production (1 000 t)</t>
    </r>
    <r>
      <rPr>
        <vertAlign val="superscript"/>
        <sz val="8"/>
        <color theme="1"/>
        <rFont val="Arial"/>
        <family val="2"/>
      </rPr>
      <t>1</t>
    </r>
  </si>
  <si>
    <r>
      <rPr>
        <vertAlign val="superscript"/>
        <sz val="7"/>
        <color theme="1"/>
        <rFont val="Arial"/>
        <family val="2"/>
      </rPr>
      <t>1</t>
    </r>
    <r>
      <rPr>
        <sz val="7"/>
        <color theme="1"/>
        <rFont val="Times New Roman"/>
        <family val="1"/>
      </rPr>
      <t>   </t>
    </r>
    <r>
      <rPr>
        <sz val="7"/>
        <color theme="1"/>
        <rFont val="Arial"/>
        <family val="2"/>
      </rPr>
      <t>Commercial</t>
    </r>
  </si>
  <si>
    <r>
      <rPr>
        <vertAlign val="superscript"/>
        <sz val="7"/>
        <color theme="1"/>
        <rFont val="Arial"/>
        <family val="2"/>
      </rPr>
      <t>2</t>
    </r>
    <r>
      <rPr>
        <sz val="7"/>
        <color theme="1"/>
        <rFont val="Arial"/>
        <family val="2"/>
      </rPr>
      <t xml:space="preserve">   Former TBVC states and self-governing territories are included</t>
    </r>
  </si>
  <si>
    <r>
      <rPr>
        <vertAlign val="superscript"/>
        <sz val="7"/>
        <color theme="1"/>
        <rFont val="Arial"/>
        <family val="2"/>
      </rPr>
      <t>3</t>
    </r>
    <r>
      <rPr>
        <sz val="7"/>
        <color theme="1"/>
        <rFont val="Times New Roman"/>
        <family val="1"/>
      </rPr>
      <t xml:space="preserve">   </t>
    </r>
    <r>
      <rPr>
        <sz val="7"/>
        <color theme="1"/>
        <rFont val="Arial"/>
        <family val="2"/>
      </rPr>
      <t>From 1994/95 marketing year, estimated average price</t>
    </r>
  </si>
  <si>
    <r>
      <rPr>
        <vertAlign val="superscript"/>
        <sz val="7"/>
        <color theme="1"/>
        <rFont val="Times New Roman"/>
        <family val="1"/>
      </rPr>
      <t>4</t>
    </r>
    <r>
      <rPr>
        <sz val="7"/>
        <color theme="1"/>
        <rFont val="Times New Roman"/>
        <family val="1"/>
      </rPr>
      <t xml:space="preserve">   </t>
    </r>
    <r>
      <rPr>
        <sz val="7"/>
        <color theme="1"/>
        <rFont val="Arial"/>
        <family val="2"/>
      </rPr>
      <t>Index figures are for calendar years, e.g. marketing year 2010/11 = 2010</t>
    </r>
  </si>
  <si>
    <r>
      <rPr>
        <vertAlign val="superscript"/>
        <sz val="7"/>
        <color theme="1"/>
        <rFont val="Times New Roman"/>
        <family val="1"/>
      </rPr>
      <t>5</t>
    </r>
    <r>
      <rPr>
        <sz val="7"/>
        <color theme="1"/>
        <rFont val="Times New Roman"/>
        <family val="1"/>
      </rPr>
      <t xml:space="preserve">   </t>
    </r>
    <r>
      <rPr>
        <sz val="7"/>
        <color theme="1"/>
        <rFont val="Arial"/>
        <family val="2"/>
      </rPr>
      <t>Preliminary</t>
    </r>
  </si>
  <si>
    <r>
      <t>Seed and unshelled</t>
    </r>
    <r>
      <rPr>
        <vertAlign val="superscript"/>
        <sz val="8"/>
        <color theme="1"/>
        <rFont val="Arial"/>
        <family val="2"/>
      </rPr>
      <t>1</t>
    </r>
  </si>
  <si>
    <r>
      <rPr>
        <vertAlign val="superscript"/>
        <sz val="7"/>
        <color theme="1"/>
        <rFont val="Arial"/>
        <family val="2"/>
      </rPr>
      <t>1</t>
    </r>
    <r>
      <rPr>
        <sz val="7"/>
        <color theme="1"/>
        <rFont val="Times New Roman"/>
        <family val="1"/>
      </rPr>
      <t>   </t>
    </r>
    <r>
      <rPr>
        <sz val="7"/>
        <color theme="1"/>
        <rFont val="Arial"/>
        <family val="2"/>
      </rPr>
      <t>Unshelled (pods) not included prior to 1986/87</t>
    </r>
  </si>
  <si>
    <r>
      <rPr>
        <vertAlign val="superscript"/>
        <sz val="7"/>
        <color theme="1"/>
        <rFont val="Arial"/>
        <family val="2"/>
      </rPr>
      <t>2</t>
    </r>
    <r>
      <rPr>
        <sz val="7"/>
        <color theme="1"/>
        <rFont val="Times New Roman"/>
        <family val="1"/>
      </rPr>
      <t xml:space="preserve">   </t>
    </r>
    <r>
      <rPr>
        <sz val="7"/>
        <color theme="1"/>
        <rFont val="Arial"/>
        <family val="2"/>
      </rPr>
      <t>Excluding sales by the private sector</t>
    </r>
  </si>
  <si>
    <r>
      <rPr>
        <vertAlign val="superscript"/>
        <sz val="7"/>
        <color theme="1"/>
        <rFont val="Arial"/>
        <family val="2"/>
      </rPr>
      <t>3</t>
    </r>
    <r>
      <rPr>
        <sz val="7"/>
        <color theme="1"/>
        <rFont val="Times New Roman"/>
        <family val="1"/>
      </rPr>
      <t xml:space="preserve">   </t>
    </r>
    <r>
      <rPr>
        <sz val="7"/>
        <color theme="1"/>
        <rFont val="Arial"/>
        <family val="2"/>
      </rPr>
      <t>Excluding sales by the Oilseeds Board</t>
    </r>
  </si>
  <si>
    <r>
      <rPr>
        <vertAlign val="superscript"/>
        <sz val="7"/>
        <color theme="1"/>
        <rFont val="Arial"/>
        <family val="2"/>
      </rPr>
      <t>4</t>
    </r>
    <r>
      <rPr>
        <sz val="7"/>
        <color theme="1"/>
        <rFont val="Times New Roman"/>
        <family val="1"/>
      </rPr>
      <t xml:space="preserve">   </t>
    </r>
    <r>
      <rPr>
        <sz val="7"/>
        <color theme="1"/>
        <rFont val="Arial"/>
        <family val="2"/>
      </rPr>
      <t>Preliminary</t>
    </r>
  </si>
  <si>
    <r>
      <t>Total    production</t>
    </r>
    <r>
      <rPr>
        <vertAlign val="superscript"/>
        <sz val="8"/>
        <color theme="1"/>
        <rFont val="Arial"/>
        <family val="2"/>
      </rPr>
      <t>2</t>
    </r>
  </si>
  <si>
    <r>
      <t>Price Index</t>
    </r>
    <r>
      <rPr>
        <vertAlign val="superscript"/>
        <sz val="8"/>
        <color theme="1"/>
        <rFont val="Arial"/>
        <family val="2"/>
      </rPr>
      <t>4</t>
    </r>
  </si>
  <si>
    <r>
      <rPr>
        <vertAlign val="superscript"/>
        <sz val="7"/>
        <color theme="1"/>
        <rFont val="Arial"/>
        <family val="2"/>
      </rPr>
      <t>1</t>
    </r>
    <r>
      <rPr>
        <sz val="7"/>
        <color theme="1"/>
        <rFont val="Times New Roman"/>
        <family val="1"/>
      </rPr>
      <t xml:space="preserve">   </t>
    </r>
    <r>
      <rPr>
        <sz val="7"/>
        <color theme="1"/>
        <rFont val="Arial"/>
        <family val="2"/>
      </rPr>
      <t>Commercial</t>
    </r>
  </si>
  <si>
    <r>
      <rPr>
        <vertAlign val="superscript"/>
        <sz val="7"/>
        <color theme="1"/>
        <rFont val="Times New Roman"/>
        <family val="1"/>
      </rPr>
      <t>3</t>
    </r>
    <r>
      <rPr>
        <sz val="7"/>
        <color theme="1"/>
        <rFont val="Times New Roman"/>
        <family val="1"/>
      </rPr>
      <t xml:space="preserve">   </t>
    </r>
    <r>
      <rPr>
        <sz val="7"/>
        <color theme="1"/>
        <rFont val="Arial"/>
        <family val="2"/>
      </rPr>
      <t>From 1994/95 marketing year, estimated average price</t>
    </r>
  </si>
  <si>
    <r>
      <rPr>
        <vertAlign val="superscript"/>
        <sz val="7"/>
        <color theme="1"/>
        <rFont val="Times New Roman"/>
        <family val="1"/>
      </rPr>
      <t>4</t>
    </r>
    <r>
      <rPr>
        <sz val="7"/>
        <color theme="1"/>
        <rFont val="Times New Roman"/>
        <family val="1"/>
      </rPr>
      <t xml:space="preserve">   </t>
    </r>
    <r>
      <rPr>
        <sz val="7"/>
        <color theme="1"/>
        <rFont val="Arial"/>
        <family val="2"/>
      </rPr>
      <t>Index figures are for calendar years</t>
    </r>
  </si>
  <si>
    <r>
      <rPr>
        <vertAlign val="superscript"/>
        <sz val="7"/>
        <color theme="1"/>
        <rFont val="Times New Roman"/>
        <family val="1"/>
      </rPr>
      <t>5</t>
    </r>
    <r>
      <rPr>
        <sz val="7"/>
        <color theme="1"/>
        <rFont val="Times New Roman"/>
        <family val="1"/>
      </rPr>
      <t>   </t>
    </r>
    <r>
      <rPr>
        <sz val="7"/>
        <color theme="1"/>
        <rFont val="Arial"/>
        <family val="2"/>
      </rPr>
      <t>Preliminary</t>
    </r>
  </si>
  <si>
    <r>
      <t>Other</t>
    </r>
    <r>
      <rPr>
        <vertAlign val="superscript"/>
        <sz val="8"/>
        <color theme="1"/>
        <rFont val="Arial"/>
        <family val="2"/>
      </rPr>
      <t>2</t>
    </r>
  </si>
  <si>
    <r>
      <rPr>
        <vertAlign val="superscript"/>
        <sz val="7"/>
        <color theme="1"/>
        <rFont val="Arial"/>
        <family val="2"/>
      </rPr>
      <t>1</t>
    </r>
    <r>
      <rPr>
        <sz val="7"/>
        <color theme="1"/>
        <rFont val="Arial"/>
        <family val="2"/>
      </rPr>
      <t xml:space="preserve">   Before 2014/15, marketing year January to December; before 1998, May to April </t>
    </r>
  </si>
  <si>
    <r>
      <rPr>
        <vertAlign val="superscript"/>
        <sz val="7"/>
        <color theme="1"/>
        <rFont val="Arial"/>
        <family val="2"/>
      </rPr>
      <t>2</t>
    </r>
    <r>
      <rPr>
        <sz val="7"/>
        <color theme="1"/>
        <rFont val="Arial"/>
        <family val="2"/>
      </rPr>
      <t xml:space="preserve">   Human consumption, withdrawn by producers and released to end-consumers </t>
    </r>
  </si>
  <si>
    <r>
      <rPr>
        <vertAlign val="superscript"/>
        <sz val="7"/>
        <color theme="1"/>
        <rFont val="Arial"/>
        <family val="2"/>
      </rPr>
      <t>3</t>
    </r>
    <r>
      <rPr>
        <sz val="7"/>
        <color theme="1"/>
        <rFont val="Arial"/>
        <family val="2"/>
      </rPr>
      <t>   Excluding sales by the private sector</t>
    </r>
  </si>
  <si>
    <r>
      <rPr>
        <vertAlign val="superscript"/>
        <sz val="7"/>
        <color theme="1"/>
        <rFont val="Arial"/>
        <family val="2"/>
      </rPr>
      <t xml:space="preserve">4  </t>
    </r>
    <r>
      <rPr>
        <sz val="7"/>
        <color theme="1"/>
        <rFont val="Arial"/>
        <family val="2"/>
      </rPr>
      <t xml:space="preserve"> Excluding sales by the Oilseeds Board</t>
    </r>
  </si>
  <si>
    <r>
      <rPr>
        <vertAlign val="superscript"/>
        <sz val="7"/>
        <color theme="1"/>
        <rFont val="Arial"/>
        <family val="2"/>
      </rPr>
      <t>5</t>
    </r>
    <r>
      <rPr>
        <sz val="7"/>
        <color theme="1"/>
        <rFont val="Arial"/>
        <family val="2"/>
      </rPr>
      <t xml:space="preserve">   Preliminary</t>
    </r>
  </si>
  <si>
    <r>
      <t>Total pro-duction</t>
    </r>
    <r>
      <rPr>
        <vertAlign val="superscript"/>
        <sz val="8"/>
        <color theme="1"/>
        <rFont val="Arial"/>
        <family val="2"/>
      </rPr>
      <t>2</t>
    </r>
  </si>
  <si>
    <r>
      <rPr>
        <vertAlign val="superscript"/>
        <sz val="7"/>
        <color theme="1"/>
        <rFont val="Arial"/>
        <family val="2"/>
      </rPr>
      <t>1</t>
    </r>
    <r>
      <rPr>
        <sz val="7"/>
        <color theme="1"/>
        <rFont val="Times New Roman"/>
        <family val="1"/>
      </rPr>
      <t xml:space="preserve">    </t>
    </r>
    <r>
      <rPr>
        <sz val="7"/>
        <color theme="1"/>
        <rFont val="Arial"/>
        <family val="2"/>
      </rPr>
      <t>Commercial</t>
    </r>
  </si>
  <si>
    <r>
      <rPr>
        <vertAlign val="superscript"/>
        <sz val="7"/>
        <color theme="1"/>
        <rFont val="Arial"/>
        <family val="2"/>
      </rPr>
      <t>2</t>
    </r>
    <r>
      <rPr>
        <sz val="7"/>
        <color theme="1"/>
        <rFont val="Arial"/>
        <family val="2"/>
      </rPr>
      <t xml:space="preserve">    Former TBVC states and self-governing territories are included</t>
    </r>
  </si>
  <si>
    <r>
      <rPr>
        <vertAlign val="superscript"/>
        <sz val="7"/>
        <color theme="1"/>
        <rFont val="Arial"/>
        <family val="2"/>
      </rPr>
      <t>3</t>
    </r>
    <r>
      <rPr>
        <sz val="7"/>
        <color theme="1"/>
        <rFont val="Times New Roman"/>
        <family val="1"/>
      </rPr>
      <t xml:space="preserve">    </t>
    </r>
    <r>
      <rPr>
        <sz val="7"/>
        <color theme="1"/>
        <rFont val="Arial"/>
        <family val="2"/>
      </rPr>
      <t>Estimated average price</t>
    </r>
  </si>
  <si>
    <r>
      <rPr>
        <vertAlign val="superscript"/>
        <sz val="7"/>
        <color theme="1"/>
        <rFont val="Arial"/>
        <family val="2"/>
      </rPr>
      <t>4</t>
    </r>
    <r>
      <rPr>
        <sz val="7"/>
        <color theme="1"/>
        <rFont val="Times New Roman"/>
        <family val="1"/>
      </rPr>
      <t xml:space="preserve">  </t>
    </r>
    <r>
      <rPr>
        <sz val="7"/>
        <color theme="1"/>
        <rFont val="Arial"/>
        <family val="2"/>
      </rPr>
      <t xml:space="preserve"> Index figures are for calendar years</t>
    </r>
  </si>
  <si>
    <r>
      <rPr>
        <vertAlign val="superscript"/>
        <sz val="7"/>
        <color theme="1"/>
        <rFont val="Arial"/>
        <family val="2"/>
      </rPr>
      <t>1</t>
    </r>
    <r>
      <rPr>
        <sz val="7"/>
        <color theme="1"/>
        <rFont val="Times New Roman"/>
        <family val="1"/>
      </rPr>
      <t>  </t>
    </r>
    <r>
      <rPr>
        <sz val="7"/>
        <color theme="1"/>
        <rFont val="Arial"/>
        <family val="2"/>
      </rPr>
      <t>Before 2014/15, marketing year January to December; before 1998, May to April</t>
    </r>
  </si>
  <si>
    <r>
      <rPr>
        <vertAlign val="superscript"/>
        <sz val="7"/>
        <color theme="1"/>
        <rFont val="Arial"/>
        <family val="2"/>
      </rPr>
      <t>2</t>
    </r>
    <r>
      <rPr>
        <sz val="7"/>
        <color theme="1"/>
        <rFont val="Arial"/>
        <family val="2"/>
      </rPr>
      <t xml:space="preserve">  Excluding sales by the private sector </t>
    </r>
  </si>
  <si>
    <r>
      <rPr>
        <vertAlign val="superscript"/>
        <sz val="7"/>
        <color theme="1"/>
        <rFont val="Arial"/>
        <family val="2"/>
      </rPr>
      <t>3</t>
    </r>
    <r>
      <rPr>
        <sz val="7"/>
        <color theme="1"/>
        <rFont val="Arial"/>
        <family val="2"/>
      </rPr>
      <t xml:space="preserve">  From 1995, full-fat soya is included in either human or feed consumption, based on the intended usage declared </t>
    </r>
  </si>
  <si>
    <r>
      <rPr>
        <vertAlign val="superscript"/>
        <sz val="7"/>
        <color theme="1"/>
        <rFont val="Arial"/>
        <family val="2"/>
      </rPr>
      <t>4</t>
    </r>
    <r>
      <rPr>
        <sz val="7"/>
        <color theme="1"/>
        <rFont val="Arial"/>
        <family val="2"/>
      </rPr>
      <t xml:space="preserve"> Preliminary</t>
    </r>
  </si>
  <si>
    <r>
      <t>Area   planted</t>
    </r>
    <r>
      <rPr>
        <vertAlign val="superscript"/>
        <sz val="8"/>
        <color theme="1"/>
        <rFont val="Arial"/>
        <family val="2"/>
      </rPr>
      <t>1</t>
    </r>
  </si>
  <si>
    <r>
      <t>Price index</t>
    </r>
    <r>
      <rPr>
        <vertAlign val="superscript"/>
        <sz val="8"/>
        <color theme="1"/>
        <rFont val="Arial"/>
        <family val="2"/>
      </rPr>
      <t>3</t>
    </r>
  </si>
  <si>
    <r>
      <t>Deliveries</t>
    </r>
    <r>
      <rPr>
        <vertAlign val="superscript"/>
        <sz val="8"/>
        <color theme="1"/>
        <rFont val="Arial"/>
        <family val="2"/>
      </rPr>
      <t>4,5</t>
    </r>
  </si>
  <si>
    <r>
      <t>Processed</t>
    </r>
    <r>
      <rPr>
        <vertAlign val="superscript"/>
        <sz val="8"/>
        <color theme="1"/>
        <rFont val="Arial"/>
        <family val="2"/>
      </rPr>
      <t>5</t>
    </r>
  </si>
  <si>
    <r>
      <rPr>
        <vertAlign val="superscript"/>
        <sz val="7"/>
        <color theme="1"/>
        <rFont val="Arial"/>
        <family val="2"/>
      </rPr>
      <t>1</t>
    </r>
    <r>
      <rPr>
        <sz val="7"/>
        <color theme="1"/>
        <rFont val="Times New Roman"/>
        <family val="1"/>
      </rPr>
      <t xml:space="preserve">   </t>
    </r>
    <r>
      <rPr>
        <sz val="7"/>
        <color theme="1"/>
        <rFont val="Arial"/>
        <family val="2"/>
      </rPr>
      <t>Before 1998, includes plantings for feed and marketing purposes.  From 1998, includes oats used as kernel for human and animal consumption</t>
    </r>
  </si>
  <si>
    <r>
      <rPr>
        <vertAlign val="superscript"/>
        <sz val="7"/>
        <color theme="1"/>
        <rFont val="Arial"/>
        <family val="2"/>
      </rPr>
      <t>2</t>
    </r>
    <r>
      <rPr>
        <sz val="7"/>
        <color theme="1"/>
        <rFont val="Arial"/>
        <family val="2"/>
      </rPr>
      <t>   Estimated average price</t>
    </r>
  </si>
  <si>
    <r>
      <rPr>
        <vertAlign val="superscript"/>
        <sz val="7"/>
        <color theme="1"/>
        <rFont val="Arial"/>
        <family val="2"/>
      </rPr>
      <t>3</t>
    </r>
    <r>
      <rPr>
        <sz val="7"/>
        <color theme="1"/>
        <rFont val="Arial"/>
        <family val="2"/>
      </rPr>
      <t>   Index figures are for split years</t>
    </r>
  </si>
  <si>
    <r>
      <rPr>
        <vertAlign val="superscript"/>
        <sz val="7"/>
        <color theme="1"/>
        <rFont val="Arial"/>
        <family val="2"/>
      </rPr>
      <t>4</t>
    </r>
    <r>
      <rPr>
        <sz val="7"/>
        <color theme="1"/>
        <rFont val="Times New Roman"/>
        <family val="1"/>
      </rPr>
      <t>  </t>
    </r>
    <r>
      <rPr>
        <sz val="7"/>
        <color theme="1"/>
        <rFont val="Arial"/>
        <family val="2"/>
      </rPr>
      <t xml:space="preserve"> Prior to 1997, receipts by Wheat Board</t>
    </r>
    <r>
      <rPr>
        <sz val="7"/>
        <color theme="1"/>
        <rFont val="Times New Roman"/>
        <family val="1"/>
      </rPr>
      <t xml:space="preserve"> </t>
    </r>
  </si>
  <si>
    <r>
      <rPr>
        <vertAlign val="superscript"/>
        <sz val="7"/>
        <color theme="1"/>
        <rFont val="Arial"/>
        <family val="2"/>
      </rPr>
      <t>5</t>
    </r>
    <r>
      <rPr>
        <sz val="7"/>
        <color theme="1"/>
        <rFont val="Times New Roman"/>
        <family val="1"/>
      </rPr>
      <t>  </t>
    </r>
    <r>
      <rPr>
        <sz val="7"/>
        <color theme="1"/>
        <rFont val="Arial"/>
        <family val="2"/>
      </rPr>
      <t xml:space="preserve"> Source: SAGIS;Up to 1996, Wheat Board</t>
    </r>
  </si>
  <si>
    <r>
      <rPr>
        <vertAlign val="superscript"/>
        <sz val="7"/>
        <color theme="1"/>
        <rFont val="Arial"/>
        <family val="2"/>
      </rPr>
      <t>6</t>
    </r>
    <r>
      <rPr>
        <sz val="7"/>
        <color theme="1"/>
        <rFont val="Arial"/>
        <family val="2"/>
      </rPr>
      <t xml:space="preserve">   Preliminary</t>
    </r>
  </si>
  <si>
    <r>
      <t>Deliveries</t>
    </r>
    <r>
      <rPr>
        <vertAlign val="superscript"/>
        <sz val="8"/>
        <color theme="1"/>
        <rFont val="Arial"/>
        <family val="2"/>
      </rPr>
      <t>5, 6</t>
    </r>
  </si>
  <si>
    <r>
      <t>Processed</t>
    </r>
    <r>
      <rPr>
        <vertAlign val="superscript"/>
        <sz val="8"/>
        <color theme="1"/>
        <rFont val="Arial"/>
        <family val="2"/>
      </rPr>
      <t>6</t>
    </r>
  </si>
  <si>
    <r>
      <t>planted</t>
    </r>
    <r>
      <rPr>
        <vertAlign val="superscript"/>
        <sz val="8"/>
        <color theme="1"/>
        <rFont val="Arial"/>
        <family val="2"/>
      </rPr>
      <t>1, 2</t>
    </r>
  </si>
  <si>
    <r>
      <t>Production per province</t>
    </r>
    <r>
      <rPr>
        <vertAlign val="superscript"/>
        <sz val="8"/>
        <color theme="1"/>
        <rFont val="Arial"/>
        <family val="2"/>
      </rPr>
      <t>1</t>
    </r>
  </si>
  <si>
    <r>
      <rPr>
        <vertAlign val="superscript"/>
        <sz val="7"/>
        <color theme="1"/>
        <rFont val="Arial"/>
        <family val="2"/>
      </rPr>
      <t>1</t>
    </r>
    <r>
      <rPr>
        <sz val="7"/>
        <color theme="1"/>
        <rFont val="Times New Roman"/>
        <family val="1"/>
      </rPr>
      <t>    </t>
    </r>
    <r>
      <rPr>
        <sz val="7"/>
        <color theme="1"/>
        <rFont val="Arial"/>
        <family val="2"/>
      </rPr>
      <t>Commercial</t>
    </r>
  </si>
  <si>
    <r>
      <rPr>
        <vertAlign val="superscript"/>
        <sz val="7"/>
        <color theme="1"/>
        <rFont val="Arial"/>
        <family val="2"/>
      </rPr>
      <t>2</t>
    </r>
    <r>
      <rPr>
        <sz val="7"/>
        <color theme="1"/>
        <rFont val="Times New Roman"/>
        <family val="1"/>
      </rPr>
      <t xml:space="preserve">    </t>
    </r>
    <r>
      <rPr>
        <sz val="7"/>
        <color theme="1"/>
        <rFont val="Arial"/>
        <family val="2"/>
      </rPr>
      <t>Includes plantings for feed and marketing purposes</t>
    </r>
  </si>
  <si>
    <r>
      <rPr>
        <vertAlign val="superscript"/>
        <sz val="7"/>
        <color theme="1"/>
        <rFont val="Arial"/>
        <family val="2"/>
      </rPr>
      <t>4</t>
    </r>
    <r>
      <rPr>
        <sz val="7"/>
        <color theme="1"/>
        <rFont val="Times New Roman"/>
        <family val="1"/>
      </rPr>
      <t xml:space="preserve">    </t>
    </r>
    <r>
      <rPr>
        <sz val="7"/>
        <color theme="1"/>
        <rFont val="Arial"/>
        <family val="2"/>
      </rPr>
      <t>Index figures are for split years</t>
    </r>
  </si>
  <si>
    <r>
      <rPr>
        <vertAlign val="superscript"/>
        <sz val="7"/>
        <color theme="1"/>
        <rFont val="Arial"/>
        <family val="2"/>
      </rPr>
      <t>5</t>
    </r>
    <r>
      <rPr>
        <sz val="7"/>
        <color theme="1"/>
        <rFont val="Times New Roman"/>
        <family val="1"/>
      </rPr>
      <t xml:space="preserve">    </t>
    </r>
    <r>
      <rPr>
        <sz val="7"/>
        <color theme="1"/>
        <rFont val="Arial"/>
        <family val="2"/>
      </rPr>
      <t>Prior to 1999/2000, receipts by Wheat Board</t>
    </r>
  </si>
  <si>
    <r>
      <rPr>
        <vertAlign val="superscript"/>
        <sz val="7"/>
        <color theme="1"/>
        <rFont val="Arial"/>
        <family val="2"/>
      </rPr>
      <t>6</t>
    </r>
    <r>
      <rPr>
        <sz val="7"/>
        <color theme="1"/>
        <rFont val="Times New Roman"/>
        <family val="1"/>
      </rPr>
      <t xml:space="preserve">    </t>
    </r>
    <r>
      <rPr>
        <sz val="7"/>
        <color theme="1"/>
        <rFont val="Arial"/>
        <family val="2"/>
      </rPr>
      <t>Source: SAGIS</t>
    </r>
  </si>
  <si>
    <r>
      <rPr>
        <vertAlign val="superscript"/>
        <sz val="7"/>
        <color theme="1"/>
        <rFont val="Arial"/>
        <family val="2"/>
      </rPr>
      <t>7</t>
    </r>
    <r>
      <rPr>
        <sz val="7"/>
        <color theme="1"/>
        <rFont val="Arial"/>
        <family val="2"/>
      </rPr>
      <t>    Preliminary</t>
    </r>
  </si>
  <si>
    <r>
      <t>Producer price</t>
    </r>
    <r>
      <rPr>
        <vertAlign val="superscript"/>
        <sz val="8"/>
        <color theme="1"/>
        <rFont val="Arial"/>
        <family val="2"/>
      </rPr>
      <t>2</t>
    </r>
  </si>
  <si>
    <r>
      <t>Deliveries</t>
    </r>
    <r>
      <rPr>
        <vertAlign val="superscript"/>
        <sz val="8"/>
        <color theme="1"/>
        <rFont val="Arial"/>
        <family val="2"/>
      </rPr>
      <t>4</t>
    </r>
  </si>
  <si>
    <r>
      <t>Processed</t>
    </r>
    <r>
      <rPr>
        <vertAlign val="superscript"/>
        <sz val="8"/>
        <color theme="1"/>
        <rFont val="Arial"/>
        <family val="2"/>
      </rPr>
      <t>4</t>
    </r>
  </si>
  <si>
    <r>
      <rPr>
        <vertAlign val="superscript"/>
        <sz val="7"/>
        <color theme="1"/>
        <rFont val="Arial"/>
        <family val="2"/>
      </rPr>
      <t>2</t>
    </r>
    <r>
      <rPr>
        <sz val="7"/>
        <color theme="1"/>
        <rFont val="Arial"/>
        <family val="2"/>
      </rPr>
      <t xml:space="preserve">   Estimated average price</t>
    </r>
  </si>
  <si>
    <r>
      <rPr>
        <vertAlign val="superscript"/>
        <sz val="7"/>
        <color theme="1"/>
        <rFont val="Arial"/>
        <family val="2"/>
      </rPr>
      <t>3</t>
    </r>
    <r>
      <rPr>
        <sz val="7"/>
        <color theme="1"/>
        <rFont val="Arial"/>
        <family val="2"/>
      </rPr>
      <t xml:space="preserve">   Index figures are for split years, e. g. production year 2005 = 2005/06</t>
    </r>
  </si>
  <si>
    <r>
      <rPr>
        <vertAlign val="superscript"/>
        <sz val="7"/>
        <color theme="1"/>
        <rFont val="Arial"/>
        <family val="2"/>
      </rPr>
      <t>4</t>
    </r>
    <r>
      <rPr>
        <sz val="7"/>
        <color theme="1"/>
        <rFont val="Arial"/>
        <family val="2"/>
      </rPr>
      <t xml:space="preserve">   Source: SAGIS</t>
    </r>
  </si>
  <si>
    <r>
      <t>Haricot beans</t>
    </r>
    <r>
      <rPr>
        <vertAlign val="superscript"/>
        <sz val="8"/>
        <color theme="1"/>
        <rFont val="Arial"/>
        <family val="2"/>
      </rPr>
      <t>4</t>
    </r>
  </si>
  <si>
    <r>
      <rPr>
        <vertAlign val="superscript"/>
        <sz val="7"/>
        <color theme="1"/>
        <rFont val="Arial"/>
        <family val="2"/>
      </rPr>
      <t>2</t>
    </r>
    <r>
      <rPr>
        <sz val="7"/>
        <color theme="1"/>
        <rFont val="Arial"/>
        <family val="2"/>
      </rPr>
      <t>    Former TBVC states and self-governing territories are included</t>
    </r>
  </si>
  <si>
    <r>
      <rPr>
        <vertAlign val="superscript"/>
        <sz val="7"/>
        <color theme="1"/>
        <rFont val="Arial"/>
        <family val="2"/>
      </rPr>
      <t>3</t>
    </r>
    <r>
      <rPr>
        <sz val="7"/>
        <color theme="1"/>
        <rFont val="Times New Roman"/>
        <family val="1"/>
      </rPr>
      <t xml:space="preserve">    </t>
    </r>
    <r>
      <rPr>
        <sz val="7"/>
        <color theme="1"/>
        <rFont val="Arial"/>
        <family val="2"/>
      </rPr>
      <t>From 1977/78 to 1999/2000, R per 70 kg bag. From 2000/01,  R per ton</t>
    </r>
  </si>
  <si>
    <r>
      <rPr>
        <vertAlign val="superscript"/>
        <sz val="7"/>
        <color theme="1"/>
        <rFont val="Arial"/>
        <family val="2"/>
      </rPr>
      <t>4</t>
    </r>
    <r>
      <rPr>
        <sz val="7"/>
        <color theme="1"/>
        <rFont val="Times New Roman"/>
        <family val="1"/>
      </rPr>
      <t xml:space="preserve">    </t>
    </r>
    <r>
      <rPr>
        <sz val="7"/>
        <color theme="1"/>
        <rFont val="Arial"/>
        <family val="2"/>
      </rPr>
      <t>From 1995, price of other beans</t>
    </r>
  </si>
  <si>
    <r>
      <t>Price index</t>
    </r>
    <r>
      <rPr>
        <vertAlign val="superscript"/>
        <sz val="8"/>
        <color theme="1"/>
        <rFont val="Arial"/>
        <family val="2"/>
      </rPr>
      <t>1</t>
    </r>
  </si>
  <si>
    <r>
      <t>Imports</t>
    </r>
    <r>
      <rPr>
        <vertAlign val="superscript"/>
        <sz val="8"/>
        <color theme="1"/>
        <rFont val="Arial"/>
        <family val="2"/>
      </rPr>
      <t>2</t>
    </r>
  </si>
  <si>
    <r>
      <rPr>
        <vertAlign val="superscript"/>
        <sz val="7"/>
        <color theme="1"/>
        <rFont val="Arial"/>
        <family val="2"/>
      </rPr>
      <t>1</t>
    </r>
    <r>
      <rPr>
        <sz val="7"/>
        <color theme="1"/>
        <rFont val="Times New Roman"/>
        <family val="1"/>
      </rPr>
      <t xml:space="preserve">   </t>
    </r>
    <r>
      <rPr>
        <sz val="7"/>
        <color theme="1"/>
        <rFont val="Arial"/>
        <family val="2"/>
      </rPr>
      <t>Index figures are for calendar years</t>
    </r>
  </si>
  <si>
    <r>
      <rPr>
        <vertAlign val="superscript"/>
        <sz val="7"/>
        <color theme="1"/>
        <rFont val="Arial"/>
        <family val="2"/>
      </rPr>
      <t>2</t>
    </r>
    <r>
      <rPr>
        <sz val="7"/>
        <color theme="1"/>
        <rFont val="Times New Roman"/>
        <family val="1"/>
      </rPr>
      <t xml:space="preserve">   </t>
    </r>
    <r>
      <rPr>
        <sz val="7"/>
        <color theme="1"/>
        <rFont val="Arial"/>
        <family val="2"/>
      </rPr>
      <t>Includes imports from adjacent countries</t>
    </r>
  </si>
  <si>
    <r>
      <t>Cowpeas</t>
    </r>
    <r>
      <rPr>
        <vertAlign val="superscript"/>
        <sz val="8"/>
        <color theme="1"/>
        <rFont val="Arial"/>
        <family val="2"/>
      </rPr>
      <t>1</t>
    </r>
  </si>
  <si>
    <r>
      <t>Production</t>
    </r>
    <r>
      <rPr>
        <vertAlign val="superscript"/>
        <sz val="8"/>
        <color theme="1"/>
        <rFont val="Arial"/>
        <family val="2"/>
      </rPr>
      <t>2</t>
    </r>
  </si>
  <si>
    <r>
      <t>Gross value</t>
    </r>
    <r>
      <rPr>
        <vertAlign val="superscript"/>
        <sz val="8"/>
        <color theme="1"/>
        <rFont val="Arial"/>
        <family val="2"/>
      </rPr>
      <t>3</t>
    </r>
  </si>
  <si>
    <r>
      <t>Production</t>
    </r>
    <r>
      <rPr>
        <vertAlign val="superscript"/>
        <sz val="8"/>
        <color theme="1"/>
        <rFont val="Arial"/>
        <family val="2"/>
      </rPr>
      <t>4</t>
    </r>
  </si>
  <si>
    <r>
      <rPr>
        <vertAlign val="superscript"/>
        <sz val="7"/>
        <color theme="1"/>
        <rFont val="Arial"/>
        <family val="2"/>
      </rPr>
      <t>1</t>
    </r>
    <r>
      <rPr>
        <sz val="7"/>
        <color theme="1"/>
        <rFont val="Arial"/>
        <family val="2"/>
      </rPr>
      <t>  From 2000, information no longer available</t>
    </r>
  </si>
  <si>
    <r>
      <rPr>
        <vertAlign val="superscript"/>
        <sz val="7"/>
        <color theme="1"/>
        <rFont val="Arial"/>
        <family val="2"/>
      </rPr>
      <t>2</t>
    </r>
    <r>
      <rPr>
        <sz val="7"/>
        <color theme="1"/>
        <rFont val="Arial"/>
        <family val="2"/>
      </rPr>
      <t>  From 2008, information no longer available</t>
    </r>
  </si>
  <si>
    <r>
      <rPr>
        <vertAlign val="superscript"/>
        <sz val="7"/>
        <color theme="1"/>
        <rFont val="Arial"/>
        <family val="2"/>
      </rPr>
      <t>3</t>
    </r>
    <r>
      <rPr>
        <sz val="7"/>
        <color theme="1"/>
        <rFont val="Arial"/>
        <family val="2"/>
      </rPr>
      <t>  From 2012, information no longer available</t>
    </r>
  </si>
  <si>
    <r>
      <rPr>
        <vertAlign val="superscript"/>
        <sz val="7"/>
        <color theme="1"/>
        <rFont val="Arial"/>
        <family val="2"/>
      </rPr>
      <t>4</t>
    </r>
    <r>
      <rPr>
        <sz val="7"/>
        <color theme="1"/>
        <rFont val="Arial"/>
        <family val="2"/>
      </rPr>
      <t>  From 2007, information no longer available</t>
    </r>
  </si>
  <si>
    <r>
      <t>Producer price</t>
    </r>
    <r>
      <rPr>
        <vertAlign val="superscript"/>
        <sz val="8"/>
        <color theme="1"/>
        <rFont val="Arial"/>
        <family val="2"/>
      </rPr>
      <t>1</t>
    </r>
  </si>
  <si>
    <r>
      <t>Price index</t>
    </r>
    <r>
      <rPr>
        <vertAlign val="superscript"/>
        <sz val="8"/>
        <color theme="1"/>
        <rFont val="Arial"/>
        <family val="2"/>
      </rPr>
      <t>2</t>
    </r>
  </si>
  <si>
    <r>
      <t>Production of sugar</t>
    </r>
    <r>
      <rPr>
        <vertAlign val="superscript"/>
        <sz val="8"/>
        <color theme="1"/>
        <rFont val="Arial"/>
        <family val="2"/>
      </rPr>
      <t>1</t>
    </r>
  </si>
  <si>
    <r>
      <t>Sugar exports</t>
    </r>
    <r>
      <rPr>
        <vertAlign val="superscript"/>
        <sz val="8"/>
        <color theme="1"/>
        <rFont val="Arial"/>
        <family val="2"/>
      </rPr>
      <t>3</t>
    </r>
  </si>
  <si>
    <r>
      <rPr>
        <vertAlign val="superscript"/>
        <sz val="7"/>
        <color theme="1"/>
        <rFont val="Arial"/>
        <family val="2"/>
      </rPr>
      <t>1</t>
    </r>
    <r>
      <rPr>
        <sz val="7"/>
        <color theme="1"/>
        <rFont val="Times New Roman"/>
        <family val="1"/>
      </rPr>
      <t xml:space="preserve">   </t>
    </r>
    <r>
      <rPr>
        <sz val="7"/>
        <color theme="1"/>
        <rFont val="Arial"/>
        <family val="2"/>
      </rPr>
      <t>Source: Canegrowers</t>
    </r>
  </si>
  <si>
    <r>
      <rPr>
        <vertAlign val="superscript"/>
        <sz val="7"/>
        <color theme="1"/>
        <rFont val="Arial"/>
        <family val="2"/>
      </rPr>
      <t>2</t>
    </r>
    <r>
      <rPr>
        <sz val="7"/>
        <color theme="1"/>
        <rFont val="Times New Roman"/>
        <family val="1"/>
      </rPr>
      <t xml:space="preserve">   </t>
    </r>
    <r>
      <rPr>
        <sz val="7"/>
        <color theme="1"/>
        <rFont val="Arial"/>
        <family val="2"/>
      </rPr>
      <t>Index figures are for calendar years, e.g. 2010/11 = 2010</t>
    </r>
  </si>
  <si>
    <r>
      <rPr>
        <vertAlign val="superscript"/>
        <sz val="7"/>
        <color theme="1"/>
        <rFont val="Arial"/>
        <family val="2"/>
      </rPr>
      <t>3</t>
    </r>
    <r>
      <rPr>
        <sz val="7"/>
        <color theme="1"/>
        <rFont val="Times New Roman"/>
        <family val="1"/>
      </rPr>
      <t>   </t>
    </r>
    <r>
      <rPr>
        <sz val="7"/>
        <color theme="1"/>
        <rFont val="Arial"/>
        <family val="2"/>
      </rPr>
      <t>Source: Customs and Excise</t>
    </r>
  </si>
  <si>
    <r>
      <t>Gross value</t>
    </r>
    <r>
      <rPr>
        <vertAlign val="superscript"/>
        <sz val="8"/>
        <color theme="1"/>
        <rFont val="Arial"/>
        <family val="2"/>
      </rPr>
      <t>1</t>
    </r>
  </si>
  <si>
    <r>
      <rPr>
        <vertAlign val="superscript"/>
        <sz val="7"/>
        <color theme="1"/>
        <rFont val="Arial"/>
        <family val="2"/>
      </rPr>
      <t>1</t>
    </r>
    <r>
      <rPr>
        <sz val="7"/>
        <color theme="1"/>
        <rFont val="Times New Roman"/>
        <family val="1"/>
      </rPr>
      <t xml:space="preserve">   </t>
    </r>
    <r>
      <rPr>
        <sz val="7"/>
        <color theme="1"/>
        <rFont val="Arial"/>
        <family val="2"/>
      </rPr>
      <t>Source:</t>
    </r>
  </si>
  <si>
    <r>
      <rPr>
        <vertAlign val="superscript"/>
        <sz val="7"/>
        <color theme="1"/>
        <rFont val="Arial"/>
        <family val="2"/>
      </rPr>
      <t>2</t>
    </r>
    <r>
      <rPr>
        <sz val="7"/>
        <color theme="1"/>
        <rFont val="Arial"/>
        <family val="2"/>
      </rPr>
      <t xml:space="preserve">   Preliminary</t>
    </r>
  </si>
  <si>
    <r>
      <t>Gross value</t>
    </r>
    <r>
      <rPr>
        <vertAlign val="superscript"/>
        <sz val="8"/>
        <color theme="1"/>
        <rFont val="Arial"/>
        <family val="2"/>
      </rPr>
      <t>4</t>
    </r>
  </si>
  <si>
    <r>
      <t>Lint</t>
    </r>
    <r>
      <rPr>
        <vertAlign val="superscript"/>
        <sz val="8"/>
        <color theme="1"/>
        <rFont val="Arial"/>
        <family val="2"/>
      </rPr>
      <t>2</t>
    </r>
  </si>
  <si>
    <r>
      <rPr>
        <vertAlign val="superscript"/>
        <sz val="7"/>
        <color theme="1"/>
        <rFont val="Arial"/>
        <family val="2"/>
      </rPr>
      <t>1</t>
    </r>
    <r>
      <rPr>
        <sz val="7"/>
        <color theme="1"/>
        <rFont val="Times New Roman"/>
        <family val="1"/>
      </rPr>
      <t xml:space="preserve">   </t>
    </r>
    <r>
      <rPr>
        <sz val="7"/>
        <color theme="1"/>
        <rFont val="Arial"/>
        <family val="2"/>
      </rPr>
      <t>Hectares for the RSA only</t>
    </r>
  </si>
  <si>
    <r>
      <rPr>
        <vertAlign val="superscript"/>
        <sz val="7"/>
        <color theme="1"/>
        <rFont val="Arial"/>
        <family val="2"/>
      </rPr>
      <t>2</t>
    </r>
    <r>
      <rPr>
        <sz val="7"/>
        <color theme="1"/>
        <rFont val="Times New Roman"/>
        <family val="1"/>
      </rPr>
      <t xml:space="preserve">   </t>
    </r>
    <r>
      <rPr>
        <sz val="7"/>
        <color theme="1"/>
        <rFont val="Arial"/>
        <family val="2"/>
      </rPr>
      <t>Lint production by RSA ginners from RSA, Namibia, Zimbabwe and Botswana seed-cotton</t>
    </r>
  </si>
  <si>
    <r>
      <rPr>
        <vertAlign val="superscript"/>
        <sz val="7"/>
        <color theme="1"/>
        <rFont val="Arial"/>
        <family val="2"/>
      </rPr>
      <t>4</t>
    </r>
    <r>
      <rPr>
        <sz val="7"/>
        <color theme="1"/>
        <rFont val="Times New Roman"/>
        <family val="1"/>
      </rPr>
      <t xml:space="preserve">   </t>
    </r>
    <r>
      <rPr>
        <sz val="7"/>
        <color theme="1"/>
        <rFont val="Arial"/>
        <family val="2"/>
      </rPr>
      <t>Gross value of RSA-produced cotton only</t>
    </r>
  </si>
  <si>
    <r>
      <rPr>
        <vertAlign val="superscript"/>
        <sz val="7"/>
        <color theme="1"/>
        <rFont val="Arial"/>
        <family val="2"/>
      </rPr>
      <t>5</t>
    </r>
    <r>
      <rPr>
        <sz val="7"/>
        <color theme="1"/>
        <rFont val="Times New Roman"/>
        <family val="1"/>
      </rPr>
      <t xml:space="preserve">   </t>
    </r>
    <r>
      <rPr>
        <sz val="7"/>
        <color theme="1"/>
        <rFont val="Arial"/>
        <family val="2"/>
      </rPr>
      <t>Preliminary</t>
    </r>
  </si>
  <si>
    <r>
      <t>Exports</t>
    </r>
    <r>
      <rPr>
        <vertAlign val="superscript"/>
        <sz val="8"/>
        <color theme="1"/>
        <rFont val="Arial"/>
        <family val="2"/>
      </rPr>
      <t>1</t>
    </r>
  </si>
  <si>
    <r>
      <rPr>
        <vertAlign val="superscript"/>
        <sz val="8"/>
        <color theme="1"/>
        <rFont val="Arial"/>
        <family val="2"/>
      </rPr>
      <t>1</t>
    </r>
    <r>
      <rPr>
        <sz val="8"/>
        <color theme="1"/>
        <rFont val="Times New Roman"/>
        <family val="1"/>
      </rPr>
      <t>  </t>
    </r>
    <r>
      <rPr>
        <sz val="8"/>
        <color theme="1"/>
        <rFont val="Arial"/>
        <family val="2"/>
      </rPr>
      <t>Source: Wattle bark industry</t>
    </r>
  </si>
  <si>
    <r>
      <rPr>
        <vertAlign val="superscript"/>
        <sz val="8"/>
        <color theme="1"/>
        <rFont val="Arial"/>
        <family val="2"/>
      </rPr>
      <t>2</t>
    </r>
    <r>
      <rPr>
        <sz val="8"/>
        <color theme="1"/>
        <rFont val="Times New Roman"/>
        <family val="1"/>
      </rPr>
      <t>  </t>
    </r>
    <r>
      <rPr>
        <sz val="8"/>
        <color theme="1"/>
        <rFont val="Arial"/>
        <family val="2"/>
      </rPr>
      <t>Average payment to producers, September to August</t>
    </r>
  </si>
  <si>
    <r>
      <rPr>
        <vertAlign val="superscript"/>
        <sz val="7"/>
        <color theme="1"/>
        <rFont val="Arial"/>
        <family val="2"/>
      </rPr>
      <t>1</t>
    </r>
    <r>
      <rPr>
        <sz val="7"/>
        <color theme="1"/>
        <rFont val="Times New Roman"/>
        <family val="1"/>
      </rPr>
      <t>   </t>
    </r>
    <r>
      <rPr>
        <sz val="7"/>
        <color theme="1"/>
        <rFont val="Arial"/>
        <family val="2"/>
      </rPr>
      <t>Source: Statistics SA - Agricultural censuses</t>
    </r>
  </si>
  <si>
    <r>
      <t>Light</t>
    </r>
    <r>
      <rPr>
        <vertAlign val="superscript"/>
        <sz val="8"/>
        <color theme="1"/>
        <rFont val="Arial"/>
        <family val="2"/>
      </rPr>
      <t>3</t>
    </r>
  </si>
  <si>
    <r>
      <t>Dark</t>
    </r>
    <r>
      <rPr>
        <vertAlign val="superscript"/>
        <sz val="8"/>
        <color theme="1"/>
        <rFont val="Arial"/>
        <family val="2"/>
      </rPr>
      <t>3</t>
    </r>
  </si>
  <si>
    <r>
      <rPr>
        <vertAlign val="superscript"/>
        <sz val="7"/>
        <color theme="1"/>
        <rFont val="Arial"/>
        <family val="2"/>
      </rPr>
      <t>1</t>
    </r>
    <r>
      <rPr>
        <sz val="7"/>
        <color theme="1"/>
        <rFont val="Times New Roman"/>
        <family val="1"/>
      </rPr>
      <t xml:space="preserve">   </t>
    </r>
    <r>
      <rPr>
        <sz val="7"/>
        <color theme="1"/>
        <rFont val="Arial"/>
        <family val="2"/>
      </rPr>
      <t>Source: Tobacco RSA and Tobacco Institute of Southern Africa</t>
    </r>
  </si>
  <si>
    <r>
      <rPr>
        <vertAlign val="superscript"/>
        <sz val="7"/>
        <color theme="1"/>
        <rFont val="Arial"/>
        <family val="2"/>
      </rPr>
      <t>2</t>
    </r>
    <r>
      <rPr>
        <sz val="7"/>
        <color theme="1"/>
        <rFont val="Times New Roman"/>
        <family val="1"/>
      </rPr>
      <t xml:space="preserve">   </t>
    </r>
    <r>
      <rPr>
        <sz val="7"/>
        <color theme="1"/>
        <rFont val="Arial"/>
        <family val="2"/>
      </rPr>
      <t>Source: Tobacco RSA and Tobacco Institute of South Africa</t>
    </r>
  </si>
  <si>
    <r>
      <rPr>
        <vertAlign val="superscript"/>
        <sz val="7"/>
        <color theme="1"/>
        <rFont val="Arial"/>
        <family val="2"/>
      </rPr>
      <t>3</t>
    </r>
    <r>
      <rPr>
        <sz val="7"/>
        <color theme="1"/>
        <rFont val="Times New Roman"/>
        <family val="1"/>
      </rPr>
      <t xml:space="preserve">   </t>
    </r>
    <r>
      <rPr>
        <sz val="7"/>
        <color theme="1"/>
        <rFont val="Arial"/>
        <family val="2"/>
      </rPr>
      <t>From 1992/93, no distinction is made between light and dark tobacco</t>
    </r>
  </si>
  <si>
    <r>
      <rPr>
        <vertAlign val="superscript"/>
        <sz val="7"/>
        <color theme="1"/>
        <rFont val="Arial"/>
        <family val="2"/>
      </rPr>
      <t>4</t>
    </r>
    <r>
      <rPr>
        <sz val="7"/>
        <color theme="1"/>
        <rFont val="Arial"/>
        <family val="2"/>
      </rPr>
      <t xml:space="preserve">   Preliminary</t>
    </r>
  </si>
  <si>
    <r>
      <t>Selling prices of leaf tobacco</t>
    </r>
    <r>
      <rPr>
        <vertAlign val="superscript"/>
        <sz val="8"/>
        <color theme="1"/>
        <rFont val="Arial"/>
        <family val="2"/>
      </rPr>
      <t>2</t>
    </r>
  </si>
  <si>
    <r>
      <rPr>
        <vertAlign val="superscript"/>
        <sz val="7"/>
        <color theme="1"/>
        <rFont val="Arial"/>
        <family val="2"/>
      </rPr>
      <t>1</t>
    </r>
    <r>
      <rPr>
        <sz val="7"/>
        <color theme="1"/>
        <rFont val="Times New Roman"/>
        <family val="1"/>
      </rPr>
      <t>   </t>
    </r>
    <r>
      <rPr>
        <sz val="7"/>
        <color theme="1"/>
        <rFont val="Arial"/>
        <family val="2"/>
      </rPr>
      <t>Index figures are for split years = marketing years</t>
    </r>
  </si>
  <si>
    <r>
      <rPr>
        <vertAlign val="superscript"/>
        <sz val="7"/>
        <color theme="1"/>
        <rFont val="Arial"/>
        <family val="2"/>
      </rPr>
      <t>2</t>
    </r>
    <r>
      <rPr>
        <sz val="7"/>
        <color theme="1"/>
        <rFont val="Times New Roman"/>
        <family val="1"/>
      </rPr>
      <t>   </t>
    </r>
    <r>
      <rPr>
        <sz val="7"/>
        <color theme="1"/>
        <rFont val="Arial"/>
        <family val="2"/>
      </rPr>
      <t>Selling prices by cooperatives, as furnished by the former Tobacco Exchange</t>
    </r>
  </si>
  <si>
    <r>
      <rPr>
        <vertAlign val="superscript"/>
        <sz val="7"/>
        <color theme="1"/>
        <rFont val="Arial"/>
        <family val="2"/>
      </rPr>
      <t>3</t>
    </r>
    <r>
      <rPr>
        <sz val="7"/>
        <color theme="1"/>
        <rFont val="Times New Roman"/>
        <family val="1"/>
      </rPr>
      <t xml:space="preserve">   </t>
    </r>
    <r>
      <rPr>
        <sz val="7"/>
        <color theme="1"/>
        <rFont val="Arial"/>
        <family val="2"/>
      </rPr>
      <t>From 1992/93 no distinction is made between light and dark tobacco</t>
    </r>
  </si>
  <si>
    <t>2022</t>
  </si>
  <si>
    <r>
      <t>2022/23</t>
    </r>
    <r>
      <rPr>
        <vertAlign val="superscript"/>
        <sz val="8"/>
        <color theme="1"/>
        <rFont val="Arial"/>
        <family val="2"/>
      </rPr>
      <t>4</t>
    </r>
  </si>
  <si>
    <r>
      <t>2022/23</t>
    </r>
    <r>
      <rPr>
        <vertAlign val="superscript"/>
        <sz val="8"/>
        <color theme="1"/>
        <rFont val="Arial"/>
        <family val="2"/>
      </rPr>
      <t>5</t>
    </r>
  </si>
  <si>
    <r>
      <rPr>
        <vertAlign val="superscript"/>
        <sz val="7"/>
        <color theme="1"/>
        <rFont val="Arial"/>
        <family val="2"/>
      </rPr>
      <t>4</t>
    </r>
    <r>
      <rPr>
        <sz val="7"/>
        <color theme="1"/>
        <rFont val="Times New Roman"/>
        <family val="1"/>
      </rPr>
      <t>   Weighted average price</t>
    </r>
  </si>
  <si>
    <r>
      <rPr>
        <vertAlign val="superscript"/>
        <sz val="7"/>
        <color theme="1"/>
        <rFont val="Arial"/>
        <family val="2"/>
      </rPr>
      <t>5</t>
    </r>
    <r>
      <rPr>
        <sz val="7"/>
        <color theme="1"/>
        <rFont val="Times New Roman"/>
        <family val="1"/>
      </rPr>
      <t>   Preliminary</t>
    </r>
  </si>
  <si>
    <r>
      <rPr>
        <vertAlign val="superscript"/>
        <sz val="8"/>
        <color theme="1"/>
        <rFont val="Arial"/>
        <family val="2"/>
      </rPr>
      <t>5</t>
    </r>
    <r>
      <rPr>
        <sz val="8"/>
        <color theme="1"/>
        <rFont val="Arial"/>
        <family val="2"/>
      </rPr>
      <t xml:space="preserve">    Estimates</t>
    </r>
  </si>
  <si>
    <t>2010</t>
  </si>
  <si>
    <t>2006</t>
  </si>
  <si>
    <t>2007</t>
  </si>
  <si>
    <t>2008</t>
  </si>
  <si>
    <t>2009</t>
  </si>
  <si>
    <t>146 605</t>
  </si>
  <si>
    <t>229 628</t>
  </si>
  <si>
    <t>42 966</t>
  </si>
  <si>
    <t>72 039</t>
  </si>
  <si>
    <t>1 190 816</t>
  </si>
  <si>
    <t>1 298 191</t>
  </si>
  <si>
    <t>165 326</t>
  </si>
  <si>
    <t>175 374</t>
  </si>
  <si>
    <t>46 151</t>
  </si>
  <si>
    <t>46 688</t>
  </si>
  <si>
    <t>79 942</t>
  </si>
  <si>
    <t>19 044.20</t>
  </si>
  <si>
    <t>19 765.87</t>
  </si>
  <si>
    <t>977 323</t>
  </si>
  <si>
    <t>1 015 496</t>
  </si>
  <si>
    <t>1 736 661</t>
  </si>
  <si>
    <t>62 557</t>
  </si>
  <si>
    <t>65 373</t>
  </si>
  <si>
    <t>101 969</t>
  </si>
  <si>
    <t>2019/21</t>
  </si>
  <si>
    <t>119.2</t>
  </si>
  <si>
    <t>118.3</t>
  </si>
  <si>
    <t>95,9</t>
  </si>
  <si>
    <t>1016,1 kg</t>
  </si>
  <si>
    <t>Table grapes</t>
  </si>
  <si>
    <t xml:space="preserve">Distilling wine </t>
  </si>
  <si>
    <t>c/ℓ @ 10% alc./vol.</t>
  </si>
  <si>
    <t>Percentage</t>
  </si>
  <si>
    <r>
      <t>Table 1 – Population of South Africa by population group</t>
    </r>
    <r>
      <rPr>
        <vertAlign val="superscript"/>
        <sz val="8"/>
        <color theme="1"/>
        <rFont val="Arial"/>
        <family val="2"/>
      </rPr>
      <t>1</t>
    </r>
  </si>
  <si>
    <r>
      <t>2002</t>
    </r>
    <r>
      <rPr>
        <vertAlign val="superscript"/>
        <sz val="8"/>
        <color theme="1"/>
        <rFont val="Arial"/>
        <family val="2"/>
      </rPr>
      <t>2</t>
    </r>
  </si>
  <si>
    <r>
      <rPr>
        <vertAlign val="superscript"/>
        <sz val="7"/>
        <color theme="1"/>
        <rFont val="Arial"/>
        <family val="2"/>
      </rPr>
      <t>1</t>
    </r>
    <r>
      <rPr>
        <sz val="7"/>
        <color theme="1"/>
        <rFont val="Times New Roman"/>
        <family val="1"/>
      </rPr>
      <t>  </t>
    </r>
    <r>
      <rPr>
        <sz val="7"/>
        <color theme="1"/>
        <rFont val="Arial"/>
        <family val="2"/>
      </rPr>
      <t xml:space="preserve">The </t>
    </r>
    <r>
      <rPr>
        <i/>
        <sz val="7"/>
        <color theme="1"/>
        <rFont val="Arial"/>
        <family val="2"/>
      </rPr>
      <t>de facto</t>
    </r>
    <r>
      <rPr>
        <sz val="7"/>
        <color theme="1"/>
        <rFont val="Arial"/>
        <family val="2"/>
      </rPr>
      <t xml:space="preserve"> population of former Transkei has been excluded as from 1977, Bophuthatswana as</t>
    </r>
  </si>
  <si>
    <r>
      <rPr>
        <vertAlign val="superscript"/>
        <sz val="7"/>
        <color theme="1"/>
        <rFont val="Arial"/>
        <family val="2"/>
      </rPr>
      <t>2</t>
    </r>
    <r>
      <rPr>
        <sz val="7"/>
        <color theme="1"/>
        <rFont val="Times New Roman"/>
        <family val="1"/>
      </rPr>
      <t xml:space="preserve">  </t>
    </r>
    <r>
      <rPr>
        <sz val="7"/>
        <color theme="1"/>
        <rFont val="Arial"/>
        <family val="2"/>
      </rPr>
      <t>Without taking into account additional deaths as a result of HIV/AIDS</t>
    </r>
  </si>
  <si>
    <r>
      <t>Table 3 – Economically active population for 1985</t>
    </r>
    <r>
      <rPr>
        <vertAlign val="superscript"/>
        <sz val="8"/>
        <color theme="1"/>
        <rFont val="Calibri"/>
        <family val="2"/>
      </rPr>
      <t>1</t>
    </r>
    <r>
      <rPr>
        <sz val="8"/>
        <color theme="1"/>
        <rFont val="Arial"/>
        <family val="2"/>
      </rPr>
      <t>, 1991</t>
    </r>
    <r>
      <rPr>
        <vertAlign val="superscript"/>
        <sz val="8"/>
        <color theme="1"/>
        <rFont val="Arial"/>
        <family val="2"/>
      </rPr>
      <t>1</t>
    </r>
    <r>
      <rPr>
        <sz val="8"/>
        <color theme="1"/>
        <rFont val="Arial"/>
        <family val="2"/>
      </rPr>
      <t>, 1996</t>
    </r>
    <r>
      <rPr>
        <vertAlign val="superscript"/>
        <sz val="8"/>
        <color theme="1"/>
        <rFont val="Calibri"/>
        <family val="2"/>
      </rPr>
      <t>2</t>
    </r>
    <r>
      <rPr>
        <vertAlign val="superscript"/>
        <sz val="9.9"/>
        <color theme="1"/>
        <rFont val="Arial"/>
        <family val="2"/>
      </rPr>
      <t xml:space="preserve">, </t>
    </r>
    <r>
      <rPr>
        <vertAlign val="superscript"/>
        <sz val="8"/>
        <color theme="1"/>
        <rFont val="Calibri"/>
        <family val="2"/>
      </rPr>
      <t>3</t>
    </r>
    <r>
      <rPr>
        <vertAlign val="superscript"/>
        <sz val="9.9"/>
        <color theme="1"/>
        <rFont val="Arial"/>
        <family val="2"/>
      </rPr>
      <t xml:space="preserve">, </t>
    </r>
    <r>
      <rPr>
        <vertAlign val="superscript"/>
        <sz val="8"/>
        <color theme="1"/>
        <rFont val="Calibri"/>
        <family val="2"/>
      </rPr>
      <t>4</t>
    </r>
    <r>
      <rPr>
        <sz val="8"/>
        <color theme="1"/>
        <rFont val="Arial"/>
        <family val="2"/>
      </rPr>
      <t xml:space="preserve"> and 2001</t>
    </r>
    <r>
      <rPr>
        <vertAlign val="superscript"/>
        <sz val="8"/>
        <color theme="1"/>
        <rFont val="Arial"/>
        <family val="2"/>
      </rPr>
      <t>2, 3, 4</t>
    </r>
  </si>
  <si>
    <r>
      <t>Economic Sector</t>
    </r>
    <r>
      <rPr>
        <vertAlign val="superscript"/>
        <sz val="8"/>
        <color theme="1"/>
        <rFont val="Arial"/>
        <family val="2"/>
      </rPr>
      <t>5</t>
    </r>
  </si>
  <si>
    <r>
      <t>Private households</t>
    </r>
    <r>
      <rPr>
        <vertAlign val="superscript"/>
        <sz val="8"/>
        <color theme="1"/>
        <rFont val="Arial"/>
        <family val="2"/>
      </rPr>
      <t>6</t>
    </r>
  </si>
  <si>
    <r>
      <rPr>
        <vertAlign val="superscript"/>
        <sz val="7"/>
        <color theme="1"/>
        <rFont val="Arial"/>
        <family val="2"/>
      </rPr>
      <t>1</t>
    </r>
    <r>
      <rPr>
        <sz val="7"/>
        <color theme="1"/>
        <rFont val="Arial"/>
        <family val="2"/>
      </rPr>
      <t xml:space="preserve">   1985 and 1991 figures exclude Transkei, Bophuthatswana, Venda and Ciskei</t>
    </r>
  </si>
  <si>
    <r>
      <rPr>
        <vertAlign val="superscript"/>
        <sz val="7"/>
        <color theme="1"/>
        <rFont val="Arial"/>
        <family val="2"/>
      </rPr>
      <t>2</t>
    </r>
    <r>
      <rPr>
        <sz val="7"/>
        <color theme="1"/>
        <rFont val="Arial"/>
        <family val="2"/>
      </rPr>
      <t xml:space="preserve">   1996 and 2001 include the former TBVC states</t>
    </r>
  </si>
  <si>
    <r>
      <rPr>
        <vertAlign val="superscript"/>
        <sz val="7"/>
        <color theme="1"/>
        <rFont val="Arial"/>
        <family val="2"/>
      </rPr>
      <t>3</t>
    </r>
    <r>
      <rPr>
        <sz val="7"/>
        <color theme="1"/>
        <rFont val="Times New Roman"/>
        <family val="1"/>
      </rPr>
      <t xml:space="preserve">    </t>
    </r>
    <r>
      <rPr>
        <sz val="7"/>
        <color theme="1"/>
        <rFont val="Arial"/>
        <family val="2"/>
      </rPr>
      <t>Except for the total population, the 1996 and 2001 figures apply to the age group 15 to 65 only</t>
    </r>
  </si>
  <si>
    <r>
      <rPr>
        <vertAlign val="superscript"/>
        <sz val="7"/>
        <color theme="1"/>
        <rFont val="Arial"/>
        <family val="2"/>
      </rPr>
      <t>4</t>
    </r>
    <r>
      <rPr>
        <sz val="7"/>
        <color theme="1"/>
        <rFont val="Arial"/>
        <family val="2"/>
      </rPr>
      <t xml:space="preserve">   1996 amd 2001figures per economic sector exclude the unemployed</t>
    </r>
  </si>
  <si>
    <r>
      <rPr>
        <vertAlign val="superscript"/>
        <sz val="7"/>
        <color theme="1"/>
        <rFont val="Arial"/>
        <family val="2"/>
      </rPr>
      <t>5</t>
    </r>
    <r>
      <rPr>
        <sz val="7"/>
        <color theme="1"/>
        <rFont val="Arial"/>
        <family val="2"/>
      </rPr>
      <t xml:space="preserve">   The figures per economic sector for 1996 and 2001 are for employed people</t>
    </r>
  </si>
  <si>
    <r>
      <rPr>
        <vertAlign val="superscript"/>
        <sz val="7"/>
        <color theme="1"/>
        <rFont val="Arial"/>
        <family val="2"/>
      </rPr>
      <t>6</t>
    </r>
    <r>
      <rPr>
        <sz val="7"/>
        <color theme="1"/>
        <rFont val="Arial"/>
        <family val="2"/>
      </rPr>
      <t xml:space="preserve">   Up to 1991, included in "Community, social and personal services"</t>
    </r>
  </si>
  <si>
    <r>
      <t>Skilled agriculture</t>
    </r>
    <r>
      <rPr>
        <vertAlign val="superscript"/>
        <sz val="8"/>
        <color theme="1"/>
        <rFont val="Arial"/>
        <family val="2"/>
      </rPr>
      <t>1</t>
    </r>
  </si>
  <si>
    <r>
      <t>Total employment</t>
    </r>
    <r>
      <rPr>
        <vertAlign val="superscript"/>
        <sz val="8"/>
        <color theme="1"/>
        <rFont val="Arial"/>
        <family val="2"/>
      </rPr>
      <t>2</t>
    </r>
  </si>
  <si>
    <r>
      <rPr>
        <vertAlign val="superscript"/>
        <sz val="7"/>
        <color theme="1"/>
        <rFont val="Arial"/>
        <family val="2"/>
      </rPr>
      <t>1</t>
    </r>
    <r>
      <rPr>
        <sz val="7"/>
        <color theme="1"/>
        <rFont val="Arial"/>
        <family val="2"/>
      </rPr>
      <t xml:space="preserve">   Skilled labour figures are included in the number of workers in agriculture</t>
    </r>
  </si>
  <si>
    <r>
      <rPr>
        <vertAlign val="superscript"/>
        <sz val="7"/>
        <color theme="1"/>
        <rFont val="Arial"/>
        <family val="2"/>
      </rPr>
      <t>2</t>
    </r>
    <r>
      <rPr>
        <sz val="7"/>
        <color theme="1"/>
        <rFont val="Arial"/>
        <family val="2"/>
      </rPr>
      <t xml:space="preserve">   Total employment refers to all employment in all sectors</t>
    </r>
  </si>
  <si>
    <r>
      <t>Table 5 – Number of farming units and land utilisation by dominant branches of agriculture</t>
    </r>
    <r>
      <rPr>
        <vertAlign val="superscript"/>
        <sz val="8"/>
        <color theme="1"/>
        <rFont val="Arial"/>
        <family val="2"/>
      </rPr>
      <t xml:space="preserve">1 </t>
    </r>
    <r>
      <rPr>
        <sz val="8"/>
        <color theme="1"/>
        <rFont val="Arial"/>
        <family val="2"/>
      </rPr>
      <t>per province in the RSA</t>
    </r>
    <r>
      <rPr>
        <vertAlign val="superscript"/>
        <sz val="8"/>
        <color theme="1"/>
        <rFont val="Arial"/>
        <family val="2"/>
      </rPr>
      <t>2</t>
    </r>
  </si>
  <si>
    <r>
      <t>Land-use patterns</t>
    </r>
    <r>
      <rPr>
        <vertAlign val="superscript"/>
        <sz val="8"/>
        <color theme="1"/>
        <rFont val="Arial"/>
        <family val="2"/>
      </rPr>
      <t>1</t>
    </r>
  </si>
  <si>
    <r>
      <t>Small-scale farmers in former homelands</t>
    </r>
    <r>
      <rPr>
        <b/>
        <vertAlign val="superscript"/>
        <sz val="8"/>
        <color theme="1"/>
        <rFont val="Arial"/>
        <family val="2"/>
      </rPr>
      <t xml:space="preserve">3 </t>
    </r>
    <r>
      <rPr>
        <b/>
        <sz val="8"/>
        <color theme="1"/>
        <rFont val="Arial"/>
        <family val="2"/>
      </rPr>
      <t xml:space="preserve"> </t>
    </r>
  </si>
  <si>
    <r>
      <t>Irrigation</t>
    </r>
    <r>
      <rPr>
        <b/>
        <vertAlign val="superscript"/>
        <sz val="8"/>
        <color theme="1"/>
        <rFont val="Arial"/>
        <family val="2"/>
      </rPr>
      <t>3</t>
    </r>
    <r>
      <rPr>
        <sz val="8"/>
        <color theme="1"/>
        <rFont val="Arial"/>
        <family val="2"/>
      </rPr>
      <t xml:space="preserve"> – hectares </t>
    </r>
  </si>
  <si>
    <r>
      <rPr>
        <vertAlign val="superscript"/>
        <sz val="7"/>
        <color theme="1"/>
        <rFont val="Arial"/>
        <family val="2"/>
      </rPr>
      <t>1</t>
    </r>
    <r>
      <rPr>
        <sz val="7"/>
        <color theme="1"/>
        <rFont val="Times New Roman"/>
        <family val="1"/>
      </rPr>
      <t xml:space="preserve">   </t>
    </r>
    <r>
      <rPr>
        <sz val="7"/>
        <color theme="1"/>
        <rFont val="Arial"/>
        <family val="2"/>
      </rPr>
      <t xml:space="preserve">Dominant branches of farming:  A farming unit of which the gross income from a shown product is more than half of its gross income, is included with that </t>
    </r>
  </si>
  <si>
    <r>
      <rPr>
        <vertAlign val="superscript"/>
        <sz val="7"/>
        <color theme="1"/>
        <rFont val="Arial"/>
        <family val="2"/>
      </rPr>
      <t>2</t>
    </r>
    <r>
      <rPr>
        <sz val="7"/>
        <color theme="1"/>
        <rFont val="Times New Roman"/>
        <family val="1"/>
      </rPr>
      <t xml:space="preserve">   </t>
    </r>
    <r>
      <rPr>
        <sz val="7"/>
        <color theme="1"/>
        <rFont val="Arial"/>
        <family val="2"/>
      </rPr>
      <t>Excluding former TBVC states and self-governing territories</t>
    </r>
  </si>
  <si>
    <r>
      <rPr>
        <vertAlign val="superscript"/>
        <sz val="7"/>
        <color theme="1"/>
        <rFont val="Arial"/>
        <family val="2"/>
      </rPr>
      <t>3</t>
    </r>
    <r>
      <rPr>
        <sz val="7"/>
        <color theme="1"/>
        <rFont val="Arial"/>
        <family val="2"/>
      </rPr>
      <t xml:space="preserve">   Development Bank of Southern Africa, 1991</t>
    </r>
  </si>
  <si>
    <r>
      <t>Sales on markets</t>
    </r>
    <r>
      <rPr>
        <vertAlign val="superscript"/>
        <sz val="8"/>
        <color theme="1"/>
        <rFont val="Arial"/>
        <family val="2"/>
      </rPr>
      <t>1</t>
    </r>
  </si>
  <si>
    <r>
      <rPr>
        <vertAlign val="superscript"/>
        <sz val="7"/>
        <color theme="1"/>
        <rFont val="Arial"/>
        <family val="2"/>
      </rPr>
      <t>1</t>
    </r>
    <r>
      <rPr>
        <sz val="7"/>
        <color theme="1"/>
        <rFont val="Times New Roman"/>
        <family val="1"/>
      </rPr>
      <t xml:space="preserve">   </t>
    </r>
    <r>
      <rPr>
        <sz val="7"/>
        <color theme="1"/>
        <rFont val="Arial"/>
        <family val="2"/>
      </rPr>
      <t>Until 1988/89, sales on the 14 national fresh produce markets</t>
    </r>
  </si>
  <si>
    <r>
      <rPr>
        <vertAlign val="superscript"/>
        <sz val="7"/>
        <color theme="1"/>
        <rFont val="Arial"/>
        <family val="2"/>
      </rPr>
      <t>2</t>
    </r>
    <r>
      <rPr>
        <sz val="7"/>
        <color theme="1"/>
        <rFont val="Times New Roman"/>
        <family val="1"/>
      </rPr>
      <t xml:space="preserve">   </t>
    </r>
    <r>
      <rPr>
        <sz val="7"/>
        <color theme="1"/>
        <rFont val="Arial"/>
        <family val="2"/>
      </rPr>
      <t>Preliminary</t>
    </r>
  </si>
  <si>
    <r>
      <t>Dried</t>
    </r>
    <r>
      <rPr>
        <vertAlign val="superscript"/>
        <sz val="8"/>
        <color theme="1"/>
        <rFont val="Arial"/>
        <family val="2"/>
      </rPr>
      <t>2</t>
    </r>
  </si>
  <si>
    <r>
      <rPr>
        <vertAlign val="superscript"/>
        <sz val="7"/>
        <color theme="1"/>
        <rFont val="Arial"/>
        <family val="2"/>
      </rPr>
      <t>1</t>
    </r>
    <r>
      <rPr>
        <sz val="7"/>
        <color theme="1"/>
        <rFont val="Times New Roman"/>
        <family val="1"/>
      </rPr>
      <t xml:space="preserve">   </t>
    </r>
    <r>
      <rPr>
        <sz val="7"/>
        <color theme="1"/>
        <rFont val="Arial"/>
        <family val="2"/>
      </rPr>
      <t>From 1989/90, sales on the 15 national fresh produce markets</t>
    </r>
  </si>
  <si>
    <r>
      <rPr>
        <vertAlign val="superscript"/>
        <sz val="7"/>
        <color theme="1"/>
        <rFont val="Arial"/>
        <family val="2"/>
      </rPr>
      <t>2</t>
    </r>
    <r>
      <rPr>
        <sz val="7"/>
        <color theme="1"/>
        <rFont val="Times New Roman"/>
        <family val="1"/>
      </rPr>
      <t>   </t>
    </r>
    <r>
      <rPr>
        <sz val="7"/>
        <color theme="1"/>
        <rFont val="Arial"/>
        <family val="2"/>
      </rPr>
      <t>Mebos is included</t>
    </r>
  </si>
  <si>
    <r>
      <rPr>
        <vertAlign val="superscript"/>
        <sz val="7"/>
        <color theme="1"/>
        <rFont val="Arial"/>
        <family val="2"/>
      </rPr>
      <t>3</t>
    </r>
    <r>
      <rPr>
        <sz val="7"/>
        <color theme="1"/>
        <rFont val="Times New Roman"/>
        <family val="1"/>
      </rPr>
      <t>   </t>
    </r>
    <r>
      <rPr>
        <sz val="7"/>
        <color theme="1"/>
        <rFont val="Arial"/>
        <family val="2"/>
      </rPr>
      <t>Preliminary</t>
    </r>
  </si>
  <si>
    <r>
      <rPr>
        <vertAlign val="superscript"/>
        <sz val="7"/>
        <color theme="1"/>
        <rFont val="Arial"/>
        <family val="2"/>
      </rPr>
      <t>1</t>
    </r>
    <r>
      <rPr>
        <sz val="7"/>
        <color theme="1"/>
        <rFont val="Times New Roman"/>
        <family val="1"/>
      </rPr>
      <t xml:space="preserve">   </t>
    </r>
    <r>
      <rPr>
        <sz val="7"/>
        <color theme="1"/>
        <rFont val="Arial"/>
        <family val="2"/>
      </rPr>
      <t>From 1994/95, sales on the 15 national fresh produce markets</t>
    </r>
  </si>
  <si>
    <r>
      <rPr>
        <vertAlign val="superscript"/>
        <sz val="7"/>
        <color theme="1"/>
        <rFont val="Arial"/>
        <family val="2"/>
      </rPr>
      <t>2</t>
    </r>
    <r>
      <rPr>
        <sz val="7"/>
        <color theme="1"/>
        <rFont val="Arial"/>
        <family val="2"/>
      </rPr>
      <t xml:space="preserve">  Preliminary</t>
    </r>
  </si>
  <si>
    <r>
      <rPr>
        <vertAlign val="superscript"/>
        <sz val="7"/>
        <color theme="1"/>
        <rFont val="Arial"/>
        <family val="2"/>
      </rPr>
      <t>1</t>
    </r>
    <r>
      <rPr>
        <sz val="7"/>
        <color theme="1"/>
        <rFont val="Times New Roman"/>
        <family val="1"/>
      </rPr>
      <t xml:space="preserve">    </t>
    </r>
    <r>
      <rPr>
        <sz val="7"/>
        <color theme="1"/>
        <rFont val="Arial"/>
        <family val="2"/>
      </rPr>
      <t>From 1989/90, sales on the 15 national fresh produce markets</t>
    </r>
  </si>
  <si>
    <r>
      <rPr>
        <vertAlign val="superscript"/>
        <sz val="7"/>
        <color theme="1"/>
        <rFont val="Arial"/>
        <family val="2"/>
      </rPr>
      <t>1</t>
    </r>
    <r>
      <rPr>
        <sz val="7"/>
        <color theme="1"/>
        <rFont val="Times New Roman"/>
        <family val="1"/>
      </rPr>
      <t xml:space="preserve">  </t>
    </r>
    <r>
      <rPr>
        <sz val="7"/>
        <color theme="1"/>
        <rFont val="Arial"/>
        <family val="2"/>
      </rPr>
      <t>Until 1988/89, sales on the 14 national fresh produce markets</t>
    </r>
  </si>
  <si>
    <r>
      <rPr>
        <vertAlign val="superscript"/>
        <sz val="7"/>
        <color theme="1"/>
        <rFont val="Arial"/>
        <family val="2"/>
      </rPr>
      <t>1</t>
    </r>
    <r>
      <rPr>
        <sz val="7"/>
        <color theme="1"/>
        <rFont val="Arial"/>
        <family val="2"/>
      </rPr>
      <t xml:space="preserve">   Preliminary</t>
    </r>
  </si>
  <si>
    <r>
      <t>Other berries</t>
    </r>
    <r>
      <rPr>
        <vertAlign val="superscript"/>
        <sz val="8"/>
        <color theme="1"/>
        <rFont val="Arial"/>
        <family val="2"/>
      </rPr>
      <t>2</t>
    </r>
  </si>
  <si>
    <r>
      <rPr>
        <vertAlign val="superscript"/>
        <sz val="7"/>
        <color theme="1"/>
        <rFont val="Arial"/>
        <family val="2"/>
      </rPr>
      <t>1</t>
    </r>
    <r>
      <rPr>
        <sz val="7"/>
        <color theme="1"/>
        <rFont val="Times New Roman"/>
        <family val="1"/>
      </rPr>
      <t> </t>
    </r>
    <r>
      <rPr>
        <sz val="7"/>
        <color theme="1"/>
        <rFont val="Arial"/>
        <family val="2"/>
      </rPr>
      <t>   From 1989/90, sales on the 15 national fresh produce markets</t>
    </r>
  </si>
  <si>
    <r>
      <rPr>
        <vertAlign val="superscript"/>
        <sz val="7"/>
        <color theme="1"/>
        <rFont val="Arial"/>
        <family val="2"/>
      </rPr>
      <t>2</t>
    </r>
    <r>
      <rPr>
        <sz val="7"/>
        <color theme="1"/>
        <rFont val="Arial"/>
        <family val="2"/>
      </rPr>
      <t>   Including gooseberries, loganberries, blackberries, youngberries, booysenberries and raspberries</t>
    </r>
  </si>
  <si>
    <r>
      <t>Other summer fruit</t>
    </r>
    <r>
      <rPr>
        <vertAlign val="superscript"/>
        <sz val="8"/>
        <color theme="1"/>
        <rFont val="Arial"/>
        <family val="2"/>
      </rPr>
      <t>2</t>
    </r>
  </si>
  <si>
    <r>
      <rPr>
        <vertAlign val="superscript"/>
        <sz val="7"/>
        <color theme="1"/>
        <rFont val="Arial"/>
        <family val="2"/>
      </rPr>
      <t>1</t>
    </r>
    <r>
      <rPr>
        <sz val="7"/>
        <color theme="1"/>
        <rFont val="Times New Roman"/>
        <family val="1"/>
      </rPr>
      <t>  </t>
    </r>
    <r>
      <rPr>
        <sz val="7"/>
        <color theme="1"/>
        <rFont val="Arial"/>
        <family val="2"/>
      </rPr>
      <t> From 1989/90, sales on the 15 national fresh produce markets</t>
    </r>
  </si>
  <si>
    <r>
      <rPr>
        <vertAlign val="superscript"/>
        <sz val="7"/>
        <color theme="1"/>
        <rFont val="Arial"/>
        <family val="2"/>
      </rPr>
      <t>2</t>
    </r>
    <r>
      <rPr>
        <sz val="7"/>
        <color theme="1"/>
        <rFont val="Times New Roman"/>
        <family val="1"/>
      </rPr>
      <t xml:space="preserve">   </t>
    </r>
    <r>
      <rPr>
        <sz val="7"/>
        <color theme="1"/>
        <rFont val="Arial"/>
        <family val="2"/>
      </rPr>
      <t>Includes persimmons, pomegranates, mulberries, medlars, sour figs, prickly pears, custard apples and jackfruit</t>
    </r>
  </si>
  <si>
    <r>
      <rPr>
        <vertAlign val="superscript"/>
        <sz val="7"/>
        <color theme="1"/>
        <rFont val="Arial"/>
        <family val="2"/>
      </rPr>
      <t>3</t>
    </r>
    <r>
      <rPr>
        <sz val="7"/>
        <color theme="1"/>
        <rFont val="Times New Roman"/>
        <family val="1"/>
      </rPr>
      <t xml:space="preserve">   </t>
    </r>
    <r>
      <rPr>
        <sz val="7"/>
        <color theme="1"/>
        <rFont val="Arial"/>
        <family val="2"/>
      </rPr>
      <t>Preliminary</t>
    </r>
  </si>
  <si>
    <r>
      <rPr>
        <vertAlign val="superscript"/>
        <sz val="7"/>
        <color theme="1"/>
        <rFont val="Times New Roman"/>
        <family val="1"/>
      </rPr>
      <t>1</t>
    </r>
    <r>
      <rPr>
        <sz val="7"/>
        <color theme="1"/>
        <rFont val="Times New Roman"/>
        <family val="1"/>
      </rPr>
      <t xml:space="preserve">   </t>
    </r>
    <r>
      <rPr>
        <sz val="7"/>
        <color theme="1"/>
        <rFont val="Arial"/>
        <family val="2"/>
      </rPr>
      <t>Preliminary</t>
    </r>
  </si>
  <si>
    <r>
      <t>Juice for concentrate</t>
    </r>
    <r>
      <rPr>
        <vertAlign val="superscript"/>
        <sz val="8"/>
        <color theme="1"/>
        <rFont val="Arial"/>
        <family val="2"/>
      </rPr>
      <t xml:space="preserve"> </t>
    </r>
  </si>
  <si>
    <r>
      <rPr>
        <vertAlign val="superscript"/>
        <sz val="7"/>
        <color theme="1"/>
        <rFont val="Arial"/>
        <family val="2"/>
      </rPr>
      <t>1</t>
    </r>
    <r>
      <rPr>
        <sz val="7"/>
        <color theme="1"/>
        <rFont val="Arial"/>
        <family val="2"/>
      </rPr>
      <t xml:space="preserve">  Preliminary</t>
    </r>
  </si>
  <si>
    <r>
      <t>Guavas</t>
    </r>
    <r>
      <rPr>
        <vertAlign val="superscript"/>
        <sz val="8"/>
        <color theme="1"/>
        <rFont val="Arial"/>
        <family val="2"/>
      </rPr>
      <t>1</t>
    </r>
  </si>
  <si>
    <r>
      <t>Sales on markets</t>
    </r>
    <r>
      <rPr>
        <vertAlign val="superscript"/>
        <sz val="8"/>
        <color theme="1"/>
        <rFont val="Arial"/>
        <family val="2"/>
      </rPr>
      <t>2</t>
    </r>
  </si>
  <si>
    <r>
      <rPr>
        <vertAlign val="superscript"/>
        <sz val="7"/>
        <color theme="1"/>
        <rFont val="Arial"/>
        <family val="2"/>
      </rPr>
      <t>1</t>
    </r>
    <r>
      <rPr>
        <sz val="7"/>
        <color theme="1"/>
        <rFont val="Times New Roman"/>
        <family val="1"/>
      </rPr>
      <t>   </t>
    </r>
    <r>
      <rPr>
        <sz val="7"/>
        <color theme="1"/>
        <rFont val="Arial"/>
        <family val="2"/>
      </rPr>
      <t>Guavadilla included from 1980/81</t>
    </r>
  </si>
  <si>
    <r>
      <rPr>
        <vertAlign val="superscript"/>
        <sz val="7"/>
        <color theme="1"/>
        <rFont val="Arial"/>
        <family val="2"/>
      </rPr>
      <t>2</t>
    </r>
    <r>
      <rPr>
        <sz val="7"/>
        <color theme="1"/>
        <rFont val="Times New Roman"/>
        <family val="1"/>
      </rPr>
      <t>  </t>
    </r>
    <r>
      <rPr>
        <sz val="7"/>
        <color theme="1"/>
        <rFont val="Arial"/>
        <family val="2"/>
      </rPr>
      <t xml:space="preserve"> From 1989/90, sales on the 15 national fresh produce markets</t>
    </r>
  </si>
  <si>
    <r>
      <rPr>
        <vertAlign val="superscript"/>
        <sz val="7"/>
        <color theme="1"/>
        <rFont val="Arial"/>
        <family val="2"/>
      </rPr>
      <t>3</t>
    </r>
    <r>
      <rPr>
        <sz val="7"/>
        <color theme="1"/>
        <rFont val="Times New Roman"/>
        <family val="1"/>
      </rPr>
      <t>  </t>
    </r>
    <r>
      <rPr>
        <sz val="7"/>
        <color theme="1"/>
        <rFont val="Arial"/>
        <family val="2"/>
      </rPr>
      <t>Preliminary</t>
    </r>
  </si>
  <si>
    <r>
      <t>Year: February to January</t>
    </r>
    <r>
      <rPr>
        <vertAlign val="superscript"/>
        <sz val="8"/>
        <color theme="1"/>
        <rFont val="Arial"/>
        <family val="2"/>
      </rPr>
      <t>1</t>
    </r>
  </si>
  <si>
    <r>
      <rPr>
        <vertAlign val="superscript"/>
        <sz val="7"/>
        <color theme="1"/>
        <rFont val="Arial"/>
        <family val="2"/>
      </rPr>
      <t>1</t>
    </r>
    <r>
      <rPr>
        <sz val="7"/>
        <color theme="1"/>
        <rFont val="Arial"/>
        <family val="2"/>
      </rPr>
      <t>   Marketing year</t>
    </r>
  </si>
  <si>
    <r>
      <rPr>
        <vertAlign val="superscript"/>
        <sz val="7"/>
        <color theme="1"/>
        <rFont val="Arial"/>
        <family val="2"/>
      </rPr>
      <t>2</t>
    </r>
    <r>
      <rPr>
        <sz val="7"/>
        <color theme="1"/>
        <rFont val="Times New Roman"/>
        <family val="1"/>
      </rPr>
      <t>   </t>
    </r>
    <r>
      <rPr>
        <sz val="7"/>
        <color theme="1"/>
        <rFont val="Arial"/>
        <family val="2"/>
      </rPr>
      <t>Until 1988/89, sales on the 14 national fresh produce markets</t>
    </r>
  </si>
  <si>
    <r>
      <t>Year February to January</t>
    </r>
    <r>
      <rPr>
        <vertAlign val="superscript"/>
        <sz val="8"/>
        <color theme="1"/>
        <rFont val="Arial"/>
        <family val="2"/>
      </rPr>
      <t>1</t>
    </r>
  </si>
  <si>
    <r>
      <t>Exports</t>
    </r>
    <r>
      <rPr>
        <vertAlign val="superscript"/>
        <sz val="8"/>
        <color theme="1"/>
        <rFont val="Arial"/>
        <family val="2"/>
      </rPr>
      <t>2</t>
    </r>
  </si>
  <si>
    <r>
      <rPr>
        <vertAlign val="superscript"/>
        <sz val="7"/>
        <color theme="1"/>
        <rFont val="Arial"/>
        <family val="2"/>
      </rPr>
      <t>1</t>
    </r>
    <r>
      <rPr>
        <sz val="7"/>
        <color theme="1"/>
        <rFont val="Times New Roman"/>
        <family val="1"/>
      </rPr>
      <t>   </t>
    </r>
    <r>
      <rPr>
        <sz val="7"/>
        <color theme="1"/>
        <rFont val="Arial"/>
        <family val="2"/>
      </rPr>
      <t>Until 1988/89, sales on the 14 national fresh produce markets</t>
    </r>
  </si>
  <si>
    <r>
      <rPr>
        <vertAlign val="superscript"/>
        <sz val="7"/>
        <color theme="1"/>
        <rFont val="Arial"/>
        <family val="2"/>
      </rPr>
      <t>2</t>
    </r>
    <r>
      <rPr>
        <sz val="7"/>
        <color theme="1"/>
        <rFont val="Times New Roman"/>
        <family val="1"/>
      </rPr>
      <t xml:space="preserve">   </t>
    </r>
    <r>
      <rPr>
        <sz val="7"/>
        <color theme="1"/>
        <rFont val="Arial"/>
        <family val="2"/>
      </rPr>
      <t>Source: Customs and Excise</t>
    </r>
  </si>
  <si>
    <r>
      <rPr>
        <vertAlign val="superscript"/>
        <sz val="7"/>
        <color theme="1"/>
        <rFont val="Arial"/>
        <family val="2"/>
      </rPr>
      <t>3</t>
    </r>
    <r>
      <rPr>
        <sz val="7"/>
        <color theme="1"/>
        <rFont val="Times New Roman"/>
        <family val="1"/>
      </rPr>
      <t xml:space="preserve">   </t>
    </r>
    <r>
      <rPr>
        <sz val="7"/>
        <color theme="1"/>
        <rFont val="Arial"/>
        <family val="2"/>
      </rPr>
      <t>Preliminary</t>
    </r>
  </si>
  <si>
    <r>
      <rPr>
        <vertAlign val="superscript"/>
        <sz val="7"/>
        <color theme="1"/>
        <rFont val="Arial"/>
        <family val="2"/>
      </rPr>
      <t>1</t>
    </r>
    <r>
      <rPr>
        <sz val="7"/>
        <color theme="1"/>
        <rFont val="Arial"/>
        <family val="2"/>
      </rPr>
      <t xml:space="preserve">  Marketing year</t>
    </r>
  </si>
  <si>
    <r>
      <rPr>
        <vertAlign val="superscript"/>
        <sz val="7"/>
        <color theme="1"/>
        <rFont val="Arial"/>
        <family val="2"/>
      </rPr>
      <t>2</t>
    </r>
    <r>
      <rPr>
        <sz val="7"/>
        <color theme="1"/>
        <rFont val="Arial"/>
        <family val="2"/>
      </rPr>
      <t xml:space="preserve">  From 2004/05, sales on the 20 major fresh produce markets</t>
    </r>
  </si>
  <si>
    <r>
      <rPr>
        <vertAlign val="superscript"/>
        <sz val="7"/>
        <color theme="1"/>
        <rFont val="Arial"/>
        <family val="2"/>
      </rPr>
      <t>3</t>
    </r>
    <r>
      <rPr>
        <sz val="7"/>
        <color theme="1"/>
        <rFont val="Arial"/>
        <family val="2"/>
      </rPr>
      <t xml:space="preserve">  Preliminary</t>
    </r>
  </si>
  <si>
    <r>
      <t>Green mealies</t>
    </r>
    <r>
      <rPr>
        <vertAlign val="superscript"/>
        <sz val="8"/>
        <color theme="1"/>
        <rFont val="Arial"/>
        <family val="2"/>
      </rPr>
      <t>1</t>
    </r>
  </si>
  <si>
    <r>
      <rPr>
        <vertAlign val="superscript"/>
        <sz val="7"/>
        <color theme="1"/>
        <rFont val="Arial"/>
        <family val="2"/>
      </rPr>
      <t>1</t>
    </r>
    <r>
      <rPr>
        <sz val="7"/>
        <color theme="1"/>
        <rFont val="Arial"/>
        <family val="2"/>
      </rPr>
      <t xml:space="preserve"> </t>
    </r>
    <r>
      <rPr>
        <sz val="7"/>
        <color theme="1"/>
        <rFont val="Times New Roman"/>
        <family val="1"/>
      </rPr>
      <t>  </t>
    </r>
    <r>
      <rPr>
        <sz val="7"/>
        <color theme="1"/>
        <rFont val="Arial"/>
        <family val="2"/>
      </rPr>
      <t>Sweetcorn included</t>
    </r>
  </si>
  <si>
    <r>
      <rPr>
        <vertAlign val="superscript"/>
        <sz val="7"/>
        <color theme="1"/>
        <rFont val="Arial"/>
        <family val="2"/>
      </rPr>
      <t>2</t>
    </r>
    <r>
      <rPr>
        <sz val="7"/>
        <color theme="1"/>
        <rFont val="Times New Roman"/>
        <family val="1"/>
      </rPr>
      <t>   </t>
    </r>
    <r>
      <rPr>
        <sz val="7"/>
        <color theme="1"/>
        <rFont val="Arial"/>
        <family val="2"/>
      </rPr>
      <t>Preliminary</t>
    </r>
  </si>
  <si>
    <r>
      <t>Table 56 – Quantity of important vegetables sold on the major fresh produce markets</t>
    </r>
    <r>
      <rPr>
        <vertAlign val="superscript"/>
        <sz val="8"/>
        <color theme="1"/>
        <rFont val="Arial"/>
        <family val="2"/>
      </rPr>
      <t>1</t>
    </r>
  </si>
  <si>
    <r>
      <rPr>
        <vertAlign val="superscript"/>
        <sz val="7"/>
        <color theme="1"/>
        <rFont val="Arial"/>
        <family val="2"/>
      </rPr>
      <t>1</t>
    </r>
    <r>
      <rPr>
        <sz val="7"/>
        <color theme="1"/>
        <rFont val="Arial"/>
        <family val="2"/>
      </rPr>
      <t xml:space="preserve">   From 2010, sales on the 19 major fresh produce markets</t>
    </r>
  </si>
  <si>
    <r>
      <rPr>
        <vertAlign val="superscript"/>
        <sz val="7"/>
        <color theme="1"/>
        <rFont val="Arial"/>
        <family val="2"/>
      </rPr>
      <t>2</t>
    </r>
    <r>
      <rPr>
        <sz val="7"/>
        <color theme="1"/>
        <rFont val="Arial"/>
        <family val="2"/>
      </rPr>
      <t>   Preliminary</t>
    </r>
  </si>
  <si>
    <r>
      <t>Table 57 – Average prices of important vegetables sold on the major fresh produce markets</t>
    </r>
    <r>
      <rPr>
        <vertAlign val="superscript"/>
        <sz val="8"/>
        <color theme="1"/>
        <rFont val="Arial"/>
        <family val="2"/>
      </rPr>
      <t>1</t>
    </r>
  </si>
  <si>
    <r>
      <rPr>
        <vertAlign val="superscript"/>
        <sz val="7"/>
        <color theme="1"/>
        <rFont val="Arial"/>
        <family val="2"/>
      </rPr>
      <t>2</t>
    </r>
    <r>
      <rPr>
        <sz val="7"/>
        <color theme="1"/>
        <rFont val="Arial"/>
        <family val="2"/>
      </rPr>
      <t>  Preliminary</t>
    </r>
  </si>
  <si>
    <r>
      <t>Numbers slaughtered</t>
    </r>
    <r>
      <rPr>
        <vertAlign val="superscript"/>
        <sz val="8"/>
        <color theme="1"/>
        <rFont val="Arial"/>
        <family val="2"/>
      </rPr>
      <t>1</t>
    </r>
  </si>
  <si>
    <r>
      <t>Average  price</t>
    </r>
    <r>
      <rPr>
        <vertAlign val="superscript"/>
        <sz val="8"/>
        <color theme="1"/>
        <rFont val="Arial"/>
        <family val="2"/>
      </rPr>
      <t>2, 3</t>
    </r>
  </si>
  <si>
    <r>
      <rPr>
        <vertAlign val="superscript"/>
        <sz val="7"/>
        <color theme="1"/>
        <rFont val="Arial"/>
        <family val="2"/>
      </rPr>
      <t>1</t>
    </r>
    <r>
      <rPr>
        <sz val="7"/>
        <color theme="1"/>
        <rFont val="Times New Roman"/>
        <family val="1"/>
      </rPr>
      <t xml:space="preserve">   </t>
    </r>
    <r>
      <rPr>
        <sz val="7"/>
        <color theme="1"/>
        <rFont val="Arial"/>
        <family val="2"/>
      </rPr>
      <t>Number of cattle and calves slaughtered for commercial markets and for own consumption</t>
    </r>
  </si>
  <si>
    <r>
      <rPr>
        <vertAlign val="superscript"/>
        <sz val="7"/>
        <color theme="1"/>
        <rFont val="Arial"/>
        <family val="2"/>
      </rPr>
      <t>2</t>
    </r>
    <r>
      <rPr>
        <sz val="7"/>
        <color theme="1"/>
        <rFont val="Arial"/>
        <family val="2"/>
      </rPr>
      <t xml:space="preserve">   Purchase price of chilled carcasses, including the fifth quarter</t>
    </r>
  </si>
  <si>
    <r>
      <rPr>
        <vertAlign val="superscript"/>
        <sz val="7"/>
        <color theme="1"/>
        <rFont val="Arial"/>
        <family val="2"/>
      </rPr>
      <t>3</t>
    </r>
    <r>
      <rPr>
        <sz val="7"/>
        <color theme="1"/>
        <rFont val="Arial"/>
        <family val="2"/>
      </rPr>
      <t xml:space="preserve">  Source: From 2003/04, Red Meat Abattoir Association</t>
    </r>
  </si>
  <si>
    <r>
      <t>Table 59 – Cattle: composition of the herd in the RSA</t>
    </r>
    <r>
      <rPr>
        <vertAlign val="superscript"/>
        <sz val="8"/>
        <color theme="1"/>
        <rFont val="Arial"/>
        <family val="2"/>
      </rPr>
      <t>1</t>
    </r>
  </si>
  <si>
    <r>
      <rPr>
        <vertAlign val="superscript"/>
        <sz val="7"/>
        <color theme="1"/>
        <rFont val="Arial"/>
        <family val="2"/>
      </rPr>
      <t>1</t>
    </r>
    <r>
      <rPr>
        <sz val="7"/>
        <color theme="1"/>
        <rFont val="Times New Roman"/>
        <family val="1"/>
      </rPr>
      <t xml:space="preserve">  </t>
    </r>
    <r>
      <rPr>
        <sz val="7"/>
        <color theme="1"/>
        <rFont val="Arial"/>
        <family val="2"/>
      </rPr>
      <t>Commercial livestock numbers as at the end of August</t>
    </r>
  </si>
  <si>
    <r>
      <t>Cattle hides</t>
    </r>
    <r>
      <rPr>
        <vertAlign val="superscript"/>
        <sz val="8"/>
        <color theme="1"/>
        <rFont val="Arial"/>
        <family val="2"/>
      </rPr>
      <t>1</t>
    </r>
  </si>
  <si>
    <r>
      <t>Calf skins</t>
    </r>
    <r>
      <rPr>
        <vertAlign val="superscript"/>
        <sz val="8"/>
        <color theme="1"/>
        <rFont val="Arial"/>
        <family val="2"/>
      </rPr>
      <t>1</t>
    </r>
  </si>
  <si>
    <r>
      <t>Exported</t>
    </r>
    <r>
      <rPr>
        <vertAlign val="superscript"/>
        <sz val="8"/>
        <color theme="1"/>
        <rFont val="Arial"/>
        <family val="2"/>
      </rPr>
      <t>2</t>
    </r>
  </si>
  <si>
    <r>
      <rPr>
        <vertAlign val="superscript"/>
        <sz val="7"/>
        <color theme="1"/>
        <rFont val="Arial"/>
        <family val="2"/>
      </rPr>
      <t>1</t>
    </r>
    <r>
      <rPr>
        <sz val="7"/>
        <color theme="1"/>
        <rFont val="Times New Roman"/>
        <family val="1"/>
      </rPr>
      <t>   </t>
    </r>
    <r>
      <rPr>
        <sz val="7"/>
        <color theme="1"/>
        <rFont val="Arial"/>
        <family val="2"/>
      </rPr>
      <t>Source: SAMIC</t>
    </r>
  </si>
  <si>
    <r>
      <rPr>
        <vertAlign val="superscript"/>
        <sz val="7"/>
        <color theme="1"/>
        <rFont val="Arial"/>
        <family val="2"/>
      </rPr>
      <t>2</t>
    </r>
    <r>
      <rPr>
        <sz val="7"/>
        <color theme="1"/>
        <rFont val="Times New Roman"/>
        <family val="1"/>
      </rPr>
      <t>   </t>
    </r>
    <r>
      <rPr>
        <sz val="7"/>
        <color theme="1"/>
        <rFont val="Arial"/>
        <family val="2"/>
      </rPr>
      <t>Source: Customs and Excise from 1988.  (1980/81 = 1980, etc.)</t>
    </r>
  </si>
  <si>
    <r>
      <t>Number slaugh-tered</t>
    </r>
    <r>
      <rPr>
        <vertAlign val="superscript"/>
        <sz val="8"/>
        <color theme="1"/>
        <rFont val="Arial"/>
        <family val="2"/>
      </rPr>
      <t>1</t>
    </r>
  </si>
  <si>
    <r>
      <t>Average price</t>
    </r>
    <r>
      <rPr>
        <vertAlign val="superscript"/>
        <sz val="8"/>
        <color theme="1"/>
        <rFont val="Arial"/>
        <family val="2"/>
      </rPr>
      <t>2, 3</t>
    </r>
  </si>
  <si>
    <r>
      <rPr>
        <vertAlign val="superscript"/>
        <sz val="7"/>
        <color theme="1"/>
        <rFont val="Arial"/>
        <family val="2"/>
      </rPr>
      <t>1</t>
    </r>
    <r>
      <rPr>
        <sz val="7"/>
        <color theme="1"/>
        <rFont val="Times New Roman"/>
        <family val="1"/>
      </rPr>
      <t>   P</t>
    </r>
    <r>
      <rPr>
        <sz val="7"/>
        <color theme="1"/>
        <rFont val="Arial"/>
        <family val="2"/>
      </rPr>
      <t>igs slaughtered for commercial markets and for own consumption</t>
    </r>
  </si>
  <si>
    <r>
      <rPr>
        <vertAlign val="superscript"/>
        <sz val="7"/>
        <color theme="1"/>
        <rFont val="Arial"/>
        <family val="2"/>
      </rPr>
      <t>2</t>
    </r>
    <r>
      <rPr>
        <sz val="7"/>
        <color theme="1"/>
        <rFont val="Arial"/>
        <family val="2"/>
      </rPr>
      <t xml:space="preserve">   Purchase price of chilled carcasses</t>
    </r>
  </si>
  <si>
    <r>
      <rPr>
        <vertAlign val="superscript"/>
        <sz val="7"/>
        <color theme="1"/>
        <rFont val="Arial"/>
        <family val="2"/>
      </rPr>
      <t>3</t>
    </r>
    <r>
      <rPr>
        <sz val="7"/>
        <color theme="1"/>
        <rFont val="Arial"/>
        <family val="2"/>
      </rPr>
      <t xml:space="preserve">   Source: From 2003/04, the Red Meat Abattoir Association</t>
    </r>
  </si>
  <si>
    <r>
      <t>Sheep</t>
    </r>
    <r>
      <rPr>
        <vertAlign val="superscript"/>
        <sz val="8"/>
        <color theme="1"/>
        <rFont val="Arial"/>
        <family val="2"/>
      </rPr>
      <t>1</t>
    </r>
  </si>
  <si>
    <r>
      <t>Goats</t>
    </r>
    <r>
      <rPr>
        <vertAlign val="superscript"/>
        <sz val="8"/>
        <color theme="1"/>
        <rFont val="Arial"/>
        <family val="2"/>
      </rPr>
      <t>1</t>
    </r>
  </si>
  <si>
    <r>
      <rPr>
        <vertAlign val="superscript"/>
        <sz val="7"/>
        <color theme="1"/>
        <rFont val="Arial"/>
        <family val="2"/>
      </rPr>
      <t>1</t>
    </r>
    <r>
      <rPr>
        <sz val="7"/>
        <color theme="1"/>
        <rFont val="Times New Roman"/>
        <family val="1"/>
      </rPr>
      <t xml:space="preserve">   </t>
    </r>
    <r>
      <rPr>
        <sz val="7"/>
        <color theme="1"/>
        <rFont val="Arial"/>
        <family val="2"/>
      </rPr>
      <t>Commercial numbers in the RSA</t>
    </r>
  </si>
  <si>
    <r>
      <t>Average price paid to feedlots or farmers</t>
    </r>
    <r>
      <rPr>
        <vertAlign val="superscript"/>
        <sz val="8"/>
        <color theme="1"/>
        <rFont val="Arial"/>
        <family val="2"/>
      </rPr>
      <t>2, 3</t>
    </r>
  </si>
  <si>
    <r>
      <t>1993/94</t>
    </r>
    <r>
      <rPr>
        <vertAlign val="superscript"/>
        <sz val="8"/>
        <color theme="1"/>
        <rFont val="Arial"/>
        <family val="2"/>
      </rPr>
      <t>2</t>
    </r>
  </si>
  <si>
    <r>
      <rPr>
        <vertAlign val="superscript"/>
        <sz val="7"/>
        <color theme="1"/>
        <rFont val="Arial"/>
        <family val="2"/>
      </rPr>
      <t>1</t>
    </r>
    <r>
      <rPr>
        <sz val="7"/>
        <color theme="1"/>
        <rFont val="Arial"/>
        <family val="2"/>
      </rPr>
      <t xml:space="preserve">   Slaughtered for commercial market and for own consumption</t>
    </r>
  </si>
  <si>
    <r>
      <rPr>
        <vertAlign val="superscript"/>
        <sz val="7"/>
        <color theme="1"/>
        <rFont val="Arial"/>
        <family val="2"/>
      </rPr>
      <t>2</t>
    </r>
    <r>
      <rPr>
        <sz val="7"/>
        <color theme="1"/>
        <rFont val="Arial"/>
        <family val="2"/>
      </rPr>
      <t xml:space="preserve">    Purchase price of chilled carcasses, including the fifth quarter</t>
    </r>
  </si>
  <si>
    <r>
      <t>Wool sales</t>
    </r>
    <r>
      <rPr>
        <vertAlign val="superscript"/>
        <sz val="8"/>
        <color theme="1"/>
        <rFont val="Arial"/>
        <family val="2"/>
      </rPr>
      <t>1</t>
    </r>
  </si>
  <si>
    <r>
      <t>Year:</t>
    </r>
    <r>
      <rPr>
        <vertAlign val="superscript"/>
        <sz val="8"/>
        <color theme="1"/>
        <rFont val="Arial"/>
        <family val="2"/>
      </rPr>
      <t xml:space="preserve"> </t>
    </r>
    <r>
      <rPr>
        <sz val="8"/>
        <color theme="1"/>
        <rFont val="Arial"/>
        <family val="2"/>
      </rPr>
      <t xml:space="preserve">January to December </t>
    </r>
    <r>
      <rPr>
        <vertAlign val="superscript"/>
        <sz val="8"/>
        <color theme="1"/>
        <rFont val="Arial"/>
        <family val="2"/>
      </rPr>
      <t xml:space="preserve">               </t>
    </r>
  </si>
  <si>
    <r>
      <t>Mohair production</t>
    </r>
    <r>
      <rPr>
        <vertAlign val="superscript"/>
        <sz val="8"/>
        <color theme="1"/>
        <rFont val="Arial"/>
        <family val="2"/>
      </rPr>
      <t>4</t>
    </r>
  </si>
  <si>
    <r>
      <t>Merino</t>
    </r>
    <r>
      <rPr>
        <vertAlign val="superscript"/>
        <sz val="8"/>
        <color theme="1"/>
        <rFont val="Arial"/>
        <family val="2"/>
      </rPr>
      <t>2</t>
    </r>
  </si>
  <si>
    <r>
      <t>Other wool</t>
    </r>
    <r>
      <rPr>
        <vertAlign val="superscript"/>
        <sz val="8"/>
        <color theme="1"/>
        <rFont val="Arial"/>
        <family val="2"/>
      </rPr>
      <t>3</t>
    </r>
  </si>
  <si>
    <r>
      <rPr>
        <vertAlign val="superscript"/>
        <sz val="7"/>
        <color theme="1"/>
        <rFont val="Arial"/>
        <family val="2"/>
      </rPr>
      <t>1</t>
    </r>
    <r>
      <rPr>
        <sz val="7"/>
        <color theme="1"/>
        <rFont val="Arial"/>
        <family val="2"/>
      </rPr>
      <t xml:space="preserve"> </t>
    </r>
    <r>
      <rPr>
        <sz val="7"/>
        <color theme="1"/>
        <rFont val="Times New Roman"/>
        <family val="1"/>
      </rPr>
      <t xml:space="preserve">  </t>
    </r>
    <r>
      <rPr>
        <sz val="7"/>
        <color theme="1"/>
        <rFont val="Arial"/>
        <family val="2"/>
      </rPr>
      <t>Source:</t>
    </r>
  </si>
  <si>
    <r>
      <rPr>
        <vertAlign val="superscript"/>
        <sz val="7"/>
        <color theme="1"/>
        <rFont val="Arial"/>
        <family val="2"/>
      </rPr>
      <t>2</t>
    </r>
    <r>
      <rPr>
        <sz val="7"/>
        <color theme="1"/>
        <rFont val="Times New Roman"/>
        <family val="1"/>
      </rPr>
      <t xml:space="preserve">   </t>
    </r>
    <r>
      <rPr>
        <sz val="7"/>
        <color theme="1"/>
        <rFont val="Arial"/>
        <family val="2"/>
      </rPr>
      <t>Merino and dead wool</t>
    </r>
  </si>
  <si>
    <r>
      <rPr>
        <vertAlign val="superscript"/>
        <sz val="7"/>
        <color theme="1"/>
        <rFont val="Arial"/>
        <family val="2"/>
      </rPr>
      <t>3</t>
    </r>
    <r>
      <rPr>
        <sz val="7"/>
        <color theme="1"/>
        <rFont val="Times New Roman"/>
        <family val="1"/>
      </rPr>
      <t xml:space="preserve">   </t>
    </r>
    <r>
      <rPr>
        <sz val="7"/>
        <color theme="1"/>
        <rFont val="Arial"/>
        <family val="2"/>
      </rPr>
      <t>Other white wool, Coarse and Coloured, and Karakul wool</t>
    </r>
  </si>
  <si>
    <r>
      <rPr>
        <vertAlign val="superscript"/>
        <sz val="7"/>
        <color theme="1"/>
        <rFont val="Arial"/>
        <family val="2"/>
      </rPr>
      <t>4</t>
    </r>
    <r>
      <rPr>
        <sz val="7"/>
        <color theme="1"/>
        <rFont val="Times New Roman"/>
        <family val="1"/>
      </rPr>
      <t xml:space="preserve">   </t>
    </r>
    <r>
      <rPr>
        <sz val="7"/>
        <color theme="1"/>
        <rFont val="Arial"/>
        <family val="2"/>
      </rPr>
      <t>Source: Mohair South Africa Ltd.</t>
    </r>
  </si>
  <si>
    <r>
      <t>Merino</t>
    </r>
    <r>
      <rPr>
        <vertAlign val="superscript"/>
        <sz val="8"/>
        <color theme="1"/>
        <rFont val="Arial"/>
        <family val="2"/>
      </rPr>
      <t>1</t>
    </r>
  </si>
  <si>
    <r>
      <rPr>
        <vertAlign val="superscript"/>
        <sz val="7"/>
        <color theme="1"/>
        <rFont val="Arial"/>
        <family val="2"/>
      </rPr>
      <t>1</t>
    </r>
    <r>
      <rPr>
        <sz val="7"/>
        <color theme="1"/>
        <rFont val="Arial"/>
        <family val="2"/>
      </rPr>
      <t xml:space="preserve">   Merino and dead wool</t>
    </r>
  </si>
  <si>
    <r>
      <rPr>
        <vertAlign val="superscript"/>
        <sz val="7"/>
        <color theme="1"/>
        <rFont val="Arial"/>
        <family val="2"/>
      </rPr>
      <t>2</t>
    </r>
    <r>
      <rPr>
        <sz val="7"/>
        <color theme="1"/>
        <rFont val="Arial"/>
        <family val="2"/>
      </rPr>
      <t xml:space="preserve">   Other white wool, Coarse and coloured, and karakul wool</t>
    </r>
  </si>
  <si>
    <r>
      <t>Sheep skins</t>
    </r>
    <r>
      <rPr>
        <vertAlign val="superscript"/>
        <sz val="8"/>
        <color theme="1"/>
        <rFont val="Arial"/>
        <family val="2"/>
      </rPr>
      <t>1</t>
    </r>
  </si>
  <si>
    <r>
      <t>Goat skins</t>
    </r>
    <r>
      <rPr>
        <vertAlign val="superscript"/>
        <sz val="8"/>
        <color theme="1"/>
        <rFont val="Arial"/>
        <family val="2"/>
      </rPr>
      <t>1</t>
    </r>
  </si>
  <si>
    <r>
      <t>Karakul pelts</t>
    </r>
    <r>
      <rPr>
        <vertAlign val="superscript"/>
        <sz val="8"/>
        <color theme="1"/>
        <rFont val="Arial"/>
        <family val="2"/>
      </rPr>
      <t>2</t>
    </r>
  </si>
  <si>
    <r>
      <rPr>
        <vertAlign val="superscript"/>
        <sz val="7"/>
        <color theme="1"/>
        <rFont val="Arial"/>
        <family val="2"/>
      </rPr>
      <t>1</t>
    </r>
    <r>
      <rPr>
        <sz val="7"/>
        <color theme="1"/>
        <rFont val="Times New Roman"/>
        <family val="1"/>
      </rPr>
      <t xml:space="preserve">   </t>
    </r>
    <r>
      <rPr>
        <sz val="7"/>
        <color theme="1"/>
        <rFont val="Arial"/>
        <family val="2"/>
      </rPr>
      <t>Source: SAMIC</t>
    </r>
  </si>
  <si>
    <r>
      <rPr>
        <vertAlign val="superscript"/>
        <sz val="7"/>
        <color theme="1"/>
        <rFont val="Arial"/>
        <family val="2"/>
      </rPr>
      <t>2</t>
    </r>
    <r>
      <rPr>
        <sz val="7"/>
        <color theme="1"/>
        <rFont val="Times New Roman"/>
        <family val="1"/>
      </rPr>
      <t>   </t>
    </r>
    <r>
      <rPr>
        <sz val="7"/>
        <color theme="1"/>
        <rFont val="Arial"/>
        <family val="2"/>
      </rPr>
      <t>Source: Karakul Board of Namibia. Sales on the Kopenhagen market, Frankfurt market plus locally processed</t>
    </r>
  </si>
  <si>
    <r>
      <t>2002</t>
    </r>
    <r>
      <rPr>
        <vertAlign val="superscript"/>
        <sz val="8"/>
        <color theme="1"/>
        <rFont val="Arial"/>
        <family val="2"/>
      </rPr>
      <t>1</t>
    </r>
  </si>
  <si>
    <r>
      <t>2007</t>
    </r>
    <r>
      <rPr>
        <vertAlign val="superscript"/>
        <sz val="8"/>
        <color theme="1"/>
        <rFont val="Arial"/>
        <family val="2"/>
      </rPr>
      <t>2</t>
    </r>
  </si>
  <si>
    <r>
      <t>Horses</t>
    </r>
    <r>
      <rPr>
        <vertAlign val="superscript"/>
        <sz val="8"/>
        <color theme="1"/>
        <rFont val="Arial"/>
        <family val="2"/>
      </rPr>
      <t>3</t>
    </r>
  </si>
  <si>
    <r>
      <t>Mules</t>
    </r>
    <r>
      <rPr>
        <vertAlign val="superscript"/>
        <sz val="8"/>
        <color theme="1"/>
        <rFont val="Arial"/>
        <family val="2"/>
      </rPr>
      <t>3</t>
    </r>
  </si>
  <si>
    <r>
      <t>Donkeys</t>
    </r>
    <r>
      <rPr>
        <vertAlign val="superscript"/>
        <sz val="8"/>
        <color theme="1"/>
        <rFont val="Arial"/>
        <family val="2"/>
      </rPr>
      <t>3</t>
    </r>
  </si>
  <si>
    <r>
      <t>Large stock units</t>
    </r>
    <r>
      <rPr>
        <vertAlign val="superscript"/>
        <sz val="8"/>
        <color theme="1"/>
        <rFont val="Arial"/>
        <family val="2"/>
      </rPr>
      <t>4</t>
    </r>
  </si>
  <si>
    <r>
      <rPr>
        <vertAlign val="superscript"/>
        <sz val="7"/>
        <color theme="1"/>
        <rFont val="Arial"/>
        <family val="2"/>
      </rPr>
      <t>1</t>
    </r>
    <r>
      <rPr>
        <sz val="7"/>
        <color theme="1"/>
        <rFont val="Arial"/>
        <family val="2"/>
      </rPr>
      <t xml:space="preserve">    Numbers kept by only those producers who responded—figures not extrapolated</t>
    </r>
  </si>
  <si>
    <r>
      <rPr>
        <vertAlign val="superscript"/>
        <sz val="7"/>
        <color theme="1"/>
        <rFont val="Arial"/>
        <family val="2"/>
      </rPr>
      <t>2</t>
    </r>
    <r>
      <rPr>
        <sz val="7"/>
        <color theme="1"/>
        <rFont val="Arial"/>
        <family val="2"/>
      </rPr>
      <t>    Numbersof non-responding units were imputed</t>
    </r>
  </si>
  <si>
    <r>
      <rPr>
        <vertAlign val="superscript"/>
        <sz val="7"/>
        <color theme="1"/>
        <rFont val="Arial"/>
        <family val="2"/>
      </rPr>
      <t>3</t>
    </r>
    <r>
      <rPr>
        <sz val="7"/>
        <color theme="1"/>
        <rFont val="Times New Roman"/>
        <family val="1"/>
      </rPr>
      <t>  </t>
    </r>
    <r>
      <rPr>
        <sz val="7"/>
        <color theme="1"/>
        <rFont val="Arial"/>
        <family val="2"/>
      </rPr>
      <t xml:space="preserve"> The number for horses, mules and donkeys is 40 for the survey-year 1996 </t>
    </r>
  </si>
  <si>
    <r>
      <rPr>
        <vertAlign val="superscript"/>
        <sz val="8"/>
        <color theme="1"/>
        <rFont val="Arial"/>
        <family val="2"/>
      </rPr>
      <t>4</t>
    </r>
    <r>
      <rPr>
        <sz val="8"/>
        <color theme="1"/>
        <rFont val="Arial"/>
        <family val="2"/>
      </rPr>
      <t xml:space="preserve">  One large stock unit = one head of cattle, horse, mule or donkey; seven sheep; seven goats;five pigs; five ostriches; 100 poultry</t>
    </r>
  </si>
  <si>
    <r>
      <t>2021/22</t>
    </r>
    <r>
      <rPr>
        <vertAlign val="superscript"/>
        <sz val="8"/>
        <color theme="1"/>
        <rFont val="Arial"/>
        <family val="2"/>
      </rPr>
      <t>1</t>
    </r>
  </si>
  <si>
    <r>
      <t>Year: January to December</t>
    </r>
    <r>
      <rPr>
        <vertAlign val="superscript"/>
        <sz val="8"/>
        <color theme="1"/>
        <rFont val="Arial"/>
        <family val="2"/>
      </rPr>
      <t>1</t>
    </r>
  </si>
  <si>
    <r>
      <t>Concentrated products</t>
    </r>
    <r>
      <rPr>
        <vertAlign val="superscript"/>
        <sz val="8"/>
        <color theme="1"/>
        <rFont val="Arial"/>
        <family val="2"/>
      </rPr>
      <t>2, 3, 4</t>
    </r>
  </si>
  <si>
    <r>
      <t>Other dairy products</t>
    </r>
    <r>
      <rPr>
        <vertAlign val="superscript"/>
        <sz val="8"/>
        <color theme="1"/>
        <rFont val="Arial"/>
        <family val="2"/>
      </rPr>
      <t>5</t>
    </r>
  </si>
  <si>
    <r>
      <t>Cheese</t>
    </r>
    <r>
      <rPr>
        <vertAlign val="superscript"/>
        <sz val="8"/>
        <color theme="1"/>
        <rFont val="Arial"/>
        <family val="2"/>
      </rPr>
      <t>6</t>
    </r>
  </si>
  <si>
    <r>
      <t>1 000 t</t>
    </r>
    <r>
      <rPr>
        <vertAlign val="superscript"/>
        <sz val="8"/>
        <color theme="1"/>
        <rFont val="Arial"/>
        <family val="2"/>
      </rPr>
      <t>7</t>
    </r>
  </si>
  <si>
    <r>
      <rPr>
        <vertAlign val="superscript"/>
        <sz val="8"/>
        <color theme="1"/>
        <rFont val="Arial"/>
        <family val="2"/>
      </rPr>
      <t>1</t>
    </r>
    <r>
      <rPr>
        <sz val="8"/>
        <color theme="1"/>
        <rFont val="Arial"/>
        <family val="2"/>
      </rPr>
      <t>   Up to 2005/06, March to February</t>
    </r>
  </si>
  <si>
    <r>
      <rPr>
        <vertAlign val="superscript"/>
        <sz val="8"/>
        <color theme="1"/>
        <rFont val="Arial"/>
        <family val="2"/>
      </rPr>
      <t>2</t>
    </r>
    <r>
      <rPr>
        <sz val="8"/>
        <color theme="1"/>
        <rFont val="Arial"/>
        <family val="2"/>
      </rPr>
      <t xml:space="preserve">   Includes milk powder, butter, cheese and sweetened and unsweetened evaporated milk</t>
    </r>
  </si>
  <si>
    <r>
      <rPr>
        <vertAlign val="superscript"/>
        <sz val="8"/>
        <color theme="1"/>
        <rFont val="Arial"/>
        <family val="2"/>
      </rPr>
      <t>3</t>
    </r>
    <r>
      <rPr>
        <sz val="8"/>
        <color theme="1"/>
        <rFont val="Arial"/>
        <family val="2"/>
      </rPr>
      <t xml:space="preserve">  From 2005/06, no distinction is made between concentrated products</t>
    </r>
  </si>
  <si>
    <r>
      <rPr>
        <vertAlign val="superscript"/>
        <sz val="8"/>
        <color theme="1"/>
        <rFont val="Arial"/>
        <family val="2"/>
      </rPr>
      <t>4</t>
    </r>
    <r>
      <rPr>
        <sz val="8"/>
        <color theme="1"/>
        <rFont val="Arial"/>
        <family val="2"/>
      </rPr>
      <t xml:space="preserve">  From 2005/06 no distinction is made between long life products</t>
    </r>
  </si>
  <si>
    <r>
      <rPr>
        <vertAlign val="superscript"/>
        <sz val="8"/>
        <color theme="1"/>
        <rFont val="Arial"/>
        <family val="2"/>
      </rPr>
      <t>5</t>
    </r>
    <r>
      <rPr>
        <sz val="8"/>
        <color theme="1"/>
        <rFont val="Arial"/>
        <family val="2"/>
      </rPr>
      <t xml:space="preserve">  Includes drinking milk, yoghurt, cottage cheese, UHT milk, etc.</t>
    </r>
  </si>
  <si>
    <r>
      <rPr>
        <vertAlign val="superscript"/>
        <sz val="8"/>
        <color theme="1"/>
        <rFont val="Arial"/>
        <family val="2"/>
      </rPr>
      <t>6</t>
    </r>
    <r>
      <rPr>
        <sz val="8"/>
        <color theme="1"/>
        <rFont val="Arial"/>
        <family val="2"/>
      </rPr>
      <t xml:space="preserve">  Gouda, Cheddar and semi-hard cheese</t>
    </r>
  </si>
  <si>
    <r>
      <rPr>
        <vertAlign val="superscript"/>
        <sz val="8"/>
        <color theme="1"/>
        <rFont val="Arial"/>
        <family val="2"/>
      </rPr>
      <t>7</t>
    </r>
    <r>
      <rPr>
        <sz val="8"/>
        <color theme="1"/>
        <rFont val="Arial"/>
        <family val="2"/>
      </rPr>
      <t xml:space="preserve">  Up to 2005/06, million litres  </t>
    </r>
  </si>
  <si>
    <r>
      <rPr>
        <vertAlign val="superscript"/>
        <sz val="8"/>
        <color theme="1"/>
        <rFont val="Arial"/>
        <family val="2"/>
      </rPr>
      <t xml:space="preserve">8 </t>
    </r>
    <r>
      <rPr>
        <sz val="8"/>
        <color theme="1"/>
        <rFont val="Arial"/>
        <family val="2"/>
      </rPr>
      <t xml:space="preserve"> Preliminary</t>
    </r>
  </si>
  <si>
    <r>
      <t>Total</t>
    </r>
    <r>
      <rPr>
        <vertAlign val="superscript"/>
        <sz val="8"/>
        <color theme="1"/>
        <rFont val="Arial"/>
        <family val="2"/>
      </rPr>
      <t>2</t>
    </r>
  </si>
  <si>
    <r>
      <t>Total</t>
    </r>
    <r>
      <rPr>
        <vertAlign val="superscript"/>
        <sz val="8"/>
        <color theme="1"/>
        <rFont val="Arial"/>
        <family val="2"/>
      </rPr>
      <t>3</t>
    </r>
  </si>
  <si>
    <r>
      <rPr>
        <vertAlign val="superscript"/>
        <sz val="7"/>
        <color theme="1"/>
        <rFont val="Arial"/>
        <family val="2"/>
      </rPr>
      <t>1</t>
    </r>
    <r>
      <rPr>
        <sz val="7"/>
        <color theme="1"/>
        <rFont val="Times New Roman"/>
        <family val="1"/>
      </rPr>
      <t>   </t>
    </r>
    <r>
      <rPr>
        <sz val="7"/>
        <color theme="1"/>
        <rFont val="Arial"/>
        <family val="2"/>
      </rPr>
      <t>Prior to 1978/79, October to September; from 1978/79 to 2005/06, March to February</t>
    </r>
  </si>
  <si>
    <r>
      <rPr>
        <vertAlign val="superscript"/>
        <sz val="7"/>
        <color theme="1"/>
        <rFont val="Arial"/>
        <family val="2"/>
      </rPr>
      <t>2</t>
    </r>
    <r>
      <rPr>
        <sz val="7"/>
        <color theme="1"/>
        <rFont val="Times New Roman"/>
        <family val="1"/>
      </rPr>
      <t xml:space="preserve">   </t>
    </r>
    <r>
      <rPr>
        <sz val="7"/>
        <color theme="1"/>
        <rFont val="Arial"/>
        <family val="2"/>
      </rPr>
      <t>Farm butter included</t>
    </r>
  </si>
  <si>
    <r>
      <rPr>
        <vertAlign val="superscript"/>
        <sz val="7"/>
        <color theme="1"/>
        <rFont val="Arial"/>
        <family val="2"/>
      </rPr>
      <t>3</t>
    </r>
    <r>
      <rPr>
        <sz val="7"/>
        <color theme="1"/>
        <rFont val="Times New Roman"/>
        <family val="1"/>
      </rPr>
      <t xml:space="preserve">   </t>
    </r>
    <r>
      <rPr>
        <sz val="7"/>
        <color theme="1"/>
        <rFont val="Arial"/>
        <family val="2"/>
      </rPr>
      <t>Farm cheese included</t>
    </r>
  </si>
  <si>
    <r>
      <rPr>
        <vertAlign val="superscript"/>
        <sz val="8"/>
        <color theme="1"/>
        <rFont val="Arial"/>
        <family val="2"/>
      </rPr>
      <t xml:space="preserve">4   </t>
    </r>
    <r>
      <rPr>
        <sz val="8"/>
        <color theme="1"/>
        <rFont val="Arial"/>
        <family val="2"/>
      </rPr>
      <t>Gouda, cheddar and other semi hard cheese</t>
    </r>
  </si>
  <si>
    <r>
      <t>Average unit price</t>
    </r>
    <r>
      <rPr>
        <vertAlign val="superscript"/>
        <sz val="8"/>
        <color theme="1"/>
        <rFont val="Arial"/>
        <family val="2"/>
      </rPr>
      <t>1</t>
    </r>
  </si>
  <si>
    <r>
      <t>Grade 1 large</t>
    </r>
    <r>
      <rPr>
        <vertAlign val="superscript"/>
        <sz val="8"/>
        <color theme="1"/>
        <rFont val="Arial"/>
        <family val="2"/>
      </rPr>
      <t>2</t>
    </r>
  </si>
  <si>
    <r>
      <rPr>
        <vertAlign val="superscript"/>
        <sz val="7"/>
        <color theme="1"/>
        <rFont val="Arial"/>
        <family val="2"/>
      </rPr>
      <t>1</t>
    </r>
    <r>
      <rPr>
        <sz val="7"/>
        <color theme="1"/>
        <rFont val="Times New Roman"/>
        <family val="1"/>
      </rPr>
      <t xml:space="preserve">    </t>
    </r>
    <r>
      <rPr>
        <sz val="7"/>
        <color theme="1"/>
        <rFont val="Arial"/>
        <family val="2"/>
      </rPr>
      <t>From 1987/88, price paid by purchasers of milk to producers</t>
    </r>
  </si>
  <si>
    <r>
      <rPr>
        <vertAlign val="superscript"/>
        <sz val="7"/>
        <color theme="1"/>
        <rFont val="Arial"/>
        <family val="2"/>
      </rPr>
      <t>2</t>
    </r>
    <r>
      <rPr>
        <sz val="7"/>
        <color theme="1"/>
        <rFont val="Times New Roman"/>
        <family val="1"/>
      </rPr>
      <t xml:space="preserve">    </t>
    </r>
    <r>
      <rPr>
        <sz val="7"/>
        <color theme="1"/>
        <rFont val="Arial"/>
        <family val="2"/>
      </rPr>
      <t>Source: Weighted average price</t>
    </r>
  </si>
  <si>
    <r>
      <t>Year   March to February</t>
    </r>
    <r>
      <rPr>
        <vertAlign val="superscript"/>
        <sz val="8"/>
        <color theme="1"/>
        <rFont val="Arial"/>
        <family val="2"/>
      </rPr>
      <t>1</t>
    </r>
  </si>
  <si>
    <r>
      <rPr>
        <vertAlign val="superscript"/>
        <sz val="7"/>
        <color theme="1"/>
        <rFont val="Arial"/>
        <family val="2"/>
      </rPr>
      <t>1</t>
    </r>
    <r>
      <rPr>
        <sz val="7"/>
        <color theme="1"/>
        <rFont val="Arial"/>
        <family val="2"/>
      </rPr>
      <t xml:space="preserve"> </t>
    </r>
    <r>
      <rPr>
        <sz val="7"/>
        <color theme="1"/>
        <rFont val="Times New Roman"/>
        <family val="1"/>
      </rPr>
      <t xml:space="preserve">   </t>
    </r>
    <r>
      <rPr>
        <sz val="7"/>
        <color theme="1"/>
        <rFont val="Arial"/>
        <family val="2"/>
      </rPr>
      <t>Before 1978/79, October to September</t>
    </r>
  </si>
  <si>
    <r>
      <rPr>
        <vertAlign val="superscript"/>
        <sz val="7"/>
        <color theme="1"/>
        <rFont val="Arial"/>
        <family val="2"/>
      </rPr>
      <t>2</t>
    </r>
    <r>
      <rPr>
        <sz val="7"/>
        <color theme="1"/>
        <rFont val="Times New Roman"/>
        <family val="1"/>
      </rPr>
      <t xml:space="preserve">    </t>
    </r>
    <r>
      <rPr>
        <sz val="7"/>
        <color theme="1"/>
        <rFont val="Arial"/>
        <family val="2"/>
      </rPr>
      <t>Source:</t>
    </r>
  </si>
  <si>
    <r>
      <t>Gross income</t>
    </r>
    <r>
      <rPr>
        <vertAlign val="superscript"/>
        <sz val="8"/>
        <color theme="1"/>
        <rFont val="Arial"/>
        <family val="2"/>
      </rPr>
      <t>1</t>
    </r>
  </si>
  <si>
    <r>
      <t>Net farming income</t>
    </r>
    <r>
      <rPr>
        <vertAlign val="superscript"/>
        <sz val="8"/>
        <color theme="1"/>
        <rFont val="Arial"/>
        <family val="2"/>
      </rPr>
      <t>2</t>
    </r>
  </si>
  <si>
    <r>
      <rPr>
        <vertAlign val="superscript"/>
        <sz val="8"/>
        <color theme="1"/>
        <rFont val="Arial"/>
        <family val="2"/>
      </rPr>
      <t>1</t>
    </r>
    <r>
      <rPr>
        <sz val="8"/>
        <color theme="1"/>
        <rFont val="Times New Roman"/>
        <family val="1"/>
      </rPr>
      <t xml:space="preserve">      </t>
    </r>
    <r>
      <rPr>
        <sz val="8"/>
        <color theme="1"/>
        <rFont val="Arial"/>
        <family val="2"/>
      </rPr>
      <t>Excluding export profit repayments on maize and wheat</t>
    </r>
  </si>
  <si>
    <r>
      <rPr>
        <vertAlign val="superscript"/>
        <sz val="8"/>
        <color theme="1"/>
        <rFont val="Arial"/>
        <family val="2"/>
      </rPr>
      <t>2</t>
    </r>
    <r>
      <rPr>
        <sz val="8"/>
        <color theme="1"/>
        <rFont val="Times New Roman"/>
        <family val="1"/>
      </rPr>
      <t xml:space="preserve">      </t>
    </r>
    <r>
      <rPr>
        <sz val="8"/>
        <color theme="1"/>
        <rFont val="Arial"/>
        <family val="2"/>
      </rPr>
      <t>After provision has been made for depreciation, salaries and wages, interest paid and rent paid</t>
    </r>
  </si>
  <si>
    <r>
      <rPr>
        <vertAlign val="superscript"/>
        <sz val="8"/>
        <color theme="1"/>
        <rFont val="Arial"/>
        <family val="2"/>
      </rPr>
      <t>3</t>
    </r>
    <r>
      <rPr>
        <sz val="8"/>
        <color theme="1"/>
        <rFont val="Times New Roman"/>
        <family val="1"/>
      </rPr>
      <t xml:space="preserve">      </t>
    </r>
    <r>
      <rPr>
        <sz val="8"/>
        <color theme="1"/>
        <rFont val="Arial"/>
        <family val="2"/>
      </rPr>
      <t>Preliminary</t>
    </r>
  </si>
  <si>
    <r>
      <t>Other</t>
    </r>
    <r>
      <rPr>
        <sz val="7"/>
        <color theme="1"/>
        <rFont val="Arial"/>
        <family val="2"/>
      </rPr>
      <t>1</t>
    </r>
  </si>
  <si>
    <r>
      <t>1</t>
    </r>
    <r>
      <rPr>
        <sz val="7"/>
        <color theme="1"/>
        <rFont val="Times New Roman"/>
        <family val="1"/>
      </rPr>
      <t xml:space="preserve">      </t>
    </r>
    <r>
      <rPr>
        <sz val="7"/>
        <color theme="1"/>
        <rFont val="Arial"/>
        <family val="2"/>
      </rPr>
      <t xml:space="preserve">Includes electricity, gas, water, construction, transport, storage, communication, finance, real estate, </t>
    </r>
  </si>
  <si>
    <r>
      <t>2</t>
    </r>
    <r>
      <rPr>
        <sz val="7"/>
        <color theme="1"/>
        <rFont val="Times New Roman"/>
        <family val="1"/>
      </rPr>
      <t xml:space="preserve">      </t>
    </r>
    <r>
      <rPr>
        <sz val="7"/>
        <color theme="1"/>
        <rFont val="Arial"/>
        <family val="2"/>
      </rPr>
      <t>Preliminary</t>
    </r>
  </si>
  <si>
    <r>
      <t>1  </t>
    </r>
    <r>
      <rPr>
        <sz val="7"/>
        <color theme="1"/>
        <rFont val="Times New Roman"/>
        <family val="1"/>
      </rPr>
      <t xml:space="preserve">  </t>
    </r>
    <r>
      <rPr>
        <sz val="7"/>
        <color theme="1"/>
        <rFont val="Arial"/>
        <family val="2"/>
      </rPr>
      <t xml:space="preserve">Includes electricity, gas, water, construction, transport, storage, communication, finance, real estate, </t>
    </r>
  </si>
  <si>
    <r>
      <t>2</t>
    </r>
    <r>
      <rPr>
        <sz val="7"/>
        <color theme="1"/>
        <rFont val="Times New Roman"/>
        <family val="1"/>
      </rPr>
      <t xml:space="preserve">    </t>
    </r>
    <r>
      <rPr>
        <sz val="7"/>
        <color theme="1"/>
        <rFont val="Arial"/>
        <family val="2"/>
      </rPr>
      <t>Preliminary</t>
    </r>
  </si>
  <si>
    <r>
      <t>Dry beans</t>
    </r>
    <r>
      <rPr>
        <vertAlign val="superscript"/>
        <sz val="8"/>
        <color theme="1"/>
        <rFont val="Arial"/>
        <family val="2"/>
      </rPr>
      <t>2</t>
    </r>
  </si>
  <si>
    <r>
      <t>Eggs</t>
    </r>
    <r>
      <rPr>
        <vertAlign val="superscript"/>
        <sz val="8"/>
        <color theme="1"/>
        <rFont val="Arial"/>
        <family val="2"/>
      </rPr>
      <t>3</t>
    </r>
  </si>
  <si>
    <r>
      <rPr>
        <vertAlign val="superscript"/>
        <sz val="7"/>
        <color theme="1"/>
        <rFont val="Arial"/>
        <family val="2"/>
      </rPr>
      <t>1</t>
    </r>
    <r>
      <rPr>
        <sz val="7"/>
        <color theme="1"/>
        <rFont val="Arial"/>
        <family val="2"/>
      </rPr>
      <t>    Preliminary</t>
    </r>
  </si>
  <si>
    <r>
      <rPr>
        <vertAlign val="superscript"/>
        <sz val="7"/>
        <color theme="1"/>
        <rFont val="Arial"/>
        <family val="2"/>
      </rPr>
      <t>2</t>
    </r>
    <r>
      <rPr>
        <sz val="7"/>
        <color theme="1"/>
        <rFont val="Arial"/>
        <family val="2"/>
      </rPr>
      <t>    Until 2002/03, including cowpeas</t>
    </r>
  </si>
  <si>
    <r>
      <rPr>
        <vertAlign val="superscript"/>
        <sz val="7"/>
        <color theme="1"/>
        <rFont val="Arial"/>
        <family val="2"/>
      </rPr>
      <t>3</t>
    </r>
    <r>
      <rPr>
        <sz val="7"/>
        <color theme="1"/>
        <rFont val="Arial"/>
        <family val="2"/>
      </rPr>
      <t xml:space="preserve">    Including eggs for hatching </t>
    </r>
  </si>
  <si>
    <r>
      <rPr>
        <vertAlign val="superscript"/>
        <sz val="7"/>
        <color theme="1"/>
        <rFont val="Arial"/>
        <family val="2"/>
      </rPr>
      <t>1</t>
    </r>
    <r>
      <rPr>
        <sz val="7"/>
        <color theme="1"/>
        <rFont val="Arial"/>
        <family val="2"/>
      </rPr>
      <t>    Preliminary</t>
    </r>
  </si>
  <si>
    <r>
      <t>Livestock</t>
    </r>
    <r>
      <rPr>
        <vertAlign val="superscript"/>
        <sz val="8"/>
        <color theme="1"/>
        <rFont val="Arial"/>
        <family val="2"/>
      </rPr>
      <t>1</t>
    </r>
  </si>
  <si>
    <r>
      <rPr>
        <vertAlign val="superscript"/>
        <sz val="8"/>
        <color theme="1"/>
        <rFont val="Arial"/>
        <family val="2"/>
      </rPr>
      <t>1</t>
    </r>
    <r>
      <rPr>
        <sz val="8"/>
        <color theme="1"/>
        <rFont val="Arial"/>
        <family val="2"/>
      </rPr>
      <t xml:space="preserve"> Including game</t>
    </r>
  </si>
  <si>
    <r>
      <t>Other financial institutions</t>
    </r>
    <r>
      <rPr>
        <vertAlign val="superscript"/>
        <sz val="8"/>
        <color theme="1"/>
        <rFont val="Arial"/>
        <family val="2"/>
      </rPr>
      <t>1</t>
    </r>
  </si>
  <si>
    <r>
      <rPr>
        <vertAlign val="superscript"/>
        <sz val="7"/>
        <color theme="1"/>
        <rFont val="Arial"/>
        <family val="2"/>
      </rPr>
      <t>1</t>
    </r>
    <r>
      <rPr>
        <sz val="7"/>
        <color theme="1"/>
        <rFont val="Arial"/>
        <family val="2"/>
      </rPr>
      <t xml:space="preserve">    Includes discount houses; merchant banks; other monetary institutions; insurance companies; pension funds; </t>
    </r>
  </si>
  <si>
    <r>
      <rPr>
        <vertAlign val="superscript"/>
        <sz val="7"/>
        <color theme="1"/>
        <rFont val="Arial"/>
        <family val="2"/>
      </rPr>
      <t>1</t>
    </r>
    <r>
      <rPr>
        <sz val="7"/>
        <color theme="1"/>
        <rFont val="Times New Roman"/>
        <family val="1"/>
      </rPr>
      <t>   </t>
    </r>
    <r>
      <rPr>
        <sz val="7"/>
        <color theme="1"/>
        <rFont val="Arial"/>
        <family val="2"/>
      </rPr>
      <t>Preliminary</t>
    </r>
  </si>
  <si>
    <r>
      <t>Field crops</t>
    </r>
    <r>
      <rPr>
        <vertAlign val="superscript"/>
        <sz val="8"/>
        <color theme="1"/>
        <rFont val="Arial"/>
        <family val="2"/>
      </rPr>
      <t>1</t>
    </r>
  </si>
  <si>
    <r>
      <t>Horticul-ture</t>
    </r>
    <r>
      <rPr>
        <vertAlign val="superscript"/>
        <sz val="8"/>
        <color theme="1"/>
        <rFont val="Arial"/>
        <family val="2"/>
      </rPr>
      <t>2</t>
    </r>
  </si>
  <si>
    <r>
      <t>Animal production</t>
    </r>
    <r>
      <rPr>
        <vertAlign val="superscript"/>
        <sz val="8"/>
        <color theme="1"/>
        <rFont val="Arial"/>
        <family val="2"/>
      </rPr>
      <t>3</t>
    </r>
  </si>
  <si>
    <r>
      <rPr>
        <vertAlign val="superscript"/>
        <sz val="7"/>
        <color theme="1"/>
        <rFont val="Arial"/>
        <family val="2"/>
      </rPr>
      <t>1</t>
    </r>
    <r>
      <rPr>
        <sz val="7"/>
        <color theme="1"/>
        <rFont val="Times New Roman"/>
        <family val="1"/>
      </rPr>
      <t>   </t>
    </r>
    <r>
      <rPr>
        <sz val="7"/>
        <color theme="1"/>
        <rFont val="Arial"/>
        <family val="2"/>
      </rPr>
      <t>Refer to Table 92</t>
    </r>
  </si>
  <si>
    <r>
      <rPr>
        <vertAlign val="superscript"/>
        <sz val="7"/>
        <color theme="1"/>
        <rFont val="Arial"/>
        <family val="2"/>
      </rPr>
      <t>2</t>
    </r>
    <r>
      <rPr>
        <sz val="7"/>
        <color theme="1"/>
        <rFont val="Times New Roman"/>
        <family val="1"/>
      </rPr>
      <t>   </t>
    </r>
    <r>
      <rPr>
        <sz val="7"/>
        <color theme="1"/>
        <rFont val="Arial"/>
        <family val="2"/>
      </rPr>
      <t>Refer to Table 93</t>
    </r>
  </si>
  <si>
    <r>
      <rPr>
        <vertAlign val="superscript"/>
        <sz val="7"/>
        <color theme="1"/>
        <rFont val="Arial"/>
        <family val="2"/>
      </rPr>
      <t>3</t>
    </r>
    <r>
      <rPr>
        <sz val="7"/>
        <color theme="1"/>
        <rFont val="Times New Roman"/>
        <family val="1"/>
      </rPr>
      <t>   </t>
    </r>
    <r>
      <rPr>
        <sz val="7"/>
        <color theme="1"/>
        <rFont val="Arial"/>
        <family val="2"/>
      </rPr>
      <t>Refer to Table 95</t>
    </r>
  </si>
  <si>
    <r>
      <t>Summer grains</t>
    </r>
    <r>
      <rPr>
        <vertAlign val="superscript"/>
        <sz val="8"/>
        <color theme="1"/>
        <rFont val="Arial"/>
        <family val="2"/>
      </rPr>
      <t>1</t>
    </r>
  </si>
  <si>
    <r>
      <t>Winter cereals</t>
    </r>
    <r>
      <rPr>
        <vertAlign val="superscript"/>
        <sz val="8"/>
        <color theme="1"/>
        <rFont val="Arial"/>
        <family val="2"/>
      </rPr>
      <t>2</t>
    </r>
  </si>
  <si>
    <r>
      <t>Oil seeds</t>
    </r>
    <r>
      <rPr>
        <vertAlign val="superscript"/>
        <sz val="8"/>
        <color theme="1"/>
        <rFont val="Arial"/>
        <family val="2"/>
      </rPr>
      <t>3</t>
    </r>
  </si>
  <si>
    <r>
      <t>Hay</t>
    </r>
    <r>
      <rPr>
        <vertAlign val="superscript"/>
        <sz val="8"/>
        <color theme="1"/>
        <rFont val="Arial"/>
        <family val="2"/>
      </rPr>
      <t>4</t>
    </r>
  </si>
  <si>
    <r>
      <rPr>
        <vertAlign val="superscript"/>
        <sz val="7"/>
        <color theme="1"/>
        <rFont val="Arial"/>
        <family val="2"/>
      </rPr>
      <t>1</t>
    </r>
    <r>
      <rPr>
        <sz val="7"/>
        <color theme="1"/>
        <rFont val="Times New Roman"/>
        <family val="1"/>
      </rPr>
      <t xml:space="preserve">    </t>
    </r>
    <r>
      <rPr>
        <sz val="7"/>
        <color theme="1"/>
        <rFont val="Arial"/>
        <family val="2"/>
      </rPr>
      <t>Maize and grain sorghum</t>
    </r>
  </si>
  <si>
    <r>
      <rPr>
        <vertAlign val="superscript"/>
        <sz val="7"/>
        <color theme="1"/>
        <rFont val="Arial"/>
        <family val="2"/>
      </rPr>
      <t>2</t>
    </r>
    <r>
      <rPr>
        <sz val="7"/>
        <color theme="1"/>
        <rFont val="Times New Roman"/>
        <family val="1"/>
      </rPr>
      <t xml:space="preserve">    </t>
    </r>
    <r>
      <rPr>
        <sz val="7"/>
        <color theme="1"/>
        <rFont val="Arial"/>
        <family val="2"/>
      </rPr>
      <t>Wheat, barley, oats and rye.  From 2000, canola instead of rye</t>
    </r>
  </si>
  <si>
    <r>
      <rPr>
        <vertAlign val="superscript"/>
        <sz val="7"/>
        <color theme="1"/>
        <rFont val="Arial"/>
        <family val="2"/>
      </rPr>
      <t>3</t>
    </r>
    <r>
      <rPr>
        <sz val="7"/>
        <color theme="1"/>
        <rFont val="Times New Roman"/>
        <family val="1"/>
      </rPr>
      <t xml:space="preserve">    </t>
    </r>
    <r>
      <rPr>
        <sz val="7"/>
        <color theme="1"/>
        <rFont val="Arial"/>
        <family val="2"/>
      </rPr>
      <t>Sunflower seed and groundnuts</t>
    </r>
  </si>
  <si>
    <r>
      <rPr>
        <vertAlign val="superscript"/>
        <sz val="7"/>
        <color theme="1"/>
        <rFont val="Arial"/>
        <family val="2"/>
      </rPr>
      <t>4</t>
    </r>
    <r>
      <rPr>
        <sz val="7"/>
        <color theme="1"/>
        <rFont val="Times New Roman"/>
        <family val="1"/>
      </rPr>
      <t xml:space="preserve">    </t>
    </r>
    <r>
      <rPr>
        <sz val="7"/>
        <color theme="1"/>
        <rFont val="Arial"/>
        <family val="2"/>
      </rPr>
      <t>Lucerne and teff hay</t>
    </r>
  </si>
  <si>
    <r>
      <t>Fruit</t>
    </r>
    <r>
      <rPr>
        <vertAlign val="superscript"/>
        <sz val="8"/>
        <color theme="1"/>
        <rFont val="Arial"/>
        <family val="2"/>
      </rPr>
      <t>1</t>
    </r>
  </si>
  <si>
    <r>
      <t>Viticultural products</t>
    </r>
    <r>
      <rPr>
        <vertAlign val="superscript"/>
        <sz val="8"/>
        <color theme="1"/>
        <rFont val="Arial"/>
        <family val="2"/>
      </rPr>
      <t>2</t>
    </r>
  </si>
  <si>
    <r>
      <rPr>
        <vertAlign val="superscript"/>
        <sz val="7"/>
        <color theme="1"/>
        <rFont val="Arial"/>
        <family val="2"/>
      </rPr>
      <t>1</t>
    </r>
    <r>
      <rPr>
        <sz val="7"/>
        <color theme="1"/>
        <rFont val="Arial"/>
        <family val="2"/>
      </rPr>
      <t xml:space="preserve"> </t>
    </r>
    <r>
      <rPr>
        <sz val="7"/>
        <color theme="1"/>
        <rFont val="Times New Roman"/>
        <family val="1"/>
      </rPr>
      <t xml:space="preserve">   </t>
    </r>
    <r>
      <rPr>
        <sz val="7"/>
        <color theme="1"/>
        <rFont val="Arial"/>
        <family val="2"/>
      </rPr>
      <t>Deciduous, citrus, subtropical and summer fruit</t>
    </r>
  </si>
  <si>
    <r>
      <rPr>
        <vertAlign val="superscript"/>
        <sz val="7"/>
        <color theme="1"/>
        <rFont val="Arial"/>
        <family val="2"/>
      </rPr>
      <t>2</t>
    </r>
    <r>
      <rPr>
        <sz val="7"/>
        <color theme="1"/>
        <rFont val="Arial"/>
        <family val="2"/>
      </rPr>
      <t>    Good wine and wine for distilling</t>
    </r>
  </si>
  <si>
    <r>
      <t>Combined index</t>
    </r>
    <r>
      <rPr>
        <vertAlign val="superscript"/>
        <sz val="8"/>
        <color theme="1"/>
        <rFont val="Arial"/>
        <family val="2"/>
      </rPr>
      <t>1, 2</t>
    </r>
  </si>
  <si>
    <r>
      <rPr>
        <vertAlign val="superscript"/>
        <sz val="7"/>
        <color theme="1"/>
        <rFont val="Arial"/>
        <family val="2"/>
      </rPr>
      <t>1</t>
    </r>
    <r>
      <rPr>
        <sz val="7"/>
        <color theme="1"/>
        <rFont val="Arial"/>
        <family val="2"/>
      </rPr>
      <t xml:space="preserve">    From 2000, green mealies has been included</t>
    </r>
  </si>
  <si>
    <r>
      <rPr>
        <vertAlign val="superscript"/>
        <sz val="7"/>
        <color theme="1"/>
        <rFont val="Arial"/>
        <family val="2"/>
      </rPr>
      <t>2</t>
    </r>
    <r>
      <rPr>
        <sz val="7"/>
        <color theme="1"/>
        <rFont val="Arial"/>
        <family val="2"/>
      </rPr>
      <t xml:space="preserve">   From 2005, cucumbers and mushrooms have been included</t>
    </r>
  </si>
  <si>
    <r>
      <t>Pastoral products</t>
    </r>
    <r>
      <rPr>
        <vertAlign val="superscript"/>
        <sz val="8"/>
        <color theme="1"/>
        <rFont val="Arial"/>
        <family val="2"/>
      </rPr>
      <t>1</t>
    </r>
  </si>
  <si>
    <r>
      <t>Stock slaugh-tered</t>
    </r>
    <r>
      <rPr>
        <vertAlign val="superscript"/>
        <sz val="8"/>
        <color theme="1"/>
        <rFont val="Arial"/>
        <family val="2"/>
      </rPr>
      <t>2</t>
    </r>
  </si>
  <si>
    <r>
      <t>Dairy pro-ducts</t>
    </r>
    <r>
      <rPr>
        <vertAlign val="superscript"/>
        <sz val="8"/>
        <color theme="1"/>
        <rFont val="Arial"/>
        <family val="2"/>
      </rPr>
      <t>3</t>
    </r>
  </si>
  <si>
    <r>
      <t>Poultry and poultry proucts</t>
    </r>
    <r>
      <rPr>
        <vertAlign val="superscript"/>
        <sz val="8"/>
        <color theme="1"/>
        <rFont val="Arial"/>
        <family val="2"/>
      </rPr>
      <t>4</t>
    </r>
  </si>
  <si>
    <r>
      <rPr>
        <vertAlign val="superscript"/>
        <sz val="7"/>
        <color theme="1"/>
        <rFont val="Arial"/>
        <family val="2"/>
      </rPr>
      <t>1</t>
    </r>
    <r>
      <rPr>
        <sz val="7"/>
        <color theme="1"/>
        <rFont val="Times New Roman"/>
        <family val="1"/>
      </rPr>
      <t xml:space="preserve">    </t>
    </r>
    <r>
      <rPr>
        <sz val="7"/>
        <color theme="1"/>
        <rFont val="Arial"/>
        <family val="2"/>
      </rPr>
      <t>Wool and mohair</t>
    </r>
  </si>
  <si>
    <r>
      <rPr>
        <vertAlign val="superscript"/>
        <sz val="7"/>
        <color theme="1"/>
        <rFont val="Arial"/>
        <family val="2"/>
      </rPr>
      <t>2</t>
    </r>
    <r>
      <rPr>
        <sz val="7"/>
        <color theme="1"/>
        <rFont val="Times New Roman"/>
        <family val="1"/>
      </rPr>
      <t xml:space="preserve">    </t>
    </r>
    <r>
      <rPr>
        <sz val="7"/>
        <color theme="1"/>
        <rFont val="Arial"/>
        <family val="2"/>
      </rPr>
      <t>Cattle, sheep and pigs</t>
    </r>
  </si>
  <si>
    <r>
      <rPr>
        <vertAlign val="superscript"/>
        <sz val="7"/>
        <color theme="1"/>
        <rFont val="Arial"/>
        <family val="2"/>
      </rPr>
      <t>3</t>
    </r>
    <r>
      <rPr>
        <sz val="7"/>
        <color theme="1"/>
        <rFont val="Times New Roman"/>
        <family val="1"/>
      </rPr>
      <t xml:space="preserve">    </t>
    </r>
    <r>
      <rPr>
        <sz val="7"/>
        <color theme="1"/>
        <rFont val="Arial"/>
        <family val="2"/>
      </rPr>
      <t xml:space="preserve">Butterfat, cheese milk, condensing milk and fresh milk until August 1988; from  </t>
    </r>
  </si>
  <si>
    <r>
      <rPr>
        <vertAlign val="superscript"/>
        <sz val="7"/>
        <color theme="1"/>
        <rFont val="Arial"/>
        <family val="2"/>
      </rPr>
      <t>4</t>
    </r>
    <r>
      <rPr>
        <sz val="7"/>
        <color theme="1"/>
        <rFont val="Times New Roman"/>
        <family val="1"/>
      </rPr>
      <t xml:space="preserve">    </t>
    </r>
    <r>
      <rPr>
        <sz val="7"/>
        <color theme="1"/>
        <rFont val="Arial"/>
        <family val="2"/>
      </rPr>
      <t>Broilers and eggs</t>
    </r>
  </si>
  <si>
    <r>
      <t>Machinery and imple-ments</t>
    </r>
    <r>
      <rPr>
        <vertAlign val="superscript"/>
        <sz val="8"/>
        <color theme="1"/>
        <rFont val="Arial"/>
        <family val="2"/>
      </rPr>
      <t>1</t>
    </r>
  </si>
  <si>
    <r>
      <t>Materials for fixed improve-ments</t>
    </r>
    <r>
      <rPr>
        <vertAlign val="superscript"/>
        <sz val="8"/>
        <color theme="1"/>
        <rFont val="Arial"/>
        <family val="2"/>
      </rPr>
      <t>2</t>
    </r>
  </si>
  <si>
    <r>
      <t>Interme-diate goods and services</t>
    </r>
    <r>
      <rPr>
        <vertAlign val="superscript"/>
        <sz val="8"/>
        <color theme="1"/>
        <rFont val="Arial"/>
        <family val="2"/>
      </rPr>
      <t>3</t>
    </r>
  </si>
  <si>
    <r>
      <rPr>
        <vertAlign val="superscript"/>
        <sz val="7"/>
        <color theme="1"/>
        <rFont val="Arial"/>
        <family val="2"/>
      </rPr>
      <t>1</t>
    </r>
    <r>
      <rPr>
        <sz val="7"/>
        <color theme="1"/>
        <rFont val="Arial"/>
        <family val="2"/>
      </rPr>
      <t>    For more detail, refer to Table 99</t>
    </r>
  </si>
  <si>
    <r>
      <rPr>
        <vertAlign val="superscript"/>
        <sz val="7"/>
        <color theme="1"/>
        <rFont val="Arial"/>
        <family val="2"/>
      </rPr>
      <t>2</t>
    </r>
    <r>
      <rPr>
        <sz val="7"/>
        <color theme="1"/>
        <rFont val="Times New Roman"/>
        <family val="1"/>
      </rPr>
      <t xml:space="preserve">    </t>
    </r>
    <r>
      <rPr>
        <sz val="7"/>
        <color theme="1"/>
        <rFont val="Arial"/>
        <family val="2"/>
      </rPr>
      <t>Fencing and building material</t>
    </r>
  </si>
  <si>
    <r>
      <rPr>
        <vertAlign val="superscript"/>
        <sz val="7"/>
        <color theme="1"/>
        <rFont val="Arial"/>
        <family val="2"/>
      </rPr>
      <t>3</t>
    </r>
    <r>
      <rPr>
        <sz val="7"/>
        <color theme="1"/>
        <rFont val="Arial"/>
        <family val="2"/>
      </rPr>
      <t>    For more detail, refer to Table 100</t>
    </r>
  </si>
  <si>
    <r>
      <t>Table 99 – Price indices of machinery, trucks and implements</t>
    </r>
    <r>
      <rPr>
        <vertAlign val="superscript"/>
        <sz val="8"/>
        <color theme="1"/>
        <rFont val="Arial"/>
        <family val="2"/>
      </rPr>
      <t>1</t>
    </r>
  </si>
  <si>
    <r>
      <t>Imple-ments</t>
    </r>
    <r>
      <rPr>
        <vertAlign val="superscript"/>
        <sz val="8"/>
        <color theme="1"/>
        <rFont val="Arial"/>
        <family val="2"/>
      </rPr>
      <t>2</t>
    </r>
  </si>
  <si>
    <r>
      <t>Irrigation equipment</t>
    </r>
    <r>
      <rPr>
        <vertAlign val="superscript"/>
        <sz val="8"/>
        <color theme="1"/>
        <rFont val="Arial"/>
        <family val="2"/>
      </rPr>
      <t>3</t>
    </r>
  </si>
  <si>
    <r>
      <rPr>
        <vertAlign val="superscript"/>
        <sz val="7"/>
        <color theme="1"/>
        <rFont val="Arial"/>
        <family val="2"/>
      </rPr>
      <t>1</t>
    </r>
    <r>
      <rPr>
        <sz val="7"/>
        <color theme="1"/>
        <rFont val="Times New Roman"/>
        <family val="1"/>
      </rPr>
      <t xml:space="preserve">      </t>
    </r>
    <r>
      <rPr>
        <sz val="7"/>
        <color theme="1"/>
        <rFont val="Arial"/>
        <family val="2"/>
      </rPr>
      <t>GST included from 3/7/1978 to 30/9/91.  VAT excluded</t>
    </r>
  </si>
  <si>
    <r>
      <rPr>
        <vertAlign val="superscript"/>
        <sz val="7"/>
        <color theme="1"/>
        <rFont val="Arial"/>
        <family val="2"/>
      </rPr>
      <t>2</t>
    </r>
    <r>
      <rPr>
        <sz val="7"/>
        <color theme="1"/>
        <rFont val="Times New Roman"/>
        <family val="1"/>
      </rPr>
      <t xml:space="preserve">      </t>
    </r>
    <r>
      <rPr>
        <sz val="7"/>
        <color theme="1"/>
        <rFont val="Arial"/>
        <family val="2"/>
      </rPr>
      <t>Mouldboard ploughs, disc ploughs, harrows, rippers, chisel ploughs, cultivators, maize</t>
    </r>
  </si>
  <si>
    <r>
      <rPr>
        <vertAlign val="superscript"/>
        <sz val="7"/>
        <color theme="1"/>
        <rFont val="Arial"/>
        <family val="2"/>
      </rPr>
      <t>3</t>
    </r>
    <r>
      <rPr>
        <sz val="7"/>
        <color theme="1"/>
        <rFont val="Times New Roman"/>
        <family val="1"/>
      </rPr>
      <t xml:space="preserve">      </t>
    </r>
    <r>
      <rPr>
        <sz val="7"/>
        <color theme="1"/>
        <rFont val="Arial"/>
        <family val="2"/>
      </rPr>
      <t xml:space="preserve">Pumps, diesel engines, electric motors, mainline systems, polythylene pipes, </t>
    </r>
  </si>
  <si>
    <r>
      <t>Fuel</t>
    </r>
    <r>
      <rPr>
        <vertAlign val="superscript"/>
        <sz val="8"/>
        <color theme="1"/>
        <rFont val="Arial"/>
        <family val="2"/>
      </rPr>
      <t>1</t>
    </r>
  </si>
  <si>
    <r>
      <t>Farm feed</t>
    </r>
    <r>
      <rPr>
        <vertAlign val="superscript"/>
        <sz val="8"/>
        <color theme="1"/>
        <rFont val="Arial"/>
        <family val="2"/>
      </rPr>
      <t>2</t>
    </r>
  </si>
  <si>
    <r>
      <t>Packing material</t>
    </r>
    <r>
      <rPr>
        <vertAlign val="superscript"/>
        <sz val="8"/>
        <color theme="1"/>
        <rFont val="Arial"/>
        <family val="2"/>
      </rPr>
      <t>3</t>
    </r>
  </si>
  <si>
    <r>
      <rPr>
        <vertAlign val="superscript"/>
        <sz val="7"/>
        <color theme="1"/>
        <rFont val="Arial"/>
        <family val="2"/>
      </rPr>
      <t>1</t>
    </r>
    <r>
      <rPr>
        <sz val="7"/>
        <color theme="1"/>
        <rFont val="Times New Roman"/>
        <family val="1"/>
      </rPr>
      <t xml:space="preserve">     </t>
    </r>
    <r>
      <rPr>
        <sz val="7"/>
        <color theme="1"/>
        <rFont val="Arial"/>
        <family val="2"/>
      </rPr>
      <t>Diesel oil, illuminating paraffin, petrol, lubricating oil, grease</t>
    </r>
  </si>
  <si>
    <r>
      <rPr>
        <vertAlign val="superscript"/>
        <sz val="7"/>
        <color theme="1"/>
        <rFont val="Arial"/>
        <family val="2"/>
      </rPr>
      <t>2</t>
    </r>
    <r>
      <rPr>
        <sz val="7"/>
        <color theme="1"/>
        <rFont val="Times New Roman"/>
        <family val="1"/>
      </rPr>
      <t xml:space="preserve">     </t>
    </r>
    <r>
      <rPr>
        <sz val="7"/>
        <color theme="1"/>
        <rFont val="Arial"/>
        <family val="2"/>
      </rPr>
      <t>Dairy meal, poultry growing mash, broiler mash, full laying mash, pig growth meal, maize – yellow, lucerne, bonemeal, salt</t>
    </r>
  </si>
  <si>
    <r>
      <rPr>
        <vertAlign val="superscript"/>
        <sz val="7"/>
        <color theme="1"/>
        <rFont val="Arial"/>
        <family val="2"/>
      </rPr>
      <t>3</t>
    </r>
    <r>
      <rPr>
        <sz val="7"/>
        <color theme="1"/>
        <rFont val="Times New Roman"/>
        <family val="1"/>
      </rPr>
      <t xml:space="preserve">     </t>
    </r>
    <r>
      <rPr>
        <sz val="7"/>
        <color theme="1"/>
        <rFont val="Arial"/>
        <family val="2"/>
      </rPr>
      <t>Vegetable bags, citrus bags, grain bags, cartons and box wood</t>
    </r>
  </si>
  <si>
    <t>1 739,60</t>
  </si>
  <si>
    <t>2 080,78</t>
  </si>
  <si>
    <t xml:space="preserve"> Squashes</t>
  </si>
  <si>
    <r>
      <t>2022</t>
    </r>
    <r>
      <rPr>
        <vertAlign val="superscript"/>
        <sz val="8"/>
        <color theme="1"/>
        <rFont val="Arial"/>
        <family val="2"/>
      </rPr>
      <t>9</t>
    </r>
  </si>
  <si>
    <t>6373.97</t>
  </si>
  <si>
    <r>
      <t>2022</t>
    </r>
    <r>
      <rPr>
        <vertAlign val="superscript"/>
        <sz val="8"/>
        <color theme="1"/>
        <rFont val="Arial"/>
        <family val="2"/>
      </rPr>
      <t>2</t>
    </r>
  </si>
  <si>
    <t>2023/24</t>
  </si>
  <si>
    <t>,</t>
  </si>
  <si>
    <t>2023</t>
  </si>
  <si>
    <r>
      <t>2021/22</t>
    </r>
    <r>
      <rPr>
        <vertAlign val="superscript"/>
        <sz val="8"/>
        <color theme="1"/>
        <rFont val="Arial"/>
        <family val="2"/>
      </rPr>
      <t>2</t>
    </r>
  </si>
  <si>
    <r>
      <t>2021/22</t>
    </r>
    <r>
      <rPr>
        <vertAlign val="superscript"/>
        <sz val="8"/>
        <color theme="1"/>
        <rFont val="Arial"/>
        <family val="2"/>
      </rPr>
      <t>3</t>
    </r>
  </si>
  <si>
    <r>
      <t>2022/23</t>
    </r>
    <r>
      <rPr>
        <vertAlign val="superscript"/>
        <sz val="8"/>
        <color indexed="8"/>
        <rFont val="Arial"/>
        <family val="2"/>
      </rPr>
      <t>1</t>
    </r>
  </si>
  <si>
    <r>
      <t>2022</t>
    </r>
    <r>
      <rPr>
        <vertAlign val="superscript"/>
        <sz val="8"/>
        <color indexed="8"/>
        <rFont val="Arial"/>
        <family val="2"/>
      </rPr>
      <t>1</t>
    </r>
  </si>
  <si>
    <t>2005</t>
  </si>
  <si>
    <t>1 189.2</t>
  </si>
  <si>
    <r>
      <t>2022/23</t>
    </r>
    <r>
      <rPr>
        <vertAlign val="superscript"/>
        <sz val="8"/>
        <color theme="1"/>
        <rFont val="Arial"/>
        <family val="2"/>
      </rPr>
      <t>6</t>
    </r>
  </si>
  <si>
    <t>461 335</t>
  </si>
  <si>
    <r>
      <t>2023/24</t>
    </r>
    <r>
      <rPr>
        <vertAlign val="superscript"/>
        <sz val="8"/>
        <color theme="1"/>
        <rFont val="Arial"/>
        <family val="2"/>
      </rPr>
      <t>2</t>
    </r>
  </si>
  <si>
    <t>3 002</t>
  </si>
  <si>
    <t>2 955</t>
  </si>
  <si>
    <t>16 288</t>
  </si>
  <si>
    <t>16 137</t>
  </si>
  <si>
    <t>63 787 742</t>
  </si>
  <si>
    <t>4 039.61</t>
  </si>
  <si>
    <t>4 053.61</t>
  </si>
  <si>
    <r>
      <t>2023/24</t>
    </r>
    <r>
      <rPr>
        <vertAlign val="superscript"/>
        <sz val="8"/>
        <color theme="1"/>
        <rFont val="Arial"/>
        <family val="2"/>
      </rPr>
      <t>5</t>
    </r>
  </si>
  <si>
    <t>15 266</t>
  </si>
  <si>
    <t>14 903</t>
  </si>
  <si>
    <t>15 005</t>
  </si>
  <si>
    <t>11 070</t>
  </si>
  <si>
    <t>11 200</t>
  </si>
  <si>
    <t>11 310</t>
  </si>
  <si>
    <t>5 172</t>
  </si>
  <si>
    <t>5 410</t>
  </si>
  <si>
    <t>3 205</t>
  </si>
  <si>
    <t>3 705</t>
  </si>
  <si>
    <t>4 135</t>
  </si>
  <si>
    <t>6 350</t>
  </si>
  <si>
    <t>3 626</t>
  </si>
  <si>
    <t>2 668</t>
  </si>
  <si>
    <t>15 470</t>
  </si>
  <si>
    <t>6 836</t>
  </si>
  <si>
    <t>3 442</t>
  </si>
  <si>
    <t>2 623</t>
  </si>
  <si>
    <t>15 615</t>
  </si>
  <si>
    <t>911 711</t>
  </si>
  <si>
    <t>1 119 101</t>
  </si>
  <si>
    <t>52 229</t>
  </si>
  <si>
    <t>46 354</t>
  </si>
  <si>
    <t>59 298</t>
  </si>
  <si>
    <t>54 354</t>
  </si>
  <si>
    <t>7 069</t>
  </si>
  <si>
    <t>8 000</t>
  </si>
  <si>
    <t>21 735</t>
  </si>
  <si>
    <t>26 829</t>
  </si>
  <si>
    <t>503 879</t>
  </si>
  <si>
    <t>172 407</t>
  </si>
  <si>
    <t>448 267</t>
  </si>
  <si>
    <t>413 714</t>
  </si>
  <si>
    <t>7 744.92</t>
  </si>
  <si>
    <t>48 000</t>
  </si>
  <si>
    <t>1 900</t>
  </si>
  <si>
    <t>63 700</t>
  </si>
  <si>
    <t>62 030</t>
  </si>
  <si>
    <t>66 023</t>
  </si>
  <si>
    <t>68 510</t>
  </si>
  <si>
    <t>6 831</t>
  </si>
  <si>
    <t>8 800</t>
  </si>
  <si>
    <t>169.4</t>
  </si>
  <si>
    <t>193.8</t>
  </si>
  <si>
    <t>725 260</t>
  </si>
  <si>
    <t>780 000</t>
  </si>
  <si>
    <t>2 650</t>
  </si>
  <si>
    <t>790 650</t>
  </si>
  <si>
    <t>2 230</t>
  </si>
  <si>
    <t>1 148</t>
  </si>
  <si>
    <t>2 652</t>
  </si>
  <si>
    <t>13 698 313</t>
  </si>
  <si>
    <t>18 965 632</t>
  </si>
  <si>
    <t>7 221.04</t>
  </si>
  <si>
    <t>8 504.77</t>
  </si>
  <si>
    <t>108.9</t>
  </si>
  <si>
    <t>134.8</t>
  </si>
  <si>
    <t>163.5</t>
  </si>
  <si>
    <t>1 243.0</t>
  </si>
  <si>
    <t>2 230.0</t>
  </si>
  <si>
    <t>2 651.7</t>
  </si>
  <si>
    <r>
      <t>2023/24</t>
    </r>
    <r>
      <rPr>
        <vertAlign val="superscript"/>
        <sz val="8"/>
        <color theme="1"/>
        <rFont val="Arial"/>
        <family val="2"/>
      </rPr>
      <t>4</t>
    </r>
  </si>
  <si>
    <t>1 219 044</t>
  </si>
  <si>
    <t>1 868 772</t>
  </si>
  <si>
    <t>2 188 000</t>
  </si>
  <si>
    <t>2 601 680</t>
  </si>
  <si>
    <t>1 520 462</t>
  </si>
  <si>
    <t>1 690 000</t>
  </si>
  <si>
    <t>1 750 000</t>
  </si>
  <si>
    <t>23 000</t>
  </si>
  <si>
    <t>178 559</t>
  </si>
  <si>
    <t>205 000</t>
  </si>
  <si>
    <t>220 000</t>
  </si>
  <si>
    <t>1 721 300</t>
  </si>
  <si>
    <t>1 918 000</t>
  </si>
  <si>
    <t>1 993 000</t>
  </si>
  <si>
    <t>280 000</t>
  </si>
  <si>
    <t>320 000</t>
  </si>
  <si>
    <t>31 450</t>
  </si>
  <si>
    <t>32 000</t>
  </si>
  <si>
    <t>12 188.00</t>
  </si>
  <si>
    <t>13 138.00</t>
  </si>
  <si>
    <t>18 000.00</t>
  </si>
  <si>
    <t>10 846.00</t>
  </si>
  <si>
    <t>14 145.00</t>
  </si>
  <si>
    <t>14 707.00</t>
  </si>
  <si>
    <t>13 475.00</t>
  </si>
  <si>
    <t>12 602.00</t>
  </si>
  <si>
    <t>14 515.00</t>
  </si>
  <si>
    <t>22 913.00</t>
  </si>
  <si>
    <t>22 334.00</t>
  </si>
  <si>
    <t>22 000.00</t>
  </si>
  <si>
    <t>2 098</t>
  </si>
  <si>
    <t>13 371 729</t>
  </si>
  <si>
    <t>3 370</t>
  </si>
  <si>
    <t>3 456</t>
  </si>
  <si>
    <t>2 049</t>
  </si>
  <si>
    <t>2 089</t>
  </si>
  <si>
    <r>
      <t>2022</t>
    </r>
    <r>
      <rPr>
        <vertAlign val="superscript"/>
        <sz val="8"/>
        <color theme="1"/>
        <rFont val="Arial"/>
        <family val="2"/>
      </rPr>
      <t>6</t>
    </r>
  </si>
  <si>
    <t>3 602.25</t>
  </si>
  <si>
    <t>5 463.81</t>
  </si>
  <si>
    <t>212 533</t>
  </si>
  <si>
    <t>163 368</t>
  </si>
  <si>
    <t>62 850</t>
  </si>
  <si>
    <t>28 465</t>
  </si>
  <si>
    <t>65 776</t>
  </si>
  <si>
    <t>50 541</t>
  </si>
  <si>
    <r>
      <t>2022</t>
    </r>
    <r>
      <rPr>
        <vertAlign val="superscript"/>
        <sz val="8"/>
        <color theme="1"/>
        <rFont val="Arial"/>
        <family val="2"/>
      </rPr>
      <t>7</t>
    </r>
  </si>
  <si>
    <t>2 795.48</t>
  </si>
  <si>
    <t>4 507.99</t>
  </si>
  <si>
    <t>933 692</t>
  </si>
  <si>
    <t>333 515</t>
  </si>
  <si>
    <t>1 391 502</t>
  </si>
  <si>
    <t>307 700</t>
  </si>
  <si>
    <t>427 459</t>
  </si>
  <si>
    <t>360 000</t>
  </si>
  <si>
    <r>
      <t>2022</t>
    </r>
    <r>
      <rPr>
        <vertAlign val="superscript"/>
        <sz val="8"/>
        <color theme="1"/>
        <rFont val="Arial"/>
        <family val="2"/>
      </rPr>
      <t>5</t>
    </r>
  </si>
  <si>
    <t>8 933.00</t>
  </si>
  <si>
    <t>10 668.00</t>
  </si>
  <si>
    <t>1 769 627</t>
  </si>
  <si>
    <t>2 245 934</t>
  </si>
  <si>
    <t>210 530</t>
  </si>
  <si>
    <t>165 000</t>
  </si>
  <si>
    <t>140 970</t>
  </si>
  <si>
    <t>Oct-Dec. '22</t>
  </si>
  <si>
    <t>2020/212</t>
  </si>
  <si>
    <r>
      <t>2022</t>
    </r>
    <r>
      <rPr>
        <vertAlign val="superscript"/>
        <sz val="8"/>
        <color theme="1"/>
        <rFont val="Arial"/>
        <family val="2"/>
      </rPr>
      <t>1</t>
    </r>
  </si>
  <si>
    <t>2 533</t>
  </si>
  <si>
    <t>4 776</t>
  </si>
  <si>
    <t>4 246</t>
  </si>
  <si>
    <t>9 516</t>
  </si>
  <si>
    <t>2 640</t>
  </si>
  <si>
    <t>6 228</t>
  </si>
  <si>
    <t>2 700</t>
  </si>
  <si>
    <t>3 218</t>
  </si>
  <si>
    <t>4 284</t>
  </si>
  <si>
    <t>4 255</t>
  </si>
  <si>
    <t>5 175</t>
  </si>
  <si>
    <t>3 226</t>
  </si>
  <si>
    <t>13 298</t>
  </si>
  <si>
    <t>16 655</t>
  </si>
  <si>
    <t>10 752</t>
  </si>
  <si>
    <t>9 983</t>
  </si>
  <si>
    <t>3 796</t>
  </si>
  <si>
    <t>4 349</t>
  </si>
  <si>
    <t>5 467</t>
  </si>
  <si>
    <t>10 655</t>
  </si>
  <si>
    <t>12 161</t>
  </si>
  <si>
    <t>9 175</t>
  </si>
  <si>
    <t>11 364</t>
  </si>
  <si>
    <t>40 202</t>
  </si>
  <si>
    <t>54 218</t>
  </si>
  <si>
    <t>21 805</t>
  </si>
  <si>
    <t>10 816</t>
  </si>
  <si>
    <t>4 917</t>
  </si>
  <si>
    <t>4 598</t>
  </si>
  <si>
    <t>5 160</t>
  </si>
  <si>
    <t>5 615</t>
  </si>
  <si>
    <t>2021/22*</t>
  </si>
  <si>
    <t>9 881 294</t>
  </si>
  <si>
    <t>132 753</t>
  </si>
  <si>
    <t>705 091</t>
  </si>
  <si>
    <t>745 374</t>
  </si>
  <si>
    <t>257 891</t>
  </si>
  <si>
    <t>300 081</t>
  </si>
  <si>
    <t>815 490</t>
  </si>
  <si>
    <t>742 196</t>
  </si>
  <si>
    <t>158 208</t>
  </si>
  <si>
    <t>160 394</t>
  </si>
  <si>
    <t>6 320 616</t>
  </si>
  <si>
    <t>7 527 262</t>
  </si>
  <si>
    <t>34 964</t>
  </si>
  <si>
    <t>387 662</t>
  </si>
  <si>
    <t>366 482</t>
  </si>
  <si>
    <t>50 309</t>
  </si>
  <si>
    <t>364 898</t>
  </si>
  <si>
    <t>2 969 751</t>
  </si>
  <si>
    <t>2 458 089</t>
  </si>
  <si>
    <t>2 450 312</t>
  </si>
  <si>
    <r>
      <t>2022</t>
    </r>
    <r>
      <rPr>
        <vertAlign val="superscript"/>
        <sz val="8"/>
        <color indexed="8"/>
        <rFont val="Arial"/>
        <family val="2"/>
      </rPr>
      <t xml:space="preserve"> 1</t>
    </r>
  </si>
  <si>
    <r>
      <t>2021/22</t>
    </r>
    <r>
      <rPr>
        <vertAlign val="superscript"/>
        <sz val="8"/>
        <color theme="1"/>
        <rFont val="Arial"/>
        <family val="2"/>
      </rPr>
      <t>5</t>
    </r>
  </si>
  <si>
    <r>
      <rPr>
        <vertAlign val="superscript"/>
        <sz val="7"/>
        <color theme="1"/>
        <rFont val="Arial"/>
        <family val="2"/>
      </rPr>
      <t>3</t>
    </r>
    <r>
      <rPr>
        <sz val="7"/>
        <color theme="1"/>
        <rFont val="Times New Roman"/>
        <family val="1"/>
      </rPr>
      <t xml:space="preserve">   </t>
    </r>
    <r>
      <rPr>
        <sz val="7"/>
        <color theme="1"/>
        <rFont val="Arial"/>
        <family val="2"/>
      </rPr>
      <t>Index figures are for calendar years, e.g. marketing year 2015/16 = 2015</t>
    </r>
  </si>
  <si>
    <r>
      <t>Area under lucerne</t>
    </r>
    <r>
      <rPr>
        <vertAlign val="superscript"/>
        <sz val="8"/>
        <color indexed="8"/>
        <rFont val="Arial"/>
        <family val="2"/>
      </rPr>
      <t>1</t>
    </r>
  </si>
  <si>
    <t>1 951.67</t>
  </si>
  <si>
    <t>1 887.61</t>
  </si>
  <si>
    <t>2334.90</t>
  </si>
  <si>
    <t>2335.90</t>
  </si>
  <si>
    <r>
      <t>2021/22</t>
    </r>
    <r>
      <rPr>
        <vertAlign val="superscript"/>
        <sz val="8"/>
        <color indexed="8"/>
        <rFont val="Arial"/>
        <family val="2"/>
      </rPr>
      <t>2</t>
    </r>
  </si>
  <si>
    <r>
      <t>2021/22</t>
    </r>
    <r>
      <rPr>
        <vertAlign val="superscript"/>
        <sz val="8"/>
        <color indexed="8"/>
        <rFont val="Arial"/>
        <family val="2"/>
      </rPr>
      <t>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</si>
</sst>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7">
    <numFmt numFmtId="6" formatCode="&quot;R&quot;#,##0;[Red]\-&quot;R&quot;#,##0"/>
    <numFmt numFmtId="164" formatCode="&quot;R&quot;\ #,##0;[Red]&quot;R&quot;\ \-#,##0"/>
    <numFmt numFmtId="165" formatCode="#,##0.000"/>
    <numFmt numFmtId="166" formatCode="#,##0.0"/>
    <numFmt numFmtId="167" formatCode="0.0"/>
    <numFmt numFmtId="168" formatCode="#\ ###.0"/>
    <numFmt numFmtId="169" formatCode="#\ ###"/>
    <numFmt numFmtId="170" formatCode="#\ ###\ ###"/>
    <numFmt numFmtId="171" formatCode="##\ ##0.0"/>
    <numFmt numFmtId="172" formatCode="#\ ###\ ##0.0"/>
    <numFmt numFmtId="173" formatCode="#\ ##0.0"/>
    <numFmt numFmtId="174" formatCode="##\ ###"/>
    <numFmt numFmtId="175" formatCode="#\ ##0.00"/>
    <numFmt numFmtId="176" formatCode="##\ ##0.00"/>
    <numFmt numFmtId="177" formatCode="###\ ##0.00"/>
    <numFmt numFmtId="178" formatCode="###\ ###\ ###"/>
    <numFmt numFmtId="179" formatCode="###\ ##0.0"/>
    <numFmt numFmtId="180" formatCode="#,###,###"/>
    <numFmt numFmtId="181" formatCode="###,##0.00"/>
    <numFmt numFmtId="182" formatCode="_([$€-2]* #,##0.00_);_([$€-2]* \(#,##0.00\);_([$€-2]* &quot;-&quot;??_)"/>
    <numFmt numFmtId="183" formatCode="#\ ###\ ##0.00"/>
    <numFmt numFmtId="184" formatCode="###\ ###"/>
    <numFmt numFmtId="185" formatCode="#\ ###.00"/>
    <numFmt numFmtId="186" formatCode="yyyy/mm"/>
    <numFmt numFmtId="187" formatCode="#,##0.0_ ;\-#,##0.0\ "/>
    <numFmt numFmtId="188" formatCode="#\ ###\ ###\ ###"/>
    <numFmt numFmtId="189" formatCode="0.000"/>
  </numFmts>
  <fonts count="6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color theme="1"/>
      <name val="Arial"/>
      <family val="2"/>
    </font>
    <font>
      <sz val="10"/>
      <name val="Arial"/>
      <family val="2"/>
    </font>
    <font>
      <sz val="10"/>
      <name val="Times New Roman"/>
      <family val="1"/>
    </font>
    <font>
      <sz val="10"/>
      <name val="Arial"/>
      <family val="2"/>
    </font>
    <font>
      <sz val="9"/>
      <name val="Arial"/>
      <family val="2"/>
    </font>
    <font>
      <vertAlign val="superscript"/>
      <sz val="10"/>
      <name val="Arial"/>
      <family val="2"/>
    </font>
    <font>
      <b/>
      <sz val="10"/>
      <name val="Arial"/>
      <family val="2"/>
    </font>
    <font>
      <i/>
      <sz val="10"/>
      <name val="Arial"/>
      <family val="2"/>
    </font>
    <font>
      <b/>
      <sz val="10"/>
      <color indexed="8"/>
      <name val="Arial"/>
      <family val="2"/>
    </font>
    <font>
      <b/>
      <sz val="14"/>
      <name val="Arial"/>
      <family val="2"/>
    </font>
    <font>
      <b/>
      <sz val="7"/>
      <name val="Times New Roman"/>
      <family val="1"/>
    </font>
    <font>
      <b/>
      <sz val="8"/>
      <color indexed="8"/>
      <name val="Arial"/>
      <family val="2"/>
    </font>
    <font>
      <sz val="10"/>
      <color indexed="8"/>
      <name val="Arial"/>
      <family val="2"/>
    </font>
    <font>
      <sz val="8"/>
      <color indexed="8"/>
      <name val="Arial"/>
      <family val="2"/>
    </font>
    <font>
      <vertAlign val="superscript"/>
      <sz val="8"/>
      <color indexed="8"/>
      <name val="Arial"/>
      <family val="2"/>
    </font>
    <font>
      <sz val="8"/>
      <color indexed="8"/>
      <name val="Arial"/>
      <family val="2"/>
    </font>
    <font>
      <sz val="8"/>
      <name val="Arial"/>
      <family val="2"/>
    </font>
    <font>
      <sz val="9"/>
      <color indexed="8"/>
      <name val="Arial"/>
      <family val="2"/>
    </font>
    <font>
      <sz val="10"/>
      <color indexed="8"/>
      <name val="Arial"/>
      <family val="2"/>
    </font>
    <font>
      <sz val="14"/>
      <name val="Arial"/>
      <family val="2"/>
    </font>
    <font>
      <b/>
      <sz val="18"/>
      <name val="Sylfaen"/>
      <family val="1"/>
    </font>
    <font>
      <sz val="7"/>
      <color indexed="8"/>
      <name val="Arial"/>
      <family val="2"/>
    </font>
    <font>
      <vertAlign val="superscript"/>
      <sz val="7"/>
      <color indexed="8"/>
      <name val="Arial"/>
      <family val="2"/>
    </font>
    <font>
      <sz val="6"/>
      <color indexed="8"/>
      <name val="Arial"/>
      <family val="2"/>
    </font>
    <font>
      <sz val="7"/>
      <color indexed="8"/>
      <name val="Times New Roman"/>
      <family val="1"/>
    </font>
    <font>
      <sz val="11"/>
      <color theme="1"/>
      <name val="Calibri"/>
      <family val="2"/>
      <scheme val="minor"/>
    </font>
    <font>
      <shadow/>
      <sz val="28"/>
      <name val="Times New Roman"/>
      <family val="1"/>
    </font>
    <font>
      <shadow/>
      <sz val="14"/>
      <name val="Times New Roman"/>
      <family val="1"/>
    </font>
    <font>
      <shadow/>
      <sz val="24"/>
      <name val="Times New Roman"/>
      <family val="1"/>
    </font>
    <font>
      <sz val="8"/>
      <color rgb="FF000000"/>
      <name val="Arial"/>
      <family val="2"/>
    </font>
    <font>
      <sz val="36"/>
      <name val="Times New Roman"/>
      <family val="1"/>
    </font>
    <font>
      <sz val="7.5"/>
      <color rgb="FF000000"/>
      <name val="Arial"/>
      <family val="2"/>
    </font>
    <font>
      <sz val="7.5"/>
      <name val="Arial"/>
      <family val="2"/>
    </font>
    <font>
      <sz val="10"/>
      <name val="Courier"/>
      <family val="3"/>
    </font>
    <font>
      <vertAlign val="superscript"/>
      <sz val="9"/>
      <color indexed="8"/>
      <name val="Arial"/>
      <family val="2"/>
    </font>
    <font>
      <vertAlign val="superscript"/>
      <sz val="8"/>
      <color theme="1"/>
      <name val="Arial"/>
      <family val="2"/>
    </font>
    <font>
      <sz val="10"/>
      <color theme="1"/>
      <name val="Arial"/>
      <family val="2"/>
    </font>
    <font>
      <sz val="7"/>
      <color theme="1"/>
      <name val="Arial"/>
      <family val="2"/>
    </font>
    <font>
      <vertAlign val="superscript"/>
      <sz val="7"/>
      <color theme="1"/>
      <name val="Arial"/>
      <family val="2"/>
    </font>
    <font>
      <sz val="7"/>
      <color theme="1"/>
      <name val="Times New Roman"/>
      <family val="1"/>
    </font>
    <font>
      <u/>
      <sz val="7"/>
      <color theme="1"/>
      <name val="Arial"/>
      <family val="2"/>
    </font>
    <font>
      <sz val="6"/>
      <color theme="1"/>
      <name val="Arial"/>
      <family val="2"/>
    </font>
    <font>
      <sz val="8"/>
      <color theme="1"/>
      <name val="Times New Roman"/>
      <family val="1"/>
    </font>
    <font>
      <vertAlign val="superscript"/>
      <sz val="7"/>
      <color theme="1"/>
      <name val="Times New Roman"/>
      <family val="1"/>
    </font>
    <font>
      <vertAlign val="subscript"/>
      <sz val="8"/>
      <color theme="1"/>
      <name val="Arial"/>
      <family val="2"/>
    </font>
    <font>
      <b/>
      <sz val="8"/>
      <color theme="1"/>
      <name val="Arial"/>
      <family val="2"/>
    </font>
    <font>
      <vertAlign val="superscript"/>
      <sz val="12"/>
      <color theme="1"/>
      <name val="Arial"/>
      <family val="2"/>
    </font>
    <font>
      <sz val="10"/>
      <name val="Arial"/>
      <family val="2"/>
    </font>
    <font>
      <i/>
      <sz val="7"/>
      <color theme="1"/>
      <name val="Arial"/>
      <family val="2"/>
    </font>
    <font>
      <u/>
      <sz val="8"/>
      <color theme="1"/>
      <name val="Arial"/>
      <family val="2"/>
    </font>
    <font>
      <vertAlign val="superscript"/>
      <sz val="8"/>
      <color theme="1"/>
      <name val="Calibri"/>
      <family val="2"/>
    </font>
    <font>
      <vertAlign val="superscript"/>
      <sz val="9.9"/>
      <color theme="1"/>
      <name val="Arial"/>
      <family val="2"/>
    </font>
    <font>
      <b/>
      <vertAlign val="superscript"/>
      <sz val="8"/>
      <color theme="1"/>
      <name val="Arial"/>
      <family val="2"/>
    </font>
    <font>
      <sz val="9"/>
      <color theme="1"/>
      <name val="Arial"/>
      <family val="2"/>
    </font>
    <font>
      <b/>
      <sz val="8"/>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6">
    <border>
      <left/>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32">
    <xf numFmtId="0" fontId="0" fillId="0" borderId="0"/>
    <xf numFmtId="182" fontId="13" fillId="0" borderId="0" applyFont="0" applyFill="0" applyBorder="0" applyAlignment="0" applyProtection="0"/>
    <xf numFmtId="182" fontId="15" fillId="0" borderId="0" applyFont="0" applyFill="0" applyBorder="0" applyAlignment="0" applyProtection="0"/>
    <xf numFmtId="0" fontId="15" fillId="0" borderId="0"/>
    <xf numFmtId="0" fontId="37" fillId="0" borderId="0"/>
    <xf numFmtId="0" fontId="13" fillId="0" borderId="0"/>
    <xf numFmtId="0" fontId="11" fillId="0" borderId="0"/>
    <xf numFmtId="0" fontId="45" fillId="0" borderId="0"/>
    <xf numFmtId="9" fontId="13" fillId="0" borderId="0" applyFont="0" applyFill="0" applyBorder="0" applyAlignment="0" applyProtection="0"/>
    <xf numFmtId="0" fontId="10" fillId="0" borderId="0"/>
    <xf numFmtId="182" fontId="13" fillId="0" borderId="0" applyFont="0" applyFill="0" applyBorder="0" applyAlignment="0" applyProtection="0"/>
    <xf numFmtId="0" fontId="13" fillId="0" borderId="0"/>
    <xf numFmtId="0" fontId="10" fillId="0" borderId="0"/>
    <xf numFmtId="0" fontId="13" fillId="0" borderId="0"/>
    <xf numFmtId="174" fontId="25" fillId="0" borderId="10">
      <alignment horizontal="right" wrapText="1" indent="1"/>
    </xf>
    <xf numFmtId="0" fontId="9" fillId="0" borderId="0"/>
    <xf numFmtId="0" fontId="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9" fillId="0" borderId="0"/>
    <xf numFmtId="0" fontId="5" fillId="0" borderId="0"/>
    <xf numFmtId="0" fontId="4" fillId="0" borderId="0"/>
    <xf numFmtId="0" fontId="3" fillId="0" borderId="0"/>
    <xf numFmtId="0" fontId="2" fillId="0" borderId="0"/>
    <xf numFmtId="0" fontId="2" fillId="0" borderId="0"/>
    <xf numFmtId="0" fontId="1" fillId="0" borderId="0"/>
  </cellStyleXfs>
  <cellXfs count="1805">
    <xf numFmtId="0" fontId="0" fillId="0" borderId="0" xfId="0"/>
    <xf numFmtId="0" fontId="0" fillId="0" borderId="0" xfId="0" applyAlignment="1">
      <alignment wrapText="1"/>
    </xf>
    <xf numFmtId="0" fontId="15"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14" fillId="0" borderId="0" xfId="0" applyFont="1" applyAlignment="1">
      <alignment horizontal="left"/>
    </xf>
    <xf numFmtId="0" fontId="0" fillId="0" borderId="0" xfId="0" applyAlignment="1">
      <alignment horizontal="left" vertical="top" wrapText="1"/>
    </xf>
    <xf numFmtId="0" fontId="15" fillId="0" borderId="0" xfId="0" applyFont="1" applyAlignment="1">
      <alignment horizontal="left" vertical="top" wrapText="1"/>
    </xf>
    <xf numFmtId="0" fontId="16" fillId="0" borderId="0" xfId="0" applyFont="1" applyAlignment="1">
      <alignment horizontal="left" vertical="top" wrapText="1"/>
    </xf>
    <xf numFmtId="0" fontId="0" fillId="0" borderId="1" xfId="0" applyBorder="1"/>
    <xf numFmtId="0" fontId="0" fillId="0" borderId="2" xfId="0" applyBorder="1"/>
    <xf numFmtId="0" fontId="0" fillId="0" borderId="0" xfId="0" applyAlignment="1">
      <alignment horizontal="center"/>
    </xf>
    <xf numFmtId="0" fontId="0" fillId="0" borderId="3" xfId="0" applyBorder="1"/>
    <xf numFmtId="0" fontId="15" fillId="0" borderId="0" xfId="0" applyFont="1" applyAlignment="1">
      <alignment vertical="top" wrapText="1"/>
    </xf>
    <xf numFmtId="0" fontId="0" fillId="0" borderId="4" xfId="0" applyBorder="1" applyAlignment="1">
      <alignment vertical="center"/>
    </xf>
    <xf numFmtId="0" fontId="0" fillId="0" borderId="5" xfId="0" applyBorder="1" applyAlignment="1">
      <alignment vertical="center"/>
    </xf>
    <xf numFmtId="0" fontId="0" fillId="0" borderId="6" xfId="0" applyBorder="1"/>
    <xf numFmtId="0" fontId="0" fillId="0" borderId="7" xfId="0" applyBorder="1"/>
    <xf numFmtId="0" fontId="0" fillId="0" borderId="1" xfId="0" applyBorder="1" applyAlignment="1">
      <alignment horizontal="left"/>
    </xf>
    <xf numFmtId="0" fontId="0" fillId="0" borderId="7" xfId="0" applyBorder="1" applyAlignment="1">
      <alignment horizontal="left"/>
    </xf>
    <xf numFmtId="3" fontId="16" fillId="0" borderId="0" xfId="0" applyNumberFormat="1" applyFont="1" applyAlignment="1">
      <alignment horizontal="left" vertical="top" wrapText="1"/>
    </xf>
    <xf numFmtId="3" fontId="16" fillId="0" borderId="6" xfId="0" applyNumberFormat="1" applyFont="1" applyBorder="1" applyAlignment="1">
      <alignment horizontal="left" vertical="top" wrapText="1"/>
    </xf>
    <xf numFmtId="0" fontId="18" fillId="0" borderId="4" xfId="0" applyFont="1" applyBorder="1" applyAlignment="1">
      <alignment vertical="center" wrapText="1"/>
    </xf>
    <xf numFmtId="0" fontId="16" fillId="0" borderId="2" xfId="0" applyFont="1" applyBorder="1" applyAlignment="1">
      <alignment horizontal="left" vertical="center"/>
    </xf>
    <xf numFmtId="0" fontId="16" fillId="0" borderId="2" xfId="0" applyFont="1" applyBorder="1" applyAlignment="1">
      <alignment vertical="center"/>
    </xf>
    <xf numFmtId="0" fontId="16" fillId="0" borderId="2" xfId="0" applyFont="1" applyBorder="1" applyAlignment="1">
      <alignment horizontal="left"/>
    </xf>
    <xf numFmtId="0" fontId="16" fillId="0" borderId="3" xfId="0" applyFont="1" applyBorder="1" applyAlignment="1">
      <alignment horizontal="left"/>
    </xf>
    <xf numFmtId="0" fontId="23" fillId="2" borderId="8" xfId="0" applyFont="1" applyFill="1" applyBorder="1" applyAlignment="1">
      <alignment vertical="center" wrapText="1"/>
    </xf>
    <xf numFmtId="0" fontId="15" fillId="0" borderId="9" xfId="0" applyFont="1" applyBorder="1" applyAlignment="1">
      <alignment vertical="top" wrapText="1"/>
    </xf>
    <xf numFmtId="0" fontId="15" fillId="0" borderId="10" xfId="0" applyFont="1" applyBorder="1" applyAlignment="1">
      <alignment vertical="top" wrapText="1"/>
    </xf>
    <xf numFmtId="0" fontId="15" fillId="0" borderId="10" xfId="0" applyFont="1" applyBorder="1"/>
    <xf numFmtId="0" fontId="15" fillId="0" borderId="11" xfId="0" applyFont="1" applyBorder="1" applyAlignment="1">
      <alignment vertical="top" wrapText="1"/>
    </xf>
    <xf numFmtId="0" fontId="15" fillId="0" borderId="12" xfId="0" applyFont="1" applyBorder="1" applyAlignment="1">
      <alignment vertical="top" wrapText="1"/>
    </xf>
    <xf numFmtId="0" fontId="15" fillId="0" borderId="1" xfId="0" applyFont="1" applyBorder="1" applyAlignment="1">
      <alignment vertical="top" wrapText="1"/>
    </xf>
    <xf numFmtId="0" fontId="15" fillId="0" borderId="7" xfId="0" applyFont="1" applyBorder="1" applyAlignment="1">
      <alignment vertical="top" wrapText="1"/>
    </xf>
    <xf numFmtId="165" fontId="15" fillId="0" borderId="0" xfId="0" applyNumberFormat="1" applyFont="1" applyAlignment="1">
      <alignment horizontal="left" vertical="top" wrapText="1"/>
    </xf>
    <xf numFmtId="165" fontId="15" fillId="0" borderId="6" xfId="0" applyNumberFormat="1" applyFont="1" applyBorder="1" applyAlignment="1">
      <alignment horizontal="left" vertical="top" wrapText="1"/>
    </xf>
    <xf numFmtId="0" fontId="15" fillId="0" borderId="6" xfId="0" applyFont="1" applyBorder="1" applyAlignment="1">
      <alignment vertical="top" wrapText="1"/>
    </xf>
    <xf numFmtId="0" fontId="24" fillId="2" borderId="0" xfId="0" applyFont="1" applyFill="1" applyAlignment="1">
      <alignment horizontal="center" vertical="top" wrapText="1"/>
    </xf>
    <xf numFmtId="166" fontId="25" fillId="0" borderId="0" xfId="0" applyNumberFormat="1" applyFont="1"/>
    <xf numFmtId="0" fontId="27" fillId="0" borderId="0" xfId="0" applyFont="1"/>
    <xf numFmtId="0" fontId="25" fillId="0" borderId="0" xfId="0" applyFont="1"/>
    <xf numFmtId="166" fontId="27" fillId="0" borderId="0" xfId="0" applyNumberFormat="1" applyFont="1"/>
    <xf numFmtId="0" fontId="24" fillId="0" borderId="0" xfId="0" applyFont="1" applyAlignment="1">
      <alignment horizontal="center" vertical="top" wrapText="1"/>
    </xf>
    <xf numFmtId="170" fontId="27" fillId="0" borderId="0" xfId="0" applyNumberFormat="1" applyFont="1"/>
    <xf numFmtId="0" fontId="16" fillId="0" borderId="0" xfId="0" applyFont="1" applyAlignment="1">
      <alignment horizontal="center"/>
    </xf>
    <xf numFmtId="0" fontId="16" fillId="0" borderId="1" xfId="0" applyFont="1" applyBorder="1" applyAlignment="1">
      <alignment horizontal="center"/>
    </xf>
    <xf numFmtId="2" fontId="27" fillId="0" borderId="0" xfId="0" applyNumberFormat="1" applyFont="1"/>
    <xf numFmtId="0" fontId="30" fillId="0" borderId="0" xfId="0" applyFont="1"/>
    <xf numFmtId="0" fontId="18" fillId="0" borderId="13" xfId="0" applyFont="1" applyBorder="1" applyAlignment="1">
      <alignment vertical="center" wrapText="1"/>
    </xf>
    <xf numFmtId="0" fontId="31" fillId="0" borderId="0" xfId="0" applyFont="1" applyAlignment="1">
      <alignment horizontal="center"/>
    </xf>
    <xf numFmtId="171" fontId="27" fillId="0" borderId="0" xfId="0" applyNumberFormat="1" applyFont="1"/>
    <xf numFmtId="0" fontId="29" fillId="0" borderId="0" xfId="0" applyFont="1"/>
    <xf numFmtId="0" fontId="33" fillId="0" borderId="0" xfId="0" applyFont="1"/>
    <xf numFmtId="0" fontId="16" fillId="0" borderId="3" xfId="0" applyFont="1" applyBorder="1" applyAlignment="1">
      <alignment horizontal="left" vertical="center"/>
    </xf>
    <xf numFmtId="0" fontId="18" fillId="0" borderId="13" xfId="0" applyFont="1" applyBorder="1"/>
    <xf numFmtId="0" fontId="18" fillId="0" borderId="13" xfId="0" applyFont="1" applyBorder="1" applyAlignment="1">
      <alignment wrapText="1"/>
    </xf>
    <xf numFmtId="0" fontId="32" fillId="0" borderId="0" xfId="0" applyFont="1"/>
    <xf numFmtId="0" fontId="38" fillId="0" borderId="0" xfId="0" applyFont="1" applyAlignment="1">
      <alignment horizontal="center"/>
    </xf>
    <xf numFmtId="0" fontId="39" fillId="0" borderId="0" xfId="0" applyFont="1" applyAlignment="1">
      <alignment horizontal="center"/>
    </xf>
    <xf numFmtId="0" fontId="40" fillId="0" borderId="0" xfId="0" applyFont="1" applyAlignment="1">
      <alignment horizontal="center"/>
    </xf>
    <xf numFmtId="49" fontId="25" fillId="0" borderId="10" xfId="0" applyNumberFormat="1" applyFont="1" applyBorder="1" applyAlignment="1">
      <alignment horizontal="left" wrapText="1"/>
    </xf>
    <xf numFmtId="49" fontId="25" fillId="0" borderId="10" xfId="0" quotePrefix="1" applyNumberFormat="1" applyFont="1" applyBorder="1" applyAlignment="1">
      <alignment horizontal="left" wrapText="1"/>
    </xf>
    <xf numFmtId="49" fontId="25" fillId="0" borderId="2" xfId="0" applyNumberFormat="1" applyFont="1" applyBorder="1"/>
    <xf numFmtId="0" fontId="42" fillId="0" borderId="0" xfId="0" applyFont="1" applyAlignment="1">
      <alignment horizontal="center"/>
    </xf>
    <xf numFmtId="0" fontId="13" fillId="0" borderId="0" xfId="0" applyFont="1"/>
    <xf numFmtId="179" fontId="25" fillId="0" borderId="10" xfId="0" applyNumberFormat="1" applyFont="1" applyBorder="1" applyAlignment="1">
      <alignment horizontal="right" wrapText="1" indent="1"/>
    </xf>
    <xf numFmtId="179" fontId="25" fillId="0" borderId="11" xfId="0" applyNumberFormat="1" applyFont="1" applyBorder="1" applyAlignment="1">
      <alignment horizontal="right" wrapText="1" indent="1"/>
    </xf>
    <xf numFmtId="172" fontId="25" fillId="0" borderId="10" xfId="0" applyNumberFormat="1" applyFont="1" applyBorder="1" applyAlignment="1">
      <alignment horizontal="right" wrapText="1" indent="1"/>
    </xf>
    <xf numFmtId="172" fontId="25" fillId="0" borderId="11" xfId="0" applyNumberFormat="1" applyFont="1" applyBorder="1" applyAlignment="1">
      <alignment horizontal="right" wrapText="1" indent="1"/>
    </xf>
    <xf numFmtId="172" fontId="25" fillId="0" borderId="0" xfId="0" applyNumberFormat="1" applyFont="1" applyAlignment="1">
      <alignment horizontal="right"/>
    </xf>
    <xf numFmtId="172" fontId="25" fillId="0" borderId="10" xfId="0" applyNumberFormat="1" applyFont="1" applyBorder="1" applyAlignment="1">
      <alignment horizontal="right" wrapText="1"/>
    </xf>
    <xf numFmtId="172" fontId="25" fillId="0" borderId="2" xfId="0" applyNumberFormat="1" applyFont="1" applyBorder="1" applyAlignment="1">
      <alignment horizontal="right" wrapText="1"/>
    </xf>
    <xf numFmtId="172" fontId="25" fillId="0" borderId="10" xfId="0" applyNumberFormat="1" applyFont="1" applyBorder="1" applyAlignment="1">
      <alignment horizontal="right"/>
    </xf>
    <xf numFmtId="172" fontId="25" fillId="0" borderId="2" xfId="0" applyNumberFormat="1" applyFont="1" applyBorder="1" applyAlignment="1">
      <alignment horizontal="right"/>
    </xf>
    <xf numFmtId="172" fontId="41" fillId="0" borderId="10" xfId="0" applyNumberFormat="1" applyFont="1" applyBorder="1" applyAlignment="1">
      <alignment wrapText="1"/>
    </xf>
    <xf numFmtId="172" fontId="25" fillId="0" borderId="1" xfId="0" applyNumberFormat="1" applyFont="1" applyBorder="1" applyAlignment="1">
      <alignment horizontal="right"/>
    </xf>
    <xf numFmtId="172" fontId="41" fillId="0" borderId="10" xfId="0" applyNumberFormat="1" applyFont="1" applyBorder="1" applyAlignment="1">
      <alignment horizontal="right" wrapText="1"/>
    </xf>
    <xf numFmtId="172" fontId="41" fillId="0" borderId="2" xfId="0" applyNumberFormat="1" applyFont="1" applyBorder="1" applyAlignment="1">
      <alignment horizontal="right" wrapText="1"/>
    </xf>
    <xf numFmtId="172" fontId="41" fillId="0" borderId="11" xfId="0" applyNumberFormat="1" applyFont="1" applyBorder="1" applyAlignment="1">
      <alignment horizontal="right" wrapText="1"/>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applyAlignment="1">
      <alignment horizontal="left" vertical="center"/>
    </xf>
    <xf numFmtId="172" fontId="41" fillId="0" borderId="14" xfId="0" applyNumberFormat="1" applyFont="1" applyBorder="1" applyAlignment="1">
      <alignment horizontal="right" wrapText="1"/>
    </xf>
    <xf numFmtId="172" fontId="41" fillId="0" borderId="14" xfId="0" applyNumberFormat="1" applyFont="1" applyBorder="1" applyAlignment="1">
      <alignment wrapText="1"/>
    </xf>
    <xf numFmtId="172" fontId="25" fillId="0" borderId="14" xfId="0" applyNumberFormat="1" applyFont="1" applyBorder="1" applyAlignment="1">
      <alignment horizontal="right" wrapText="1"/>
    </xf>
    <xf numFmtId="49" fontId="25" fillId="0" borderId="14" xfId="0" applyNumberFormat="1" applyFont="1" applyBorder="1" applyAlignment="1">
      <alignment horizontal="left" wrapText="1"/>
    </xf>
    <xf numFmtId="172" fontId="25" fillId="0" borderId="11" xfId="0" applyNumberFormat="1" applyFont="1" applyBorder="1" applyAlignment="1">
      <alignment horizontal="right" wrapText="1"/>
    </xf>
    <xf numFmtId="0" fontId="13" fillId="0" borderId="0" xfId="0" applyFont="1" applyAlignment="1">
      <alignment vertical="top" wrapText="1"/>
    </xf>
    <xf numFmtId="0" fontId="13" fillId="0" borderId="0" xfId="0" applyFont="1" applyAlignment="1">
      <alignment horizontal="left" vertical="top" wrapText="1"/>
    </xf>
    <xf numFmtId="0" fontId="16" fillId="0" borderId="0" xfId="0" applyFont="1" applyAlignment="1">
      <alignment horizontal="left" wrapText="1"/>
    </xf>
    <xf numFmtId="0" fontId="16" fillId="0" borderId="0" xfId="0" applyFont="1"/>
    <xf numFmtId="178" fontId="25" fillId="0" borderId="0" xfId="0" applyNumberFormat="1" applyFont="1"/>
    <xf numFmtId="0" fontId="25" fillId="0" borderId="5" xfId="0" applyFont="1" applyBorder="1" applyAlignment="1">
      <alignment horizontal="center" vertical="top" wrapText="1"/>
    </xf>
    <xf numFmtId="2" fontId="25" fillId="0" borderId="0" xfId="0" applyNumberFormat="1" applyFont="1"/>
    <xf numFmtId="49" fontId="25" fillId="0" borderId="2" xfId="0" applyNumberFormat="1" applyFont="1" applyBorder="1" applyAlignment="1">
      <alignment horizontal="left" wrapText="1"/>
    </xf>
    <xf numFmtId="166" fontId="25" fillId="0" borderId="5" xfId="0" applyNumberFormat="1" applyFont="1" applyBorder="1" applyAlignment="1">
      <alignment horizontal="center" vertical="top" wrapText="1"/>
    </xf>
    <xf numFmtId="170" fontId="25" fillId="0" borderId="10" xfId="0" applyNumberFormat="1" applyFont="1" applyBorder="1" applyAlignment="1">
      <alignment horizontal="right" wrapText="1" indent="2"/>
    </xf>
    <xf numFmtId="170" fontId="25" fillId="0" borderId="11" xfId="0" applyNumberFormat="1" applyFont="1" applyBorder="1" applyAlignment="1">
      <alignment horizontal="right" wrapText="1" indent="2"/>
    </xf>
    <xf numFmtId="178" fontId="25" fillId="0" borderId="9" xfId="0" applyNumberFormat="1" applyFont="1" applyBorder="1" applyAlignment="1">
      <alignment horizontal="right" wrapText="1"/>
    </xf>
    <xf numFmtId="178" fontId="25" fillId="0" borderId="12" xfId="0" applyNumberFormat="1" applyFont="1" applyBorder="1" applyAlignment="1">
      <alignment horizontal="right" wrapText="1"/>
    </xf>
    <xf numFmtId="178" fontId="25" fillId="0" borderId="1" xfId="0" applyNumberFormat="1" applyFont="1" applyBorder="1" applyAlignment="1">
      <alignment horizontal="right" wrapText="1"/>
    </xf>
    <xf numFmtId="178" fontId="25" fillId="0" borderId="15" xfId="0" applyNumberFormat="1" applyFont="1" applyBorder="1" applyAlignment="1">
      <alignment horizontal="right" wrapText="1"/>
    </xf>
    <xf numFmtId="178" fontId="25" fillId="0" borderId="7" xfId="0" applyNumberFormat="1" applyFont="1" applyBorder="1" applyAlignment="1">
      <alignment horizontal="right" wrapText="1"/>
    </xf>
    <xf numFmtId="178" fontId="25" fillId="0" borderId="10" xfId="0" applyNumberFormat="1" applyFont="1" applyBorder="1" applyAlignment="1">
      <alignment horizontal="right" wrapText="1"/>
    </xf>
    <xf numFmtId="170" fontId="41" fillId="0" borderId="11" xfId="0" applyNumberFormat="1" applyFont="1" applyBorder="1" applyAlignment="1">
      <alignment horizontal="right" vertical="center" wrapText="1"/>
    </xf>
    <xf numFmtId="178" fontId="25" fillId="0" borderId="15" xfId="0" applyNumberFormat="1" applyFont="1" applyBorder="1"/>
    <xf numFmtId="178" fontId="25" fillId="0" borderId="11" xfId="0" applyNumberFormat="1" applyFont="1" applyBorder="1" applyAlignment="1">
      <alignment horizontal="right" wrapText="1"/>
    </xf>
    <xf numFmtId="0" fontId="25" fillId="0" borderId="7" xfId="0" applyFont="1" applyBorder="1" applyAlignment="1">
      <alignment horizontal="center" vertical="top" wrapText="1"/>
    </xf>
    <xf numFmtId="3" fontId="27" fillId="0" borderId="0" xfId="0" applyNumberFormat="1" applyFont="1"/>
    <xf numFmtId="3" fontId="25" fillId="0" borderId="0" xfId="0" applyNumberFormat="1" applyFont="1" applyAlignment="1">
      <alignment horizontal="right" vertical="top" wrapText="1"/>
    </xf>
    <xf numFmtId="3" fontId="25" fillId="0" borderId="1" xfId="0" applyNumberFormat="1" applyFont="1" applyBorder="1" applyAlignment="1">
      <alignment horizontal="right" vertical="top" wrapText="1"/>
    </xf>
    <xf numFmtId="49" fontId="25" fillId="0" borderId="15" xfId="0" applyNumberFormat="1" applyFont="1" applyBorder="1" applyAlignment="1">
      <alignment horizontal="center" vertical="center"/>
    </xf>
    <xf numFmtId="3" fontId="25" fillId="0" borderId="0" xfId="0" applyNumberFormat="1" applyFont="1"/>
    <xf numFmtId="170" fontId="30" fillId="0" borderId="0" xfId="0" applyNumberFormat="1" applyFont="1" applyAlignment="1">
      <alignment horizontal="center"/>
    </xf>
    <xf numFmtId="170" fontId="25" fillId="0" borderId="1" xfId="0" applyNumberFormat="1" applyFont="1" applyBorder="1"/>
    <xf numFmtId="170" fontId="25" fillId="0" borderId="7" xfId="0" applyNumberFormat="1" applyFont="1" applyBorder="1"/>
    <xf numFmtId="49" fontId="25" fillId="0" borderId="0" xfId="0" applyNumberFormat="1" applyFont="1" applyAlignment="1">
      <alignment horizontal="center" vertical="center" wrapText="1"/>
    </xf>
    <xf numFmtId="170" fontId="27" fillId="0" borderId="0" xfId="0" applyNumberFormat="1" applyFont="1" applyAlignment="1">
      <alignment horizontal="center"/>
    </xf>
    <xf numFmtId="188" fontId="27" fillId="0" borderId="0" xfId="0" applyNumberFormat="1" applyFont="1"/>
    <xf numFmtId="179" fontId="25" fillId="0" borderId="1" xfId="0" applyNumberFormat="1" applyFont="1" applyBorder="1" applyAlignment="1">
      <alignment horizontal="right" wrapText="1" indent="1"/>
    </xf>
    <xf numFmtId="1" fontId="25" fillId="0" borderId="10" xfId="0" applyNumberFormat="1" applyFont="1" applyBorder="1" applyAlignment="1">
      <alignment horizontal="left" wrapText="1"/>
    </xf>
    <xf numFmtId="179" fontId="25" fillId="0" borderId="1" xfId="0" applyNumberFormat="1" applyFont="1" applyBorder="1" applyAlignment="1">
      <alignment horizontal="center" wrapText="1"/>
    </xf>
    <xf numFmtId="1" fontId="25" fillId="0" borderId="10" xfId="0" quotePrefix="1" applyNumberFormat="1" applyFont="1" applyBorder="1" applyAlignment="1">
      <alignment horizontal="left" wrapText="1"/>
    </xf>
    <xf numFmtId="170" fontId="27" fillId="0" borderId="2" xfId="0" applyNumberFormat="1" applyFont="1" applyBorder="1"/>
    <xf numFmtId="172" fontId="25" fillId="0" borderId="0" xfId="0" applyNumberFormat="1" applyFont="1" applyAlignment="1">
      <alignment horizontal="right" vertical="top" wrapText="1"/>
    </xf>
    <xf numFmtId="179" fontId="25" fillId="0" borderId="10" xfId="0" applyNumberFormat="1" applyFont="1" applyBorder="1" applyAlignment="1">
      <alignment horizontal="center" wrapText="1"/>
    </xf>
    <xf numFmtId="172" fontId="25" fillId="0" borderId="10" xfId="0" applyNumberFormat="1" applyFont="1" applyBorder="1" applyAlignment="1">
      <alignment horizontal="center" wrapText="1"/>
    </xf>
    <xf numFmtId="49" fontId="25" fillId="0" borderId="11" xfId="0" quotePrefix="1" applyNumberFormat="1" applyFont="1" applyBorder="1" applyAlignment="1">
      <alignment horizontal="left" wrapText="1"/>
    </xf>
    <xf numFmtId="170" fontId="33" fillId="0" borderId="0" xfId="0" applyNumberFormat="1" applyFont="1"/>
    <xf numFmtId="166" fontId="25" fillId="0" borderId="0" xfId="0" applyNumberFormat="1" applyFont="1" applyAlignment="1">
      <alignment horizontal="right" vertical="top" wrapText="1" indent="1"/>
    </xf>
    <xf numFmtId="3" fontId="26" fillId="0" borderId="0" xfId="0" applyNumberFormat="1" applyFont="1" applyAlignment="1">
      <alignment horizontal="right" vertical="top" wrapText="1" indent="1"/>
    </xf>
    <xf numFmtId="170" fontId="33" fillId="0" borderId="0" xfId="0" applyNumberFormat="1" applyFont="1" applyAlignment="1">
      <alignment vertical="center"/>
    </xf>
    <xf numFmtId="170" fontId="25" fillId="0" borderId="0" xfId="0" applyNumberFormat="1" applyFont="1"/>
    <xf numFmtId="170" fontId="23" fillId="0" borderId="0" xfId="0" applyNumberFormat="1" applyFont="1"/>
    <xf numFmtId="170" fontId="25" fillId="0" borderId="0" xfId="0" applyNumberFormat="1" applyFont="1" applyAlignment="1">
      <alignment horizontal="left"/>
    </xf>
    <xf numFmtId="1" fontId="25" fillId="0" borderId="15" xfId="0" applyNumberFormat="1" applyFont="1" applyBorder="1" applyAlignment="1">
      <alignment horizontal="center" vertical="center" wrapText="1"/>
    </xf>
    <xf numFmtId="1" fontId="25" fillId="0" borderId="13" xfId="0" applyNumberFormat="1" applyFont="1" applyBorder="1" applyAlignment="1">
      <alignment horizontal="center" vertical="center" wrapText="1"/>
    </xf>
    <xf numFmtId="1" fontId="25" fillId="0" borderId="5" xfId="0" applyNumberFormat="1" applyFont="1" applyBorder="1" applyAlignment="1">
      <alignment horizontal="center" vertical="center" wrapText="1"/>
    </xf>
    <xf numFmtId="49" fontId="25" fillId="0" borderId="15" xfId="0" quotePrefix="1" applyNumberFormat="1" applyFont="1" applyBorder="1" applyAlignment="1">
      <alignment horizontal="center" vertical="center"/>
    </xf>
    <xf numFmtId="170" fontId="25" fillId="0" borderId="0" xfId="0" applyNumberFormat="1" applyFont="1" applyAlignment="1">
      <alignment horizontal="center" vertical="center"/>
    </xf>
    <xf numFmtId="0" fontId="25" fillId="0" borderId="0" xfId="0" applyFont="1" applyAlignment="1">
      <alignment horizontal="center" vertical="center"/>
    </xf>
    <xf numFmtId="49" fontId="25" fillId="0" borderId="0" xfId="0" applyNumberFormat="1" applyFont="1" applyAlignment="1">
      <alignment horizontal="center" vertical="center"/>
    </xf>
    <xf numFmtId="49" fontId="25" fillId="0" borderId="0" xfId="0" applyNumberFormat="1" applyFont="1" applyAlignment="1">
      <alignment horizontal="center"/>
    </xf>
    <xf numFmtId="170" fontId="25" fillId="0" borderId="0" xfId="0" quotePrefix="1" applyNumberFormat="1" applyFont="1" applyAlignment="1">
      <alignment vertical="center"/>
    </xf>
    <xf numFmtId="170" fontId="25" fillId="0" borderId="12" xfId="0" applyNumberFormat="1" applyFont="1" applyBorder="1" applyAlignment="1">
      <alignment horizontal="left" wrapText="1"/>
    </xf>
    <xf numFmtId="178" fontId="41" fillId="0" borderId="0" xfId="0" applyNumberFormat="1" applyFont="1" applyAlignment="1">
      <alignment horizontal="right" wrapText="1"/>
    </xf>
    <xf numFmtId="188" fontId="43" fillId="0" borderId="0" xfId="0" applyNumberFormat="1" applyFont="1" applyAlignment="1">
      <alignment vertical="center" wrapText="1"/>
    </xf>
    <xf numFmtId="178" fontId="27" fillId="0" borderId="0" xfId="0" applyNumberFormat="1" applyFont="1"/>
    <xf numFmtId="170" fontId="25" fillId="0" borderId="1" xfId="0" applyNumberFormat="1" applyFont="1" applyBorder="1" applyAlignment="1">
      <alignment horizontal="left" wrapText="1"/>
    </xf>
    <xf numFmtId="170" fontId="25" fillId="0" borderId="1" xfId="0" applyNumberFormat="1" applyFont="1" applyBorder="1" applyAlignment="1">
      <alignment horizontal="left"/>
    </xf>
    <xf numFmtId="170" fontId="25" fillId="0" borderId="2" xfId="0" applyNumberFormat="1" applyFont="1" applyBorder="1" applyAlignment="1">
      <alignment horizontal="justify" wrapText="1"/>
    </xf>
    <xf numFmtId="178" fontId="41" fillId="0" borderId="0" xfId="0" applyNumberFormat="1" applyFont="1" applyAlignment="1">
      <alignment wrapText="1"/>
    </xf>
    <xf numFmtId="170" fontId="25" fillId="0" borderId="3" xfId="0" applyNumberFormat="1" applyFont="1" applyBorder="1" applyAlignment="1">
      <alignment horizontal="justify" wrapText="1"/>
    </xf>
    <xf numFmtId="170" fontId="25" fillId="0" borderId="6" xfId="0" applyNumberFormat="1" applyFont="1" applyBorder="1"/>
    <xf numFmtId="170" fontId="25" fillId="0" borderId="5" xfId="0" applyNumberFormat="1" applyFont="1" applyBorder="1" applyAlignment="1">
      <alignment horizontal="left" wrapText="1"/>
    </xf>
    <xf numFmtId="170" fontId="33" fillId="0" borderId="0" xfId="0" applyNumberFormat="1" applyFont="1" applyAlignment="1">
      <alignment horizontal="left"/>
    </xf>
    <xf numFmtId="3" fontId="25" fillId="0" borderId="10" xfId="0" applyNumberFormat="1" applyFont="1" applyBorder="1" applyAlignment="1">
      <alignment horizontal="right" vertical="top" wrapText="1"/>
    </xf>
    <xf numFmtId="170" fontId="25" fillId="0" borderId="2" xfId="0" applyNumberFormat="1" applyFont="1" applyBorder="1" applyAlignment="1">
      <alignment horizontal="left"/>
    </xf>
    <xf numFmtId="170" fontId="25" fillId="0" borderId="12" xfId="0" applyNumberFormat="1" applyFont="1" applyBorder="1" applyAlignment="1">
      <alignment horizontal="left" vertical="center" wrapText="1"/>
    </xf>
    <xf numFmtId="178" fontId="28" fillId="0" borderId="0" xfId="0" applyNumberFormat="1" applyFont="1" applyAlignment="1">
      <alignment horizontal="right" wrapText="1"/>
    </xf>
    <xf numFmtId="3" fontId="43" fillId="0" borderId="0" xfId="0" applyNumberFormat="1" applyFont="1" applyAlignment="1">
      <alignment horizontal="right" vertical="center" wrapText="1"/>
    </xf>
    <xf numFmtId="170" fontId="25" fillId="0" borderId="1" xfId="0" applyNumberFormat="1" applyFont="1" applyBorder="1" applyAlignment="1">
      <alignment horizontal="left" vertical="center" wrapText="1"/>
    </xf>
    <xf numFmtId="178" fontId="25" fillId="0" borderId="0" xfId="0" applyNumberFormat="1" applyFont="1" applyAlignment="1">
      <alignment horizontal="right" wrapText="1"/>
    </xf>
    <xf numFmtId="170" fontId="25" fillId="0" borderId="2" xfId="0" applyNumberFormat="1" applyFont="1" applyBorder="1" applyAlignment="1">
      <alignment horizontal="justify"/>
    </xf>
    <xf numFmtId="170" fontId="25" fillId="0" borderId="1" xfId="0" applyNumberFormat="1" applyFont="1" applyBorder="1" applyAlignment="1">
      <alignment vertical="center"/>
    </xf>
    <xf numFmtId="170" fontId="25" fillId="0" borderId="3" xfId="0" applyNumberFormat="1" applyFont="1" applyBorder="1" applyAlignment="1">
      <alignment horizontal="justify"/>
    </xf>
    <xf numFmtId="170" fontId="25" fillId="0" borderId="7" xfId="0" applyNumberFormat="1" applyFont="1" applyBorder="1" applyAlignment="1">
      <alignment vertical="center"/>
    </xf>
    <xf numFmtId="170" fontId="25" fillId="0" borderId="13" xfId="0" applyNumberFormat="1" applyFont="1" applyBorder="1" applyAlignment="1">
      <alignment wrapText="1"/>
    </xf>
    <xf numFmtId="170" fontId="25" fillId="0" borderId="5" xfId="0" applyNumberFormat="1" applyFont="1" applyBorder="1" applyAlignment="1">
      <alignment vertical="center" wrapText="1"/>
    </xf>
    <xf numFmtId="188" fontId="25" fillId="0" borderId="0" xfId="0" applyNumberFormat="1" applyFont="1"/>
    <xf numFmtId="170" fontId="25" fillId="0" borderId="0" xfId="0" applyNumberFormat="1" applyFont="1" applyAlignment="1">
      <alignment horizontal="left" indent="1"/>
    </xf>
    <xf numFmtId="170" fontId="25" fillId="0" borderId="0" xfId="0" applyNumberFormat="1" applyFont="1" applyAlignment="1">
      <alignment vertical="center"/>
    </xf>
    <xf numFmtId="170" fontId="25" fillId="0" borderId="0" xfId="0" applyNumberFormat="1" applyFont="1" applyAlignment="1">
      <alignment wrapText="1"/>
    </xf>
    <xf numFmtId="170" fontId="25" fillId="0" borderId="1" xfId="0" applyNumberFormat="1" applyFont="1" applyBorder="1" applyAlignment="1">
      <alignment wrapText="1"/>
    </xf>
    <xf numFmtId="170" fontId="25" fillId="0" borderId="0" xfId="0" applyNumberFormat="1" applyFont="1" applyAlignment="1">
      <alignment horizontal="left" wrapText="1"/>
    </xf>
    <xf numFmtId="170" fontId="25" fillId="0" borderId="3" xfId="0" applyNumberFormat="1" applyFont="1" applyBorder="1" applyAlignment="1">
      <alignment horizontal="left"/>
    </xf>
    <xf numFmtId="170" fontId="25" fillId="0" borderId="6" xfId="0" applyNumberFormat="1" applyFont="1" applyBorder="1" applyAlignment="1">
      <alignment wrapText="1"/>
    </xf>
    <xf numFmtId="170" fontId="25" fillId="0" borderId="7" xfId="0" applyNumberFormat="1" applyFont="1" applyBorder="1" applyAlignment="1">
      <alignment wrapText="1"/>
    </xf>
    <xf numFmtId="170" fontId="35" fillId="0" borderId="0" xfId="0" applyNumberFormat="1" applyFont="1" applyAlignment="1">
      <alignment horizontal="left"/>
    </xf>
    <xf numFmtId="1" fontId="25" fillId="0" borderId="0" xfId="0" quotePrefix="1" applyNumberFormat="1" applyFont="1" applyAlignment="1">
      <alignment vertical="center"/>
    </xf>
    <xf numFmtId="170" fontId="25" fillId="0" borderId="8" xfId="0" applyNumberFormat="1" applyFont="1" applyBorder="1" applyAlignment="1">
      <alignment horizontal="left"/>
    </xf>
    <xf numFmtId="170" fontId="25" fillId="0" borderId="12" xfId="0" applyNumberFormat="1" applyFont="1" applyBorder="1" applyAlignment="1">
      <alignment horizontal="left" vertical="top" wrapText="1"/>
    </xf>
    <xf numFmtId="170" fontId="25" fillId="0" borderId="1" xfId="0" applyNumberFormat="1" applyFont="1" applyBorder="1" applyAlignment="1">
      <alignment horizontal="left" vertical="top" wrapText="1"/>
    </xf>
    <xf numFmtId="3" fontId="44" fillId="0" borderId="0" xfId="0" applyNumberFormat="1" applyFont="1" applyAlignment="1">
      <alignment horizontal="right" vertical="center" wrapText="1"/>
    </xf>
    <xf numFmtId="172" fontId="12" fillId="0" borderId="0" xfId="0" applyNumberFormat="1" applyFont="1" applyAlignment="1">
      <alignment horizontal="right" indent="1"/>
    </xf>
    <xf numFmtId="0" fontId="12" fillId="0" borderId="7" xfId="0" applyFont="1" applyBorder="1" applyAlignment="1">
      <alignment horizontal="center" vertical="center" wrapText="1"/>
    </xf>
    <xf numFmtId="172" fontId="0" fillId="0" borderId="0" xfId="0" applyNumberFormat="1"/>
    <xf numFmtId="172" fontId="12" fillId="0" borderId="10" xfId="0" applyNumberFormat="1" applyFont="1" applyBorder="1" applyAlignment="1">
      <alignment horizontal="right" wrapText="1" indent="1"/>
    </xf>
    <xf numFmtId="178" fontId="12" fillId="0" borderId="10" xfId="0" applyNumberFormat="1" applyFont="1" applyBorder="1" applyAlignment="1">
      <alignment horizontal="right" wrapText="1" indent="1"/>
    </xf>
    <xf numFmtId="175" fontId="12" fillId="0" borderId="0" xfId="0" applyNumberFormat="1" applyFont="1" applyAlignment="1">
      <alignment horizontal="right" wrapText="1" indent="1"/>
    </xf>
    <xf numFmtId="172" fontId="12" fillId="0" borderId="10" xfId="0" applyNumberFormat="1" applyFont="1" applyBorder="1" applyAlignment="1">
      <alignment horizontal="center" wrapText="1"/>
    </xf>
    <xf numFmtId="0" fontId="12" fillId="0" borderId="10" xfId="0" applyFont="1" applyBorder="1" applyAlignment="1">
      <alignment horizontal="center" wrapText="1"/>
    </xf>
    <xf numFmtId="178" fontId="12" fillId="0" borderId="1" xfId="0" applyNumberFormat="1" applyFont="1" applyBorder="1" applyAlignment="1">
      <alignment horizontal="right" wrapText="1" indent="1"/>
    </xf>
    <xf numFmtId="178" fontId="12" fillId="0" borderId="10" xfId="0" applyNumberFormat="1" applyFont="1" applyBorder="1"/>
    <xf numFmtId="176" fontId="12" fillId="0" borderId="10" xfId="0" applyNumberFormat="1" applyFont="1" applyBorder="1" applyAlignment="1">
      <alignment horizontal="right" wrapText="1" indent="1"/>
    </xf>
    <xf numFmtId="0" fontId="12" fillId="0" borderId="12" xfId="0" applyFont="1" applyBorder="1" applyAlignment="1">
      <alignment horizontal="center" vertical="top" wrapText="1"/>
    </xf>
    <xf numFmtId="0" fontId="12" fillId="0" borderId="11" xfId="0" applyFont="1" applyBorder="1" applyAlignment="1">
      <alignment horizontal="center" vertical="top" wrapText="1"/>
    </xf>
    <xf numFmtId="178" fontId="12" fillId="0" borderId="0" xfId="0" applyNumberFormat="1" applyFont="1" applyAlignment="1">
      <alignment horizontal="right" wrapText="1" indent="1"/>
    </xf>
    <xf numFmtId="49" fontId="12" fillId="0" borderId="10" xfId="0" applyNumberFormat="1" applyFont="1" applyBorder="1" applyAlignment="1">
      <alignment horizontal="left" wrapText="1" indent="1"/>
    </xf>
    <xf numFmtId="166" fontId="12" fillId="0" borderId="1" xfId="0" applyNumberFormat="1" applyFont="1" applyBorder="1" applyAlignment="1">
      <alignment horizontal="right" wrapText="1" indent="1"/>
    </xf>
    <xf numFmtId="0" fontId="49" fillId="0" borderId="0" xfId="0" applyFont="1"/>
    <xf numFmtId="0" fontId="12" fillId="0" borderId="0" xfId="0" applyFont="1"/>
    <xf numFmtId="0" fontId="49" fillId="0" borderId="0" xfId="0" applyFont="1" applyAlignment="1">
      <alignment vertical="center"/>
    </xf>
    <xf numFmtId="172" fontId="12" fillId="0" borderId="10" xfId="0" applyNumberFormat="1" applyFont="1" applyBorder="1" applyAlignment="1">
      <alignment horizontal="right" indent="1"/>
    </xf>
    <xf numFmtId="49" fontId="12" fillId="0" borderId="10" xfId="0" applyNumberFormat="1" applyFont="1" applyBorder="1" applyAlignment="1">
      <alignment wrapText="1"/>
    </xf>
    <xf numFmtId="49" fontId="12" fillId="0" borderId="0" xfId="0" applyNumberFormat="1" applyFont="1" applyAlignment="1">
      <alignment wrapText="1"/>
    </xf>
    <xf numFmtId="49" fontId="12" fillId="0" borderId="1" xfId="0" applyNumberFormat="1" applyFont="1" applyBorder="1" applyAlignment="1">
      <alignment horizontal="left" wrapText="1" indent="1"/>
    </xf>
    <xf numFmtId="49" fontId="12" fillId="0" borderId="11" xfId="0" applyNumberFormat="1" applyFont="1" applyBorder="1" applyAlignment="1">
      <alignment wrapText="1"/>
    </xf>
    <xf numFmtId="175" fontId="12" fillId="0" borderId="0" xfId="0" applyNumberFormat="1" applyFont="1" applyAlignment="1">
      <alignment horizontal="right" wrapText="1" indent="5"/>
    </xf>
    <xf numFmtId="49" fontId="12" fillId="0" borderId="0" xfId="0" applyNumberFormat="1" applyFont="1" applyAlignment="1">
      <alignment horizontal="left" wrapText="1" indent="1"/>
    </xf>
    <xf numFmtId="171" fontId="12" fillId="0" borderId="10" xfId="0" applyNumberFormat="1" applyFont="1" applyBorder="1" applyAlignment="1">
      <alignment horizontal="right" wrapText="1" indent="1"/>
    </xf>
    <xf numFmtId="179" fontId="12" fillId="0" borderId="10" xfId="0" applyNumberFormat="1" applyFont="1" applyBorder="1" applyAlignment="1">
      <alignment horizontal="right" wrapText="1" indent="1"/>
    </xf>
    <xf numFmtId="172" fontId="12" fillId="0" borderId="11" xfId="0" applyNumberFormat="1" applyFont="1" applyBorder="1" applyAlignment="1">
      <alignment horizontal="right" indent="1"/>
    </xf>
    <xf numFmtId="172" fontId="12" fillId="0" borderId="11" xfId="0" applyNumberFormat="1" applyFont="1" applyBorder="1" applyAlignment="1">
      <alignment horizontal="right" wrapText="1" indent="1"/>
    </xf>
    <xf numFmtId="171" fontId="12" fillId="0" borderId="0" xfId="0" applyNumberFormat="1" applyFont="1" applyAlignment="1">
      <alignment horizontal="right" wrapText="1" indent="1"/>
    </xf>
    <xf numFmtId="176" fontId="12" fillId="0" borderId="0" xfId="0" applyNumberFormat="1" applyFont="1" applyAlignment="1">
      <alignment horizontal="right" wrapText="1" indent="1"/>
    </xf>
    <xf numFmtId="172" fontId="12" fillId="0" borderId="0" xfId="0" applyNumberFormat="1" applyFont="1" applyAlignment="1">
      <alignment horizontal="right" wrapText="1" indent="5"/>
    </xf>
    <xf numFmtId="172" fontId="12" fillId="0" borderId="0" xfId="0" applyNumberFormat="1" applyFont="1" applyAlignment="1">
      <alignment horizontal="right" wrapText="1" indent="1"/>
    </xf>
    <xf numFmtId="170" fontId="12" fillId="0" borderId="10" xfId="0" applyNumberFormat="1" applyFont="1" applyBorder="1" applyAlignment="1">
      <alignment horizontal="right" wrapText="1" indent="1"/>
    </xf>
    <xf numFmtId="166" fontId="12" fillId="0" borderId="10" xfId="0" applyNumberFormat="1" applyFont="1" applyBorder="1" applyAlignment="1">
      <alignment horizontal="right" wrapText="1" indent="1"/>
    </xf>
    <xf numFmtId="49" fontId="12" fillId="0" borderId="10" xfId="0" applyNumberFormat="1" applyFont="1" applyBorder="1" applyAlignment="1">
      <alignment horizontal="left" wrapText="1"/>
    </xf>
    <xf numFmtId="180" fontId="12" fillId="0" borderId="10" xfId="0" applyNumberFormat="1" applyFont="1" applyBorder="1" applyAlignment="1">
      <alignment horizontal="right" wrapText="1" indent="1"/>
    </xf>
    <xf numFmtId="169" fontId="12" fillId="0" borderId="10" xfId="0" applyNumberFormat="1" applyFont="1" applyBorder="1" applyAlignment="1">
      <alignment horizontal="right" wrapText="1" indent="1"/>
    </xf>
    <xf numFmtId="174" fontId="12" fillId="0" borderId="10" xfId="0" applyNumberFormat="1" applyFont="1" applyBorder="1" applyAlignment="1">
      <alignment horizontal="right" wrapText="1" indent="1"/>
    </xf>
    <xf numFmtId="49" fontId="12" fillId="0" borderId="10" xfId="0" applyNumberFormat="1" applyFont="1" applyBorder="1" applyAlignment="1">
      <alignment horizontal="center" wrapText="1"/>
    </xf>
    <xf numFmtId="1" fontId="12" fillId="0" borderId="0" xfId="0" applyNumberFormat="1" applyFont="1"/>
    <xf numFmtId="0" fontId="12" fillId="0" borderId="3" xfId="0" applyFont="1" applyBorder="1" applyAlignment="1">
      <alignment horizontal="center"/>
    </xf>
    <xf numFmtId="0" fontId="12" fillId="0" borderId="15" xfId="0" applyFont="1" applyBorder="1" applyAlignment="1">
      <alignment horizontal="center"/>
    </xf>
    <xf numFmtId="0" fontId="12" fillId="0" borderId="11" xfId="0" applyFont="1" applyBorder="1" applyAlignment="1">
      <alignment horizontal="center"/>
    </xf>
    <xf numFmtId="164" fontId="12" fillId="0" borderId="11" xfId="0" quotePrefix="1" applyNumberFormat="1" applyFont="1" applyBorder="1" applyAlignment="1">
      <alignment horizontal="center"/>
    </xf>
    <xf numFmtId="0" fontId="12" fillId="0" borderId="15" xfId="0" quotePrefix="1" applyFont="1" applyBorder="1" applyAlignment="1">
      <alignment horizontal="center"/>
    </xf>
    <xf numFmtId="0" fontId="12" fillId="0" borderId="10" xfId="0" applyFont="1" applyBorder="1" applyAlignment="1">
      <alignment wrapText="1"/>
    </xf>
    <xf numFmtId="177" fontId="12" fillId="0" borderId="10" xfId="0" applyNumberFormat="1" applyFont="1" applyBorder="1" applyAlignment="1">
      <alignment horizontal="right" wrapText="1" indent="1"/>
    </xf>
    <xf numFmtId="177" fontId="12" fillId="0" borderId="1" xfId="0" applyNumberFormat="1" applyFont="1" applyBorder="1" applyAlignment="1">
      <alignment horizontal="right" wrapText="1" indent="1"/>
    </xf>
    <xf numFmtId="177" fontId="12" fillId="0" borderId="2" xfId="0" applyNumberFormat="1" applyFont="1" applyBorder="1" applyAlignment="1">
      <alignment horizontal="right" wrapText="1" indent="1"/>
    </xf>
    <xf numFmtId="0" fontId="12" fillId="0" borderId="1" xfId="0" applyFont="1" applyBorder="1" applyAlignment="1">
      <alignment horizontal="left" wrapText="1" indent="1"/>
    </xf>
    <xf numFmtId="4" fontId="12" fillId="0" borderId="1" xfId="0" applyNumberFormat="1" applyFont="1" applyBorder="1" applyAlignment="1">
      <alignment horizontal="right" wrapText="1" indent="1"/>
    </xf>
    <xf numFmtId="4" fontId="12" fillId="0" borderId="2" xfId="0" applyNumberFormat="1" applyFont="1" applyBorder="1" applyAlignment="1">
      <alignment horizontal="right" wrapText="1" indent="1"/>
    </xf>
    <xf numFmtId="13" fontId="12" fillId="0" borderId="1" xfId="0" quotePrefix="1" applyNumberFormat="1" applyFont="1" applyBorder="1" applyAlignment="1">
      <alignment horizontal="left" wrapText="1" indent="1"/>
    </xf>
    <xf numFmtId="4" fontId="12" fillId="0" borderId="10" xfId="0" applyNumberFormat="1" applyFont="1" applyBorder="1" applyAlignment="1">
      <alignment horizontal="right" wrapText="1" indent="1"/>
    </xf>
    <xf numFmtId="178" fontId="12" fillId="0" borderId="11" xfId="0" applyNumberFormat="1" applyFont="1" applyBorder="1" applyAlignment="1">
      <alignment horizontal="right" wrapText="1" indent="1"/>
    </xf>
    <xf numFmtId="177" fontId="12" fillId="0" borderId="11" xfId="0" applyNumberFormat="1" applyFont="1" applyBorder="1" applyAlignment="1">
      <alignment horizontal="right" wrapText="1" indent="1"/>
    </xf>
    <xf numFmtId="4" fontId="12" fillId="0" borderId="11" xfId="0" applyNumberFormat="1" applyFont="1" applyBorder="1" applyAlignment="1">
      <alignment horizontal="right" wrapText="1" indent="1"/>
    </xf>
    <xf numFmtId="49" fontId="12" fillId="0" borderId="11" xfId="0" applyNumberFormat="1" applyFont="1" applyBorder="1" applyAlignment="1">
      <alignment horizontal="left" wrapText="1" indent="1"/>
    </xf>
    <xf numFmtId="170" fontId="12" fillId="0" borderId="0" xfId="0" applyNumberFormat="1" applyFont="1"/>
    <xf numFmtId="0" fontId="48" fillId="0" borderId="0" xfId="0" applyFont="1" applyAlignment="1">
      <alignment horizontal="center"/>
    </xf>
    <xf numFmtId="0" fontId="12" fillId="0" borderId="0" xfId="0" applyFont="1" applyAlignment="1">
      <alignment horizontal="center"/>
    </xf>
    <xf numFmtId="0" fontId="12" fillId="0" borderId="7" xfId="0" applyFont="1" applyBorder="1" applyAlignment="1">
      <alignment horizontal="center" vertical="top" wrapText="1"/>
    </xf>
    <xf numFmtId="0" fontId="12" fillId="0" borderId="7" xfId="0" applyFont="1" applyBorder="1" applyAlignment="1">
      <alignment horizontal="center" wrapText="1"/>
    </xf>
    <xf numFmtId="170" fontId="12" fillId="0" borderId="1" xfId="0" applyNumberFormat="1" applyFont="1" applyBorder="1" applyAlignment="1">
      <alignment horizontal="right" wrapText="1" indent="1"/>
    </xf>
    <xf numFmtId="0" fontId="12" fillId="0" borderId="10" xfId="0" quotePrefix="1" applyFont="1" applyBorder="1" applyAlignment="1">
      <alignment wrapText="1"/>
    </xf>
    <xf numFmtId="3" fontId="12" fillId="0" borderId="0" xfId="0" applyNumberFormat="1" applyFont="1" applyAlignment="1">
      <alignment horizontal="right" indent="1"/>
    </xf>
    <xf numFmtId="0" fontId="12" fillId="0" borderId="1" xfId="0" applyFont="1" applyBorder="1" applyAlignment="1">
      <alignment horizontal="right" indent="1"/>
    </xf>
    <xf numFmtId="49" fontId="12" fillId="0" borderId="10" xfId="0" applyNumberFormat="1" applyFont="1" applyBorder="1"/>
    <xf numFmtId="170" fontId="12" fillId="0" borderId="1" xfId="0" applyNumberFormat="1" applyFont="1" applyBorder="1" applyAlignment="1">
      <alignment horizontal="right" indent="1"/>
    </xf>
    <xf numFmtId="170" fontId="12" fillId="0" borderId="10" xfId="0" applyNumberFormat="1" applyFont="1" applyBorder="1" applyAlignment="1">
      <alignment horizontal="right" indent="1"/>
    </xf>
    <xf numFmtId="170" fontId="12" fillId="0" borderId="0" xfId="0" applyNumberFormat="1" applyFont="1" applyAlignment="1">
      <alignment horizontal="right" indent="1"/>
    </xf>
    <xf numFmtId="0" fontId="12" fillId="0" borderId="1" xfId="0" applyFont="1" applyBorder="1"/>
    <xf numFmtId="49" fontId="12" fillId="0" borderId="10" xfId="0" applyNumberFormat="1" applyFont="1" applyBorder="1" applyAlignment="1">
      <alignment horizontal="left"/>
    </xf>
    <xf numFmtId="49" fontId="12" fillId="0" borderId="11" xfId="0" applyNumberFormat="1" applyFont="1" applyBorder="1"/>
    <xf numFmtId="170" fontId="12" fillId="0" borderId="11" xfId="0" applyNumberFormat="1" applyFont="1" applyBorder="1" applyAlignment="1">
      <alignment horizontal="right" indent="1"/>
    </xf>
    <xf numFmtId="0" fontId="53" fillId="0" borderId="0" xfId="0" applyFont="1"/>
    <xf numFmtId="170" fontId="53" fillId="0" borderId="0" xfId="0" applyNumberFormat="1" applyFont="1"/>
    <xf numFmtId="0" fontId="48" fillId="0" borderId="0" xfId="0" applyFont="1"/>
    <xf numFmtId="0" fontId="54" fillId="0" borderId="0" xfId="0" applyFont="1" applyAlignment="1">
      <alignment wrapText="1"/>
    </xf>
    <xf numFmtId="0" fontId="12" fillId="0" borderId="13" xfId="0" applyFont="1" applyBorder="1" applyAlignment="1">
      <alignment horizontal="center" vertical="top" wrapText="1"/>
    </xf>
    <xf numFmtId="0" fontId="12" fillId="0" borderId="4" xfId="0" applyFont="1" applyBorder="1" applyAlignment="1">
      <alignment horizontal="center" vertical="top" wrapText="1"/>
    </xf>
    <xf numFmtId="0" fontId="12" fillId="0" borderId="4" xfId="0" applyFont="1" applyBorder="1"/>
    <xf numFmtId="0" fontId="12" fillId="0" borderId="5" xfId="0" applyFont="1" applyBorder="1"/>
    <xf numFmtId="0" fontId="12" fillId="0" borderId="9" xfId="0" applyFont="1" applyBorder="1" applyAlignment="1">
      <alignment horizontal="center" vertical="top" wrapText="1"/>
    </xf>
    <xf numFmtId="0" fontId="12" fillId="0" borderId="11" xfId="0" applyFont="1" applyBorder="1"/>
    <xf numFmtId="180" fontId="12" fillId="0" borderId="0" xfId="0" applyNumberFormat="1" applyFont="1" applyAlignment="1">
      <alignment horizontal="right" wrapText="1" indent="1"/>
    </xf>
    <xf numFmtId="180" fontId="12" fillId="0" borderId="1" xfId="0" applyNumberFormat="1" applyFont="1" applyBorder="1" applyAlignment="1">
      <alignment horizontal="right" wrapText="1" indent="1"/>
    </xf>
    <xf numFmtId="180" fontId="12" fillId="0" borderId="2" xfId="0" applyNumberFormat="1" applyFont="1" applyBorder="1" applyAlignment="1">
      <alignment horizontal="right" wrapText="1" indent="1"/>
    </xf>
    <xf numFmtId="17" fontId="12" fillId="0" borderId="10" xfId="0" quotePrefix="1" applyNumberFormat="1" applyFont="1" applyBorder="1" applyAlignment="1">
      <alignment wrapText="1"/>
    </xf>
    <xf numFmtId="49" fontId="12" fillId="0" borderId="10" xfId="0" quotePrefix="1" applyNumberFormat="1" applyFont="1" applyBorder="1" applyAlignment="1">
      <alignment wrapText="1"/>
    </xf>
    <xf numFmtId="169" fontId="12" fillId="0" borderId="1" xfId="0" applyNumberFormat="1" applyFont="1" applyBorder="1" applyAlignment="1">
      <alignment horizontal="right" wrapText="1" indent="1"/>
    </xf>
    <xf numFmtId="174" fontId="12" fillId="0" borderId="1" xfId="0" applyNumberFormat="1" applyFont="1" applyBorder="1" applyAlignment="1">
      <alignment horizontal="right" wrapText="1" indent="1"/>
    </xf>
    <xf numFmtId="49" fontId="12" fillId="0" borderId="11" xfId="0" applyNumberFormat="1" applyFont="1" applyBorder="1" applyAlignment="1">
      <alignment horizontal="left" wrapText="1"/>
    </xf>
    <xf numFmtId="180" fontId="12" fillId="0" borderId="11" xfId="0" applyNumberFormat="1" applyFont="1" applyBorder="1" applyAlignment="1">
      <alignment horizontal="right" wrapText="1" indent="1"/>
    </xf>
    <xf numFmtId="169" fontId="12" fillId="0" borderId="11" xfId="0" applyNumberFormat="1" applyFont="1" applyBorder="1" applyAlignment="1">
      <alignment horizontal="right" wrapText="1" indent="1"/>
    </xf>
    <xf numFmtId="174" fontId="12" fillId="0" borderId="11" xfId="0" applyNumberFormat="1" applyFont="1" applyBorder="1" applyAlignment="1">
      <alignment horizontal="right" wrapText="1" indent="1"/>
    </xf>
    <xf numFmtId="49" fontId="12" fillId="0" borderId="0" xfId="0" applyNumberFormat="1" applyFont="1" applyAlignment="1">
      <alignment horizontal="left" wrapText="1"/>
    </xf>
    <xf numFmtId="169" fontId="12" fillId="0" borderId="0" xfId="0" applyNumberFormat="1" applyFont="1" applyAlignment="1">
      <alignment horizontal="right" wrapText="1" indent="1"/>
    </xf>
    <xf numFmtId="174" fontId="12" fillId="0" borderId="0" xfId="0" applyNumberFormat="1" applyFont="1" applyAlignment="1">
      <alignment horizontal="right" wrapText="1" indent="1"/>
    </xf>
    <xf numFmtId="180" fontId="12" fillId="0" borderId="0" xfId="0" applyNumberFormat="1" applyFont="1"/>
    <xf numFmtId="0" fontId="12" fillId="0" borderId="11" xfId="0" applyFont="1" applyBorder="1" applyAlignment="1">
      <alignment vertical="center" wrapText="1"/>
    </xf>
    <xf numFmtId="0" fontId="12" fillId="0" borderId="1" xfId="0" applyFont="1" applyBorder="1" applyAlignment="1">
      <alignment horizontal="center" wrapText="1"/>
    </xf>
    <xf numFmtId="170" fontId="12" fillId="0" borderId="9" xfId="0" applyNumberFormat="1" applyFont="1" applyBorder="1" applyAlignment="1">
      <alignment horizontal="right" wrapText="1" indent="1"/>
    </xf>
    <xf numFmtId="170" fontId="12" fillId="0" borderId="14" xfId="0" applyNumberFormat="1" applyFont="1" applyBorder="1" applyAlignment="1">
      <alignment horizontal="right" wrapText="1" indent="1"/>
    </xf>
    <xf numFmtId="175" fontId="12" fillId="0" borderId="14" xfId="0" applyNumberFormat="1" applyFont="1" applyBorder="1" applyAlignment="1">
      <alignment horizontal="right" wrapText="1" indent="1"/>
    </xf>
    <xf numFmtId="172" fontId="12" fillId="0" borderId="9" xfId="0" applyNumberFormat="1" applyFont="1" applyBorder="1" applyAlignment="1">
      <alignment horizontal="right" wrapText="1" indent="1"/>
    </xf>
    <xf numFmtId="0" fontId="12" fillId="0" borderId="12" xfId="0" applyFont="1" applyBorder="1" applyAlignment="1">
      <alignment horizontal="left" wrapText="1" indent="1"/>
    </xf>
    <xf numFmtId="0" fontId="12" fillId="0" borderId="2" xfId="0" applyFont="1" applyBorder="1" applyAlignment="1">
      <alignment horizontal="left" wrapText="1"/>
    </xf>
    <xf numFmtId="170" fontId="12" fillId="0" borderId="0" xfId="0" applyNumberFormat="1" applyFont="1" applyAlignment="1">
      <alignment horizontal="right" wrapText="1" indent="1"/>
    </xf>
    <xf numFmtId="49" fontId="12" fillId="0" borderId="2" xfId="0" applyNumberFormat="1" applyFont="1" applyBorder="1" applyAlignment="1">
      <alignment horizontal="left" wrapText="1"/>
    </xf>
    <xf numFmtId="49" fontId="12" fillId="0" borderId="1" xfId="0" applyNumberFormat="1" applyFont="1" applyBorder="1" applyAlignment="1">
      <alignment horizontal="center" wrapText="1"/>
    </xf>
    <xf numFmtId="170" fontId="12" fillId="0" borderId="11" xfId="0" applyNumberFormat="1" applyFont="1" applyBorder="1" applyAlignment="1">
      <alignment horizontal="right" wrapText="1" indent="1"/>
    </xf>
    <xf numFmtId="170" fontId="12" fillId="0" borderId="6" xfId="0" applyNumberFormat="1" applyFont="1" applyBorder="1" applyAlignment="1">
      <alignment horizontal="right" wrapText="1" indent="1"/>
    </xf>
    <xf numFmtId="176" fontId="12" fillId="0" borderId="1" xfId="0" applyNumberFormat="1" applyFont="1" applyBorder="1" applyAlignment="1">
      <alignment horizontal="right" wrapText="1" indent="1"/>
    </xf>
    <xf numFmtId="176" fontId="12" fillId="0" borderId="11" xfId="0" applyNumberFormat="1" applyFont="1" applyBorder="1" applyAlignment="1">
      <alignment horizontal="right" wrapText="1" indent="1"/>
    </xf>
    <xf numFmtId="3" fontId="12" fillId="0" borderId="0" xfId="0" applyNumberFormat="1" applyFont="1"/>
    <xf numFmtId="0" fontId="12" fillId="0" borderId="10" xfId="0" applyFont="1" applyBorder="1" applyAlignment="1">
      <alignment horizontal="left" wrapText="1"/>
    </xf>
    <xf numFmtId="170" fontId="12" fillId="0" borderId="2" xfId="0" applyNumberFormat="1" applyFont="1" applyBorder="1" applyAlignment="1">
      <alignment horizontal="right" wrapText="1" indent="1"/>
    </xf>
    <xf numFmtId="3" fontId="12" fillId="0" borderId="0" xfId="0" applyNumberFormat="1" applyFont="1" applyAlignment="1">
      <alignment horizontal="center" vertical="top" wrapText="1"/>
    </xf>
    <xf numFmtId="0" fontId="12" fillId="0" borderId="11" xfId="0" applyFont="1" applyBorder="1" applyAlignment="1">
      <alignment horizontal="left" wrapText="1"/>
    </xf>
    <xf numFmtId="170" fontId="12" fillId="0" borderId="3" xfId="0" applyNumberFormat="1" applyFont="1" applyBorder="1" applyAlignment="1">
      <alignment horizontal="right" wrapText="1" indent="1"/>
    </xf>
    <xf numFmtId="3" fontId="12" fillId="0" borderId="9" xfId="0" applyNumberFormat="1" applyFont="1" applyBorder="1" applyAlignment="1">
      <alignment horizontal="center" vertical="top" wrapText="1"/>
    </xf>
    <xf numFmtId="3" fontId="12" fillId="0" borderId="8" xfId="0" applyNumberFormat="1" applyFont="1" applyBorder="1" applyAlignment="1">
      <alignment horizontal="center" vertical="top" wrapText="1"/>
    </xf>
    <xf numFmtId="3" fontId="12" fillId="0" borderId="11" xfId="0" applyNumberFormat="1" applyFont="1" applyBorder="1" applyAlignment="1">
      <alignment horizontal="center" vertical="top" wrapText="1"/>
    </xf>
    <xf numFmtId="0" fontId="12" fillId="0" borderId="15" xfId="0" applyFont="1" applyBorder="1" applyAlignment="1">
      <alignment horizontal="left" vertical="center"/>
    </xf>
    <xf numFmtId="0" fontId="12" fillId="0" borderId="13" xfId="0" applyFont="1" applyBorder="1" applyAlignment="1">
      <alignment horizontal="center" wrapText="1"/>
    </xf>
    <xf numFmtId="0" fontId="12" fillId="0" borderId="15" xfId="0" applyFont="1" applyBorder="1" applyAlignment="1">
      <alignment horizontal="center" wrapText="1"/>
    </xf>
    <xf numFmtId="0" fontId="48" fillId="0" borderId="15" xfId="0" applyFont="1" applyBorder="1"/>
    <xf numFmtId="0" fontId="12" fillId="0" borderId="10" xfId="0" applyFont="1" applyBorder="1" applyAlignment="1">
      <alignment horizontal="left" wrapText="1" indent="1"/>
    </xf>
    <xf numFmtId="17" fontId="12" fillId="0" borderId="10" xfId="0" applyNumberFormat="1" applyFont="1" applyBorder="1" applyAlignment="1">
      <alignment horizontal="left" wrapText="1" indent="1"/>
    </xf>
    <xf numFmtId="186" fontId="12" fillId="0" borderId="10" xfId="0" applyNumberFormat="1" applyFont="1" applyBorder="1" applyAlignment="1">
      <alignment horizontal="left" wrapText="1"/>
    </xf>
    <xf numFmtId="186" fontId="12" fillId="0" borderId="10" xfId="0" applyNumberFormat="1" applyFont="1" applyBorder="1" applyAlignment="1">
      <alignment horizontal="left" wrapText="1" indent="1"/>
    </xf>
    <xf numFmtId="170" fontId="12" fillId="0" borderId="10" xfId="0" applyNumberFormat="1" applyFont="1" applyBorder="1" applyAlignment="1">
      <alignment horizontal="right" vertical="top" wrapText="1" indent="1"/>
    </xf>
    <xf numFmtId="0" fontId="12" fillId="0" borderId="0" xfId="0" applyFont="1" applyAlignment="1">
      <alignment horizontal="center" wrapText="1"/>
    </xf>
    <xf numFmtId="173" fontId="12" fillId="0" borderId="9" xfId="0" applyNumberFormat="1" applyFont="1" applyBorder="1" applyAlignment="1">
      <alignment horizontal="right" wrapText="1" indent="1"/>
    </xf>
    <xf numFmtId="173" fontId="12" fillId="0" borderId="2" xfId="0" applyNumberFormat="1" applyFont="1" applyBorder="1" applyAlignment="1">
      <alignment horizontal="right" wrapText="1" indent="1"/>
    </xf>
    <xf numFmtId="173" fontId="12" fillId="0" borderId="10" xfId="0" applyNumberFormat="1" applyFont="1" applyBorder="1" applyAlignment="1">
      <alignment horizontal="right" wrapText="1" indent="1"/>
    </xf>
    <xf numFmtId="173" fontId="12" fillId="0" borderId="1" xfId="0" applyNumberFormat="1" applyFont="1" applyBorder="1" applyAlignment="1">
      <alignment horizontal="right" wrapText="1" indent="1"/>
    </xf>
    <xf numFmtId="173" fontId="12" fillId="0" borderId="0" xfId="0" applyNumberFormat="1" applyFont="1" applyAlignment="1">
      <alignment horizontal="right" wrapText="1" indent="1"/>
    </xf>
    <xf numFmtId="173" fontId="12" fillId="0" borderId="10" xfId="0" applyNumberFormat="1" applyFont="1" applyBorder="1" applyAlignment="1">
      <alignment horizontal="right" indent="1"/>
    </xf>
    <xf numFmtId="173" fontId="12" fillId="0" borderId="11" xfId="0" applyNumberFormat="1" applyFont="1" applyBorder="1" applyAlignment="1">
      <alignment horizontal="right" wrapText="1" indent="1"/>
    </xf>
    <xf numFmtId="2" fontId="12" fillId="0" borderId="0" xfId="0" applyNumberFormat="1" applyFont="1" applyAlignment="1">
      <alignment horizontal="right" vertical="top" wrapText="1"/>
    </xf>
    <xf numFmtId="0" fontId="12" fillId="0" borderId="0" xfId="0" applyFont="1" applyAlignment="1">
      <alignment wrapText="1"/>
    </xf>
    <xf numFmtId="0" fontId="12" fillId="0" borderId="0" xfId="0" applyFont="1" applyAlignment="1">
      <alignment horizontal="center" vertical="top" wrapText="1"/>
    </xf>
    <xf numFmtId="0" fontId="12" fillId="0" borderId="5" xfId="0" applyFont="1" applyBorder="1" applyAlignment="1">
      <alignment horizontal="center" vertical="top" wrapText="1"/>
    </xf>
    <xf numFmtId="0" fontId="12" fillId="0" borderId="15" xfId="0" applyFont="1" applyBorder="1" applyAlignment="1">
      <alignment horizontal="center" vertical="top" wrapText="1"/>
    </xf>
    <xf numFmtId="49" fontId="12" fillId="0" borderId="15" xfId="0" applyNumberFormat="1" applyFont="1" applyBorder="1" applyAlignment="1">
      <alignment horizontal="center"/>
    </xf>
    <xf numFmtId="176" fontId="56" fillId="0" borderId="10" xfId="0" applyNumberFormat="1" applyFont="1" applyBorder="1" applyAlignment="1">
      <alignment horizontal="right" wrapText="1" indent="1"/>
    </xf>
    <xf numFmtId="0" fontId="12" fillId="0" borderId="6" xfId="0" applyFont="1" applyBorder="1" applyAlignment="1">
      <alignment vertical="top" wrapText="1"/>
    </xf>
    <xf numFmtId="0" fontId="12" fillId="0" borderId="9" xfId="0" applyFont="1" applyBorder="1" applyAlignment="1">
      <alignment horizontal="left" wrapText="1" indent="1"/>
    </xf>
    <xf numFmtId="167" fontId="12" fillId="0" borderId="10" xfId="0" applyNumberFormat="1" applyFont="1" applyBorder="1" applyAlignment="1">
      <alignment horizontal="center" wrapText="1"/>
    </xf>
    <xf numFmtId="0" fontId="12" fillId="0" borderId="7" xfId="0" applyFont="1" applyBorder="1"/>
    <xf numFmtId="168" fontId="12" fillId="0" borderId="1" xfId="0" applyNumberFormat="1" applyFont="1" applyBorder="1" applyAlignment="1">
      <alignment horizontal="right" wrapText="1" indent="1"/>
    </xf>
    <xf numFmtId="168" fontId="12" fillId="0" borderId="2" xfId="0" applyNumberFormat="1" applyFont="1" applyBorder="1" applyAlignment="1">
      <alignment horizontal="right" wrapText="1" indent="1"/>
    </xf>
    <xf numFmtId="168" fontId="12" fillId="0" borderId="10" xfId="0" applyNumberFormat="1" applyFont="1" applyBorder="1" applyAlignment="1">
      <alignment horizontal="right" wrapText="1" indent="1"/>
    </xf>
    <xf numFmtId="168" fontId="12" fillId="0" borderId="11" xfId="0" applyNumberFormat="1" applyFont="1" applyBorder="1" applyAlignment="1">
      <alignment horizontal="right" wrapText="1" indent="1"/>
    </xf>
    <xf numFmtId="168" fontId="12" fillId="0" borderId="0" xfId="0" applyNumberFormat="1" applyFont="1" applyAlignment="1">
      <alignment horizontal="right" wrapText="1" indent="1"/>
    </xf>
    <xf numFmtId="3" fontId="49" fillId="0" borderId="0" xfId="0" applyNumberFormat="1" applyFont="1" applyAlignment="1">
      <alignment vertical="center"/>
    </xf>
    <xf numFmtId="0" fontId="12" fillId="0" borderId="6" xfId="0" applyFont="1" applyBorder="1" applyAlignment="1">
      <alignment horizontal="center" vertical="top" wrapText="1"/>
    </xf>
    <xf numFmtId="0" fontId="12" fillId="0" borderId="15" xfId="0" applyFont="1" applyBorder="1" applyAlignment="1">
      <alignment horizontal="center" vertical="top"/>
    </xf>
    <xf numFmtId="0" fontId="12" fillId="0" borderId="2" xfId="0" applyFont="1" applyBorder="1"/>
    <xf numFmtId="178" fontId="12" fillId="0" borderId="1" xfId="0" applyNumberFormat="1" applyFont="1" applyBorder="1" applyAlignment="1">
      <alignment horizontal="right" indent="1"/>
    </xf>
    <xf numFmtId="178" fontId="12" fillId="0" borderId="0" xfId="0" applyNumberFormat="1" applyFont="1" applyAlignment="1">
      <alignment horizontal="right" indent="1"/>
    </xf>
    <xf numFmtId="178" fontId="12" fillId="0" borderId="10" xfId="0" applyNumberFormat="1" applyFont="1" applyBorder="1" applyAlignment="1">
      <alignment horizontal="right" indent="1"/>
    </xf>
    <xf numFmtId="0" fontId="57" fillId="0" borderId="0" xfId="0" applyFont="1" applyAlignment="1">
      <alignment horizontal="left"/>
    </xf>
    <xf numFmtId="178" fontId="12" fillId="0" borderId="11" xfId="0" applyNumberFormat="1" applyFont="1" applyBorder="1" applyAlignment="1">
      <alignment horizontal="right" indent="1"/>
    </xf>
    <xf numFmtId="178" fontId="12" fillId="0" borderId="0" xfId="0" applyNumberFormat="1" applyFont="1"/>
    <xf numFmtId="0" fontId="12" fillId="0" borderId="11" xfId="0" applyFont="1" applyBorder="1" applyAlignment="1">
      <alignment horizontal="left" vertical="center" wrapText="1"/>
    </xf>
    <xf numFmtId="176" fontId="12" fillId="0" borderId="2" xfId="0" applyNumberFormat="1" applyFont="1" applyBorder="1" applyAlignment="1">
      <alignment horizontal="right" wrapText="1" indent="1"/>
    </xf>
    <xf numFmtId="3" fontId="12" fillId="0" borderId="2" xfId="0" applyNumberFormat="1" applyFont="1" applyBorder="1" applyAlignment="1">
      <alignment horizontal="right" wrapText="1" indent="1"/>
    </xf>
    <xf numFmtId="172" fontId="12" fillId="0" borderId="0" xfId="0" applyNumberFormat="1" applyFont="1" applyAlignment="1">
      <alignment horizontal="center" wrapText="1"/>
    </xf>
    <xf numFmtId="176" fontId="12" fillId="0" borderId="10" xfId="0" applyNumberFormat="1" applyFont="1" applyBorder="1" applyAlignment="1">
      <alignment horizontal="right" vertical="top" wrapText="1" indent="1"/>
    </xf>
    <xf numFmtId="170" fontId="12" fillId="0" borderId="11" xfId="0" applyNumberFormat="1" applyFont="1" applyBorder="1" applyAlignment="1">
      <alignment horizontal="right" vertical="top" wrapText="1" indent="1"/>
    </xf>
    <xf numFmtId="176" fontId="12" fillId="0" borderId="11" xfId="0" applyNumberFormat="1" applyFont="1" applyBorder="1" applyAlignment="1">
      <alignment horizontal="right" vertical="top" wrapText="1" indent="1"/>
    </xf>
    <xf numFmtId="49" fontId="12" fillId="0" borderId="11" xfId="0" applyNumberFormat="1" applyFont="1" applyBorder="1" applyAlignment="1">
      <alignment horizontal="center" wrapText="1"/>
    </xf>
    <xf numFmtId="166" fontId="12" fillId="0" borderId="8" xfId="0" applyNumberFormat="1" applyFont="1" applyBorder="1" applyAlignment="1">
      <alignment horizontal="right" wrapText="1" indent="1"/>
    </xf>
    <xf numFmtId="166" fontId="12" fillId="0" borderId="9" xfId="0" applyNumberFormat="1" applyFont="1" applyBorder="1" applyAlignment="1">
      <alignment horizontal="right" wrapText="1" indent="1"/>
    </xf>
    <xf numFmtId="166" fontId="12" fillId="0" borderId="2" xfId="0" applyNumberFormat="1" applyFont="1" applyBorder="1" applyAlignment="1">
      <alignment horizontal="right" wrapText="1" indent="1"/>
    </xf>
    <xf numFmtId="166" fontId="12" fillId="0" borderId="10" xfId="0" applyNumberFormat="1" applyFont="1" applyBorder="1" applyAlignment="1">
      <alignment horizontal="right" indent="1"/>
    </xf>
    <xf numFmtId="166" fontId="12" fillId="0" borderId="0" xfId="0" applyNumberFormat="1" applyFont="1" applyAlignment="1">
      <alignment horizontal="right" wrapText="1" indent="1"/>
    </xf>
    <xf numFmtId="166" fontId="12" fillId="0" borderId="11" xfId="0" applyNumberFormat="1" applyFont="1" applyBorder="1" applyAlignment="1">
      <alignment horizontal="right" wrapText="1" indent="1"/>
    </xf>
    <xf numFmtId="166" fontId="12" fillId="0" borderId="0" xfId="0" applyNumberFormat="1" applyFont="1" applyAlignment="1">
      <alignment horizontal="right" indent="1"/>
    </xf>
    <xf numFmtId="166" fontId="12" fillId="0" borderId="0" xfId="0" applyNumberFormat="1" applyFont="1" applyAlignment="1">
      <alignment horizontal="right" vertical="top" wrapText="1" indent="1"/>
    </xf>
    <xf numFmtId="184" fontId="12" fillId="0" borderId="10" xfId="0" applyNumberFormat="1" applyFont="1" applyBorder="1" applyAlignment="1">
      <alignment horizontal="right" wrapText="1" indent="1"/>
    </xf>
    <xf numFmtId="186" fontId="12" fillId="0" borderId="10" xfId="0" applyNumberFormat="1" applyFont="1" applyBorder="1" applyAlignment="1">
      <alignment horizontal="left"/>
    </xf>
    <xf numFmtId="170" fontId="12" fillId="0" borderId="7" xfId="0" applyNumberFormat="1" applyFont="1" applyBorder="1" applyAlignment="1">
      <alignment horizontal="right" indent="1"/>
    </xf>
    <xf numFmtId="0" fontId="12" fillId="0" borderId="15" xfId="0" applyFont="1" applyBorder="1" applyAlignment="1">
      <alignment horizontal="left" wrapText="1"/>
    </xf>
    <xf numFmtId="0" fontId="12" fillId="0" borderId="5" xfId="0" applyFont="1" applyBorder="1" applyAlignment="1">
      <alignment horizontal="center" wrapText="1"/>
    </xf>
    <xf numFmtId="178" fontId="12" fillId="0" borderId="2" xfId="0" applyNumberFormat="1" applyFont="1" applyBorder="1" applyAlignment="1">
      <alignment horizontal="right" wrapText="1" indent="1"/>
    </xf>
    <xf numFmtId="0" fontId="12" fillId="0" borderId="1" xfId="0" applyFont="1" applyBorder="1" applyAlignment="1">
      <alignment horizontal="left" indent="1"/>
    </xf>
    <xf numFmtId="186" fontId="12" fillId="0" borderId="10" xfId="0" applyNumberFormat="1" applyFont="1" applyBorder="1" applyAlignment="1" applyProtection="1">
      <alignment horizontal="left"/>
      <protection locked="0"/>
    </xf>
    <xf numFmtId="168" fontId="12" fillId="0" borderId="10" xfId="0" applyNumberFormat="1" applyFont="1" applyBorder="1" applyAlignment="1">
      <alignment horizontal="right" indent="1"/>
    </xf>
    <xf numFmtId="178" fontId="12" fillId="0" borderId="10" xfId="0" applyNumberFormat="1" applyFont="1" applyBorder="1" applyAlignment="1">
      <alignment horizontal="center" wrapText="1"/>
    </xf>
    <xf numFmtId="176" fontId="12" fillId="0" borderId="10" xfId="0" applyNumberFormat="1" applyFont="1" applyBorder="1" applyAlignment="1">
      <alignment horizontal="center" wrapText="1"/>
    </xf>
    <xf numFmtId="178" fontId="12" fillId="0" borderId="11" xfId="0" applyNumberFormat="1" applyFont="1" applyBorder="1" applyAlignment="1">
      <alignment horizontal="center" wrapText="1"/>
    </xf>
    <xf numFmtId="176" fontId="12" fillId="0" borderId="11" xfId="0" applyNumberFormat="1" applyFont="1" applyBorder="1" applyAlignment="1">
      <alignment horizontal="center" wrapText="1"/>
    </xf>
    <xf numFmtId="166" fontId="12" fillId="0" borderId="12" xfId="0" applyNumberFormat="1" applyFont="1" applyBorder="1" applyAlignment="1">
      <alignment horizontal="right" wrapText="1" indent="1"/>
    </xf>
    <xf numFmtId="166" fontId="12" fillId="0" borderId="3" xfId="0" applyNumberFormat="1" applyFont="1" applyBorder="1" applyAlignment="1">
      <alignment horizontal="right" wrapText="1" indent="1"/>
    </xf>
    <xf numFmtId="0" fontId="49" fillId="0" borderId="0" xfId="0" quotePrefix="1" applyFont="1" applyAlignment="1">
      <alignment vertical="center"/>
    </xf>
    <xf numFmtId="0" fontId="12" fillId="0" borderId="11" xfId="0" applyFont="1" applyBorder="1" applyAlignment="1">
      <alignment horizontal="center" vertical="top"/>
    </xf>
    <xf numFmtId="178" fontId="57" fillId="0" borderId="10" xfId="0" applyNumberFormat="1" applyFont="1" applyBorder="1" applyAlignment="1">
      <alignment horizontal="right" indent="1"/>
    </xf>
    <xf numFmtId="178" fontId="47" fillId="0" borderId="1" xfId="0" applyNumberFormat="1" applyFont="1" applyBorder="1" applyAlignment="1">
      <alignment horizontal="right" wrapText="1" indent="1"/>
    </xf>
    <xf numFmtId="178" fontId="12" fillId="0" borderId="10" xfId="0" applyNumberFormat="1" applyFont="1" applyBorder="1" applyAlignment="1">
      <alignment horizontal="center"/>
    </xf>
    <xf numFmtId="178" fontId="12" fillId="0" borderId="11" xfId="0" applyNumberFormat="1" applyFont="1" applyBorder="1" applyAlignment="1">
      <alignment horizontal="center"/>
    </xf>
    <xf numFmtId="0" fontId="12" fillId="0" borderId="0" xfId="0" applyFont="1" applyAlignment="1">
      <alignment horizontal="left" indent="2"/>
    </xf>
    <xf numFmtId="172" fontId="12" fillId="0" borderId="1" xfId="0" applyNumberFormat="1" applyFont="1" applyBorder="1" applyAlignment="1">
      <alignment horizontal="right" wrapText="1" indent="1"/>
    </xf>
    <xf numFmtId="0" fontId="6" fillId="0" borderId="10" xfId="0" applyFont="1" applyBorder="1"/>
    <xf numFmtId="0" fontId="12" fillId="0" borderId="1" xfId="0" quotePrefix="1" applyFont="1" applyBorder="1" applyAlignment="1">
      <alignment horizontal="left" wrapText="1" indent="1"/>
    </xf>
    <xf numFmtId="0" fontId="6" fillId="0" borderId="11" xfId="0" applyFont="1" applyBorder="1" applyAlignment="1">
      <alignment horizontal="center"/>
    </xf>
    <xf numFmtId="178" fontId="12" fillId="0" borderId="7" xfId="0" applyNumberFormat="1" applyFont="1" applyBorder="1" applyAlignment="1">
      <alignment horizontal="right" wrapText="1" indent="1"/>
    </xf>
    <xf numFmtId="0" fontId="48" fillId="0" borderId="0" xfId="0" applyFont="1" applyAlignment="1">
      <alignment vertical="center"/>
    </xf>
    <xf numFmtId="0" fontId="12" fillId="0" borderId="9" xfId="0" applyFont="1" applyBorder="1" applyAlignment="1">
      <alignment vertical="top" wrapText="1"/>
    </xf>
    <xf numFmtId="0" fontId="12" fillId="0" borderId="11" xfId="0" applyFont="1" applyBorder="1" applyAlignment="1">
      <alignment vertical="top" wrapText="1"/>
    </xf>
    <xf numFmtId="180" fontId="12" fillId="0" borderId="1" xfId="0" applyNumberFormat="1" applyFont="1" applyBorder="1" applyAlignment="1">
      <alignment horizontal="right" vertical="top" wrapText="1" indent="1"/>
    </xf>
    <xf numFmtId="180" fontId="12" fillId="0" borderId="10" xfId="0" applyNumberFormat="1" applyFont="1" applyBorder="1" applyAlignment="1">
      <alignment horizontal="right" vertical="top" wrapText="1" indent="1"/>
    </xf>
    <xf numFmtId="180" fontId="12" fillId="0" borderId="10" xfId="0" applyNumberFormat="1" applyFont="1" applyBorder="1" applyAlignment="1">
      <alignment horizontal="right" indent="1"/>
    </xf>
    <xf numFmtId="176" fontId="12" fillId="0" borderId="0" xfId="0" applyNumberFormat="1" applyFont="1" applyAlignment="1">
      <alignment horizontal="right" indent="1"/>
    </xf>
    <xf numFmtId="0" fontId="12" fillId="0" borderId="10" xfId="0" applyFont="1" applyBorder="1" applyAlignment="1">
      <alignment horizontal="left" indent="1"/>
    </xf>
    <xf numFmtId="186" fontId="12" fillId="0" borderId="10" xfId="0" applyNumberFormat="1" applyFont="1" applyBorder="1" applyAlignment="1">
      <alignment horizontal="left" indent="1"/>
    </xf>
    <xf numFmtId="49" fontId="12" fillId="0" borderId="10" xfId="0" applyNumberFormat="1" applyFont="1" applyBorder="1" applyAlignment="1">
      <alignment horizontal="center"/>
    </xf>
    <xf numFmtId="49" fontId="12" fillId="0" borderId="10" xfId="0" applyNumberFormat="1" applyFont="1" applyBorder="1" applyAlignment="1" applyProtection="1">
      <alignment horizontal="left"/>
      <protection locked="0"/>
    </xf>
    <xf numFmtId="170" fontId="12" fillId="0" borderId="10" xfId="0" applyNumberFormat="1" applyFont="1" applyBorder="1" applyAlignment="1">
      <alignment horizontal="center"/>
    </xf>
    <xf numFmtId="168" fontId="12" fillId="0" borderId="10" xfId="0" applyNumberFormat="1" applyFont="1" applyBorder="1" applyAlignment="1">
      <alignment horizontal="right" vertical="top" wrapText="1" indent="1"/>
    </xf>
    <xf numFmtId="49" fontId="12" fillId="0" borderId="10" xfId="0" applyNumberFormat="1" applyFont="1" applyBorder="1" applyAlignment="1">
      <alignment horizontal="left" indent="1"/>
    </xf>
    <xf numFmtId="176" fontId="12" fillId="0" borderId="10" xfId="0" applyNumberFormat="1" applyFont="1" applyBorder="1" applyAlignment="1">
      <alignment horizontal="right" indent="1"/>
    </xf>
    <xf numFmtId="180" fontId="12" fillId="0" borderId="11" xfId="0" applyNumberFormat="1" applyFont="1" applyBorder="1" applyAlignment="1">
      <alignment horizontal="right" indent="1"/>
    </xf>
    <xf numFmtId="176" fontId="12" fillId="0" borderId="11" xfId="0" applyNumberFormat="1" applyFont="1" applyBorder="1" applyAlignment="1">
      <alignment horizontal="right" indent="1"/>
    </xf>
    <xf numFmtId="168" fontId="12" fillId="0" borderId="11" xfId="0" applyNumberFormat="1" applyFont="1" applyBorder="1" applyAlignment="1">
      <alignment horizontal="right" vertical="top" wrapText="1" indent="1"/>
    </xf>
    <xf numFmtId="170" fontId="12" fillId="0" borderId="11" xfId="0" applyNumberFormat="1" applyFont="1" applyBorder="1" applyAlignment="1">
      <alignment horizontal="center"/>
    </xf>
    <xf numFmtId="49" fontId="12" fillId="0" borderId="11" xfId="0" applyNumberFormat="1" applyFont="1" applyBorder="1" applyAlignment="1">
      <alignment horizontal="left" indent="1"/>
    </xf>
    <xf numFmtId="173" fontId="12" fillId="0" borderId="1" xfId="0" applyNumberFormat="1" applyFont="1" applyBorder="1" applyAlignment="1">
      <alignment horizontal="right" vertical="center" wrapText="1" indent="1"/>
    </xf>
    <xf numFmtId="167" fontId="12" fillId="0" borderId="9" xfId="0" applyNumberFormat="1" applyFont="1" applyBorder="1" applyAlignment="1">
      <alignment horizontal="right" vertical="center" indent="1"/>
    </xf>
    <xf numFmtId="167" fontId="12" fillId="0" borderId="10" xfId="0" applyNumberFormat="1" applyFont="1" applyBorder="1" applyAlignment="1">
      <alignment horizontal="right" vertical="center" indent="1"/>
    </xf>
    <xf numFmtId="173" fontId="12" fillId="0" borderId="10" xfId="0" applyNumberFormat="1" applyFont="1" applyBorder="1" applyAlignment="1">
      <alignment horizontal="right" vertical="center" wrapText="1" indent="1"/>
    </xf>
    <xf numFmtId="173" fontId="12" fillId="0" borderId="10" xfId="0" applyNumberFormat="1" applyFont="1" applyBorder="1" applyAlignment="1">
      <alignment horizontal="right" vertical="center" indent="1"/>
    </xf>
    <xf numFmtId="173" fontId="12" fillId="0" borderId="1" xfId="0" applyNumberFormat="1" applyFont="1" applyBorder="1" applyAlignment="1">
      <alignment horizontal="right" vertical="center" indent="1"/>
    </xf>
    <xf numFmtId="49" fontId="12" fillId="0" borderId="2" xfId="0" applyNumberFormat="1" applyFont="1" applyBorder="1" applyAlignment="1">
      <alignment horizontal="left"/>
    </xf>
    <xf numFmtId="173" fontId="12" fillId="0" borderId="2" xfId="0" applyNumberFormat="1" applyFont="1" applyBorder="1" applyAlignment="1">
      <alignment horizontal="right" vertical="center" indent="1"/>
    </xf>
    <xf numFmtId="173" fontId="12" fillId="0" borderId="0" xfId="0" applyNumberFormat="1" applyFont="1" applyAlignment="1">
      <alignment horizontal="right" vertical="center" indent="1"/>
    </xf>
    <xf numFmtId="167" fontId="12" fillId="0" borderId="2" xfId="0" applyNumberFormat="1" applyFont="1" applyBorder="1" applyAlignment="1">
      <alignment horizontal="right" vertical="center" indent="1"/>
    </xf>
    <xf numFmtId="173" fontId="12" fillId="0" borderId="2" xfId="0" applyNumberFormat="1" applyFont="1" applyBorder="1" applyAlignment="1">
      <alignment horizontal="right" vertical="center" wrapText="1" indent="1"/>
    </xf>
    <xf numFmtId="49" fontId="12" fillId="0" borderId="11" xfId="0" applyNumberFormat="1" applyFont="1" applyBorder="1" applyAlignment="1">
      <alignment horizontal="left"/>
    </xf>
    <xf numFmtId="173" fontId="12" fillId="0" borderId="11" xfId="0" applyNumberFormat="1" applyFont="1" applyBorder="1" applyAlignment="1">
      <alignment horizontal="right" vertical="center" indent="1"/>
    </xf>
    <xf numFmtId="173" fontId="12" fillId="0" borderId="11" xfId="0" applyNumberFormat="1" applyFont="1" applyBorder="1" applyAlignment="1">
      <alignment horizontal="right" vertical="center" wrapText="1" indent="1"/>
    </xf>
    <xf numFmtId="0" fontId="12" fillId="0" borderId="11" xfId="0" applyFont="1" applyBorder="1" applyAlignment="1">
      <alignment horizontal="right" vertical="center" wrapText="1" indent="1"/>
    </xf>
    <xf numFmtId="49" fontId="12" fillId="0" borderId="0" xfId="0" applyNumberFormat="1" applyFont="1" applyAlignment="1">
      <alignment horizontal="left"/>
    </xf>
    <xf numFmtId="173" fontId="12" fillId="0" borderId="0" xfId="0" applyNumberFormat="1" applyFont="1" applyAlignment="1">
      <alignment horizontal="right" indent="1"/>
    </xf>
    <xf numFmtId="0" fontId="12" fillId="0" borderId="0" xfId="0" applyFont="1" applyAlignment="1">
      <alignment horizontal="right" wrapText="1" indent="1"/>
    </xf>
    <xf numFmtId="4" fontId="12" fillId="0" borderId="0" xfId="0" applyNumberFormat="1" applyFont="1" applyAlignment="1">
      <alignment horizontal="right" vertical="top" wrapText="1" indent="1"/>
    </xf>
    <xf numFmtId="4" fontId="12" fillId="0" borderId="0" xfId="0" applyNumberFormat="1" applyFont="1" applyAlignment="1">
      <alignment horizontal="right" indent="1"/>
    </xf>
    <xf numFmtId="0" fontId="12" fillId="0" borderId="5" xfId="0" quotePrefix="1" applyFont="1" applyBorder="1" applyAlignment="1">
      <alignment horizontal="center" vertical="top" wrapText="1"/>
    </xf>
    <xf numFmtId="178" fontId="12" fillId="0" borderId="3" xfId="0" applyNumberFormat="1" applyFont="1" applyBorder="1" applyAlignment="1">
      <alignment horizontal="right" wrapText="1" indent="1"/>
    </xf>
    <xf numFmtId="177" fontId="12" fillId="0" borderId="0" xfId="0" applyNumberFormat="1" applyFont="1" applyAlignment="1">
      <alignment horizontal="right" wrapText="1" indent="1"/>
    </xf>
    <xf numFmtId="0" fontId="49" fillId="0" borderId="0" xfId="0" applyFont="1" applyAlignment="1">
      <alignment horizontal="right" vertical="center" wrapText="1"/>
    </xf>
    <xf numFmtId="4" fontId="49" fillId="0" borderId="0" xfId="0" applyNumberFormat="1" applyFont="1" applyAlignment="1">
      <alignment horizontal="right" vertical="center" wrapText="1"/>
    </xf>
    <xf numFmtId="178" fontId="49" fillId="0" borderId="0" xfId="0" applyNumberFormat="1" applyFont="1" applyAlignment="1">
      <alignment horizontal="right" vertical="center" wrapText="1"/>
    </xf>
    <xf numFmtId="178" fontId="12" fillId="0" borderId="0" xfId="0" applyNumberFormat="1" applyFont="1" applyAlignment="1">
      <alignment horizontal="right" vertical="top" wrapText="1" indent="1"/>
    </xf>
    <xf numFmtId="0" fontId="12" fillId="0" borderId="0" xfId="0" applyFont="1" applyAlignment="1">
      <alignment horizontal="left" vertical="top" wrapText="1"/>
    </xf>
    <xf numFmtId="0" fontId="12" fillId="0" borderId="0" xfId="0" applyFont="1" applyAlignment="1">
      <alignment horizontal="right" vertical="top" wrapText="1" indent="1"/>
    </xf>
    <xf numFmtId="0" fontId="58" fillId="0" borderId="0" xfId="0" applyFont="1" applyAlignment="1">
      <alignment horizontal="right" vertical="top" wrapText="1" indent="1"/>
    </xf>
    <xf numFmtId="0" fontId="58" fillId="0" borderId="0" xfId="0" applyFont="1" applyAlignment="1">
      <alignment horizontal="right" vertical="top" wrapText="1"/>
    </xf>
    <xf numFmtId="178" fontId="12" fillId="0" borderId="0" xfId="0" applyNumberFormat="1" applyFont="1" applyAlignment="1">
      <alignment horizontal="right" vertical="top" wrapText="1"/>
    </xf>
    <xf numFmtId="4" fontId="12" fillId="0" borderId="0" xfId="0" applyNumberFormat="1" applyFont="1"/>
    <xf numFmtId="0" fontId="12" fillId="0" borderId="0" xfId="0" applyFont="1" applyAlignment="1">
      <alignment horizontal="left"/>
    </xf>
    <xf numFmtId="0" fontId="12" fillId="0" borderId="6" xfId="0" applyFont="1" applyBorder="1"/>
    <xf numFmtId="0" fontId="54" fillId="0" borderId="2" xfId="0" applyFont="1" applyBorder="1" applyAlignment="1">
      <alignment wrapText="1"/>
    </xf>
    <xf numFmtId="4" fontId="12" fillId="0" borderId="2" xfId="0" applyNumberFormat="1" applyFont="1" applyBorder="1" applyAlignment="1">
      <alignment horizontal="right" wrapText="1"/>
    </xf>
    <xf numFmtId="176" fontId="12" fillId="0" borderId="10" xfId="0" applyNumberFormat="1" applyFont="1" applyBorder="1" applyAlignment="1">
      <alignment horizontal="right" wrapText="1"/>
    </xf>
    <xf numFmtId="0" fontId="12" fillId="0" borderId="2" xfId="0" applyFont="1" applyBorder="1" applyAlignment="1">
      <alignment horizontal="center" vertical="top" wrapText="1"/>
    </xf>
    <xf numFmtId="186" fontId="12" fillId="0" borderId="11" xfId="0" applyNumberFormat="1" applyFont="1" applyBorder="1" applyAlignment="1">
      <alignment horizontal="left" wrapText="1"/>
    </xf>
    <xf numFmtId="176" fontId="12" fillId="0" borderId="7" xfId="0" applyNumberFormat="1" applyFont="1" applyBorder="1" applyAlignment="1">
      <alignment horizontal="right" wrapText="1" indent="1"/>
    </xf>
    <xf numFmtId="0" fontId="12" fillId="0" borderId="11" xfId="0" applyFont="1" applyBorder="1" applyAlignment="1">
      <alignment horizontal="left" wrapText="1" indent="1"/>
    </xf>
    <xf numFmtId="0" fontId="12" fillId="0" borderId="6" xfId="0" applyFont="1" applyBorder="1" applyAlignment="1">
      <alignment horizontal="center" wrapText="1"/>
    </xf>
    <xf numFmtId="0" fontId="12" fillId="0" borderId="10" xfId="0" applyFont="1" applyBorder="1" applyAlignment="1">
      <alignment vertical="top" wrapText="1"/>
    </xf>
    <xf numFmtId="49" fontId="12" fillId="0" borderId="10" xfId="0" applyNumberFormat="1" applyFont="1" applyBorder="1" applyAlignment="1">
      <alignment vertical="top" wrapText="1"/>
    </xf>
    <xf numFmtId="0" fontId="12" fillId="0" borderId="10" xfId="0" applyFont="1" applyBorder="1"/>
    <xf numFmtId="184" fontId="12" fillId="0" borderId="1" xfId="0" applyNumberFormat="1" applyFont="1" applyBorder="1" applyAlignment="1">
      <alignment horizontal="right" wrapText="1" indent="1"/>
    </xf>
    <xf numFmtId="0" fontId="12" fillId="0" borderId="1" xfId="0" applyFont="1" applyBorder="1" applyAlignment="1">
      <alignment horizontal="right" wrapText="1" indent="1"/>
    </xf>
    <xf numFmtId="3" fontId="12" fillId="0" borderId="1" xfId="0" applyNumberFormat="1" applyFont="1" applyBorder="1" applyAlignment="1">
      <alignment horizontal="right" wrapText="1" indent="1"/>
    </xf>
    <xf numFmtId="3" fontId="12" fillId="0" borderId="0" xfId="0" applyNumberFormat="1" applyFont="1" applyAlignment="1">
      <alignment horizontal="right" wrapText="1" indent="1"/>
    </xf>
    <xf numFmtId="172" fontId="12" fillId="0" borderId="2" xfId="0" applyNumberFormat="1" applyFont="1" applyBorder="1" applyAlignment="1">
      <alignment horizontal="right" wrapText="1" indent="1"/>
    </xf>
    <xf numFmtId="0" fontId="12" fillId="0" borderId="2" xfId="0" quotePrefix="1" applyFont="1" applyBorder="1" applyAlignment="1">
      <alignment wrapText="1"/>
    </xf>
    <xf numFmtId="3" fontId="12" fillId="0" borderId="10" xfId="0" applyNumberFormat="1" applyFont="1" applyBorder="1" applyAlignment="1">
      <alignment horizontal="right" wrapText="1" indent="1"/>
    </xf>
    <xf numFmtId="49" fontId="12" fillId="0" borderId="1" xfId="0" applyNumberFormat="1" applyFont="1" applyBorder="1" applyAlignment="1">
      <alignment wrapText="1"/>
    </xf>
    <xf numFmtId="3" fontId="12" fillId="0" borderId="11" xfId="0" applyNumberFormat="1" applyFont="1" applyBorder="1" applyAlignment="1">
      <alignment horizontal="right" wrapText="1" indent="1"/>
    </xf>
    <xf numFmtId="4" fontId="12" fillId="0" borderId="0" xfId="0" applyNumberFormat="1" applyFont="1" applyAlignment="1">
      <alignment horizontal="right" wrapText="1" indent="1"/>
    </xf>
    <xf numFmtId="0" fontId="12" fillId="0" borderId="0" xfId="0" applyFont="1" applyAlignment="1">
      <alignment horizontal="left" wrapText="1" indent="1"/>
    </xf>
    <xf numFmtId="3" fontId="12" fillId="0" borderId="0" xfId="0" applyNumberFormat="1" applyFont="1" applyAlignment="1">
      <alignment horizontal="right" vertical="top" wrapText="1" indent="1"/>
    </xf>
    <xf numFmtId="4" fontId="12" fillId="0" borderId="0" xfId="0" applyNumberFormat="1" applyFont="1" applyAlignment="1">
      <alignment horizontal="right"/>
    </xf>
    <xf numFmtId="2" fontId="12" fillId="0" borderId="0" xfId="0" applyNumberFormat="1" applyFont="1" applyAlignment="1">
      <alignment horizontal="right"/>
    </xf>
    <xf numFmtId="170" fontId="12" fillId="0" borderId="0" xfId="0" applyNumberFormat="1" applyFont="1" applyAlignment="1">
      <alignment horizontal="right" vertical="top" wrapText="1" indent="1"/>
    </xf>
    <xf numFmtId="176" fontId="12" fillId="0" borderId="0" xfId="0" applyNumberFormat="1" applyFont="1" applyAlignment="1">
      <alignment horizontal="right" vertical="top" wrapText="1" indent="1"/>
    </xf>
    <xf numFmtId="0" fontId="12" fillId="0" borderId="0" xfId="0" applyFont="1" applyAlignment="1">
      <alignment horizontal="left" vertical="top" wrapText="1" indent="1"/>
    </xf>
    <xf numFmtId="172" fontId="12" fillId="0" borderId="0" xfId="0" applyNumberFormat="1" applyFont="1" applyAlignment="1">
      <alignment horizontal="right" vertical="top" wrapText="1" indent="1"/>
    </xf>
    <xf numFmtId="171" fontId="12" fillId="0" borderId="0" xfId="0" applyNumberFormat="1" applyFont="1" applyAlignment="1">
      <alignment horizontal="right" vertical="top" wrapText="1" indent="1"/>
    </xf>
    <xf numFmtId="0" fontId="12" fillId="0" borderId="0" xfId="0" applyFont="1" applyAlignment="1">
      <alignment vertical="center"/>
    </xf>
    <xf numFmtId="175" fontId="12" fillId="0" borderId="1" xfId="0" applyNumberFormat="1" applyFont="1" applyBorder="1" applyAlignment="1">
      <alignment horizontal="right" wrapText="1" indent="1"/>
    </xf>
    <xf numFmtId="175" fontId="12" fillId="0" borderId="10" xfId="0" applyNumberFormat="1" applyFont="1" applyBorder="1" applyAlignment="1">
      <alignment horizontal="right" wrapText="1" indent="1"/>
    </xf>
    <xf numFmtId="0" fontId="12" fillId="0" borderId="10" xfId="0" applyFont="1" applyBorder="1" applyAlignment="1">
      <alignment horizontal="right" wrapText="1" indent="1"/>
    </xf>
    <xf numFmtId="0" fontId="12" fillId="0" borderId="11" xfId="0" applyFont="1" applyBorder="1" applyAlignment="1">
      <alignment horizontal="right" wrapText="1" indent="1"/>
    </xf>
    <xf numFmtId="175" fontId="12" fillId="0" borderId="11" xfId="0" applyNumberFormat="1" applyFont="1" applyBorder="1" applyAlignment="1">
      <alignment horizontal="right" wrapText="1" indent="1"/>
    </xf>
    <xf numFmtId="4" fontId="49" fillId="0" borderId="0" xfId="0" applyNumberFormat="1" applyFont="1" applyAlignment="1">
      <alignment vertical="center"/>
    </xf>
    <xf numFmtId="0" fontId="12" fillId="0" borderId="0" xfId="0" applyFont="1" applyAlignment="1">
      <alignment horizontal="center" vertical="center"/>
    </xf>
    <xf numFmtId="0" fontId="12" fillId="0" borderId="6" xfId="0" applyFont="1" applyBorder="1" applyAlignment="1">
      <alignment horizontal="center" vertical="center"/>
    </xf>
    <xf numFmtId="166" fontId="12" fillId="0" borderId="0" xfId="0" applyNumberFormat="1" applyFont="1"/>
    <xf numFmtId="184" fontId="12" fillId="0" borderId="11" xfId="0" applyNumberFormat="1" applyFont="1" applyBorder="1" applyAlignment="1">
      <alignment horizontal="right" wrapText="1" indent="1"/>
    </xf>
    <xf numFmtId="0" fontId="12" fillId="0" borderId="0" xfId="0" applyFont="1" applyAlignment="1">
      <alignment horizontal="left" vertical="center"/>
    </xf>
    <xf numFmtId="186" fontId="12" fillId="0" borderId="0" xfId="0" applyNumberFormat="1" applyFont="1" applyAlignment="1">
      <alignment horizontal="left" wrapText="1"/>
    </xf>
    <xf numFmtId="181" fontId="12" fillId="0" borderId="0" xfId="0" applyNumberFormat="1" applyFont="1"/>
    <xf numFmtId="172" fontId="12" fillId="0" borderId="0" xfId="0" applyNumberFormat="1" applyFont="1" applyAlignment="1">
      <alignment horizontal="right" indent="5"/>
    </xf>
    <xf numFmtId="167" fontId="12" fillId="0" borderId="0" xfId="0" applyNumberFormat="1" applyFont="1"/>
    <xf numFmtId="0" fontId="12" fillId="0" borderId="6" xfId="0" applyFont="1" applyBorder="1" applyAlignment="1">
      <alignment horizontal="left" vertical="center"/>
    </xf>
    <xf numFmtId="171" fontId="12" fillId="0" borderId="1" xfId="0" applyNumberFormat="1" applyFont="1" applyBorder="1" applyAlignment="1">
      <alignment horizontal="right" wrapText="1" indent="1"/>
    </xf>
    <xf numFmtId="171" fontId="12" fillId="0" borderId="11" xfId="0" applyNumberFormat="1" applyFont="1" applyBorder="1" applyAlignment="1">
      <alignment horizontal="right" wrapText="1" indent="1"/>
    </xf>
    <xf numFmtId="179" fontId="12" fillId="0" borderId="0" xfId="0" applyNumberFormat="1" applyFont="1" applyAlignment="1">
      <alignment horizontal="right" vertical="top" wrapText="1" indent="1"/>
    </xf>
    <xf numFmtId="179" fontId="12" fillId="0" borderId="0" xfId="0" applyNumberFormat="1" applyFont="1" applyAlignment="1">
      <alignment horizontal="center" vertical="top" wrapText="1"/>
    </xf>
    <xf numFmtId="179" fontId="12" fillId="0" borderId="0" xfId="0" applyNumberFormat="1" applyFont="1" applyAlignment="1">
      <alignment horizontal="right" vertical="top" wrapText="1"/>
    </xf>
    <xf numFmtId="179" fontId="12" fillId="0" borderId="0" xfId="0" applyNumberFormat="1" applyFont="1"/>
    <xf numFmtId="175" fontId="12" fillId="0" borderId="10" xfId="0" applyNumberFormat="1" applyFont="1" applyBorder="1" applyAlignment="1">
      <alignment horizontal="right" indent="1"/>
    </xf>
    <xf numFmtId="0" fontId="12" fillId="0" borderId="9" xfId="0" applyFont="1" applyBorder="1" applyAlignment="1">
      <alignment horizontal="center" vertical="center" wrapText="1"/>
    </xf>
    <xf numFmtId="0" fontId="12" fillId="0" borderId="11" xfId="0" applyFont="1" applyBorder="1" applyAlignment="1">
      <alignment horizontal="left" vertical="top" wrapText="1"/>
    </xf>
    <xf numFmtId="176" fontId="12" fillId="0" borderId="2" xfId="0" applyNumberFormat="1" applyFont="1" applyBorder="1" applyAlignment="1">
      <alignment horizontal="center" wrapText="1"/>
    </xf>
    <xf numFmtId="0" fontId="12" fillId="0" borderId="6" xfId="0" applyFont="1" applyBorder="1" applyAlignment="1">
      <alignment horizontal="left"/>
    </xf>
    <xf numFmtId="0" fontId="12" fillId="0" borderId="13" xfId="0" applyFont="1" applyBorder="1" applyAlignment="1">
      <alignment horizontal="center"/>
    </xf>
    <xf numFmtId="0" fontId="12" fillId="0" borderId="10" xfId="0" applyFont="1" applyBorder="1" applyAlignment="1">
      <alignment horizontal="left"/>
    </xf>
    <xf numFmtId="0" fontId="12" fillId="0" borderId="11" xfId="0" applyFont="1" applyBorder="1" applyAlignment="1">
      <alignment horizontal="left"/>
    </xf>
    <xf numFmtId="0" fontId="49" fillId="0" borderId="0" xfId="0" applyFont="1" applyAlignment="1">
      <alignment horizontal="left" vertical="center"/>
    </xf>
    <xf numFmtId="0" fontId="12" fillId="0" borderId="14" xfId="0" applyFont="1" applyBorder="1" applyAlignment="1">
      <alignment horizontal="left" vertical="center"/>
    </xf>
    <xf numFmtId="172" fontId="12" fillId="0" borderId="0" xfId="0" applyNumberFormat="1" applyFont="1"/>
    <xf numFmtId="178" fontId="12" fillId="0" borderId="2" xfId="0" applyNumberFormat="1" applyFont="1" applyBorder="1" applyAlignment="1">
      <alignment horizontal="right" indent="1"/>
    </xf>
    <xf numFmtId="184" fontId="12" fillId="0" borderId="7" xfId="0" applyNumberFormat="1" applyFont="1" applyBorder="1" applyAlignment="1">
      <alignment horizontal="right" wrapText="1" indent="1"/>
    </xf>
    <xf numFmtId="0" fontId="61" fillId="0" borderId="14" xfId="0" applyFont="1" applyBorder="1" applyAlignment="1">
      <alignment horizontal="left" wrapText="1"/>
    </xf>
    <xf numFmtId="0" fontId="12" fillId="0" borderId="14" xfId="0" applyFont="1" applyBorder="1" applyAlignment="1">
      <alignment horizontal="left" wrapText="1"/>
    </xf>
    <xf numFmtId="0" fontId="49" fillId="0" borderId="14" xfId="0" applyFont="1" applyBorder="1"/>
    <xf numFmtId="0" fontId="49" fillId="0" borderId="12" xfId="0" applyFont="1" applyBorder="1"/>
    <xf numFmtId="178" fontId="12" fillId="0" borderId="0" xfId="0" applyNumberFormat="1" applyFont="1" applyAlignment="1">
      <alignment wrapText="1"/>
    </xf>
    <xf numFmtId="3" fontId="49" fillId="0" borderId="0" xfId="0" applyNumberFormat="1" applyFont="1" applyAlignment="1">
      <alignment horizontal="right" wrapText="1"/>
    </xf>
    <xf numFmtId="0" fontId="49" fillId="0" borderId="1" xfId="0" applyFont="1" applyBorder="1"/>
    <xf numFmtId="178" fontId="12" fillId="0" borderId="6" xfId="0" applyNumberFormat="1" applyFont="1" applyBorder="1" applyAlignment="1">
      <alignment wrapText="1"/>
    </xf>
    <xf numFmtId="0" fontId="49" fillId="0" borderId="6" xfId="0" applyFont="1" applyBorder="1" applyAlignment="1">
      <alignment horizontal="left" wrapText="1"/>
    </xf>
    <xf numFmtId="0" fontId="49" fillId="0" borderId="6" xfId="0" applyFont="1" applyBorder="1"/>
    <xf numFmtId="0" fontId="49" fillId="0" borderId="7" xfId="0" applyFont="1" applyBorder="1"/>
    <xf numFmtId="0" fontId="48" fillId="0" borderId="0" xfId="0" applyFont="1" applyAlignment="1">
      <alignment horizontal="center" vertical="center"/>
    </xf>
    <xf numFmtId="0" fontId="54" fillId="0" borderId="0" xfId="0" applyFont="1"/>
    <xf numFmtId="0" fontId="12" fillId="0" borderId="12" xfId="0" applyFont="1" applyBorder="1" applyAlignment="1">
      <alignment horizontal="left" vertical="top" wrapText="1" indent="1"/>
    </xf>
    <xf numFmtId="0" fontId="12" fillId="0" borderId="8" xfId="0" applyFont="1" applyBorder="1" applyAlignment="1">
      <alignment horizontal="left" vertical="top" wrapText="1" indent="1"/>
    </xf>
    <xf numFmtId="169" fontId="12" fillId="0" borderId="9" xfId="0" applyNumberFormat="1" applyFont="1" applyBorder="1" applyAlignment="1">
      <alignment horizontal="right" indent="1"/>
    </xf>
    <xf numFmtId="170" fontId="12" fillId="0" borderId="8" xfId="0" applyNumberFormat="1" applyFont="1" applyBorder="1" applyAlignment="1">
      <alignment horizontal="right" indent="1"/>
    </xf>
    <xf numFmtId="178" fontId="12" fillId="0" borderId="9" xfId="0" applyNumberFormat="1" applyFont="1" applyBorder="1" applyAlignment="1">
      <alignment horizontal="right" indent="1"/>
    </xf>
    <xf numFmtId="169" fontId="12" fillId="0" borderId="10" xfId="0" applyNumberFormat="1" applyFont="1" applyBorder="1" applyAlignment="1">
      <alignment horizontal="right" indent="1"/>
    </xf>
    <xf numFmtId="170" fontId="12" fillId="0" borderId="2" xfId="0" applyNumberFormat="1" applyFont="1" applyBorder="1" applyAlignment="1">
      <alignment horizontal="right" indent="1"/>
    </xf>
    <xf numFmtId="169" fontId="12" fillId="0" borderId="11" xfId="0" applyNumberFormat="1" applyFont="1" applyBorder="1" applyAlignment="1">
      <alignment horizontal="right" indent="1"/>
    </xf>
    <xf numFmtId="170" fontId="12" fillId="0" borderId="3" xfId="0" applyNumberFormat="1" applyFont="1" applyBorder="1" applyAlignment="1">
      <alignment horizontal="right" indent="1"/>
    </xf>
    <xf numFmtId="178" fontId="12" fillId="0" borderId="15" xfId="1" applyNumberFormat="1" applyFont="1" applyFill="1" applyBorder="1" applyAlignment="1">
      <alignment horizontal="right" indent="1"/>
    </xf>
    <xf numFmtId="178" fontId="12" fillId="0" borderId="11" xfId="1" applyNumberFormat="1" applyFont="1" applyFill="1" applyBorder="1" applyAlignment="1">
      <alignment horizontal="right" indent="1"/>
    </xf>
    <xf numFmtId="0" fontId="49" fillId="0" borderId="0" xfId="0" applyFont="1" applyAlignment="1">
      <alignment horizontal="left"/>
    </xf>
    <xf numFmtId="0" fontId="12" fillId="0" borderId="14" xfId="0" applyFont="1" applyBorder="1"/>
    <xf numFmtId="0" fontId="12" fillId="0" borderId="15" xfId="0" applyFont="1" applyBorder="1" applyAlignment="1">
      <alignment horizontal="left" indent="1"/>
    </xf>
    <xf numFmtId="174" fontId="12" fillId="0" borderId="10" xfId="0" applyNumberFormat="1" applyFont="1" applyBorder="1" applyAlignment="1">
      <alignment horizontal="right" indent="2"/>
    </xf>
    <xf numFmtId="174" fontId="12" fillId="0" borderId="9" xfId="0" applyNumberFormat="1" applyFont="1" applyBorder="1" applyAlignment="1">
      <alignment horizontal="right" indent="2"/>
    </xf>
    <xf numFmtId="170" fontId="12" fillId="0" borderId="9" xfId="0" applyNumberFormat="1" applyFont="1" applyBorder="1" applyAlignment="1">
      <alignment horizontal="right" indent="2"/>
    </xf>
    <xf numFmtId="170" fontId="12" fillId="0" borderId="10" xfId="0" applyNumberFormat="1" applyFont="1" applyBorder="1" applyAlignment="1">
      <alignment horizontal="right" indent="2"/>
    </xf>
    <xf numFmtId="174" fontId="12" fillId="0" borderId="11" xfId="0" applyNumberFormat="1" applyFont="1" applyBorder="1" applyAlignment="1">
      <alignment horizontal="right" indent="2"/>
    </xf>
    <xf numFmtId="170" fontId="12" fillId="0" borderId="11" xfId="0" applyNumberFormat="1" applyFont="1" applyBorder="1" applyAlignment="1">
      <alignment horizontal="right" indent="2"/>
    </xf>
    <xf numFmtId="174" fontId="12" fillId="0" borderId="15" xfId="0" applyNumberFormat="1" applyFont="1" applyBorder="1" applyAlignment="1">
      <alignment horizontal="right" vertical="justify" indent="2"/>
    </xf>
    <xf numFmtId="170" fontId="12" fillId="0" borderId="15" xfId="0" applyNumberFormat="1" applyFont="1" applyBorder="1" applyAlignment="1">
      <alignment horizontal="right" vertical="justify" indent="2"/>
    </xf>
    <xf numFmtId="170" fontId="12" fillId="0" borderId="11" xfId="0" applyNumberFormat="1" applyFont="1" applyBorder="1" applyAlignment="1">
      <alignment horizontal="right" vertical="justify" indent="2"/>
    </xf>
    <xf numFmtId="3" fontId="12" fillId="0" borderId="0" xfId="0" applyNumberFormat="1" applyFont="1" applyAlignment="1">
      <alignment horizontal="center"/>
    </xf>
    <xf numFmtId="0" fontId="12" fillId="0" borderId="5" xfId="0" applyFont="1" applyBorder="1" applyAlignment="1">
      <alignment horizontal="left" vertical="top" wrapText="1" indent="1"/>
    </xf>
    <xf numFmtId="0" fontId="48" fillId="0" borderId="2" xfId="0" applyFont="1" applyBorder="1" applyAlignment="1">
      <alignment wrapText="1"/>
    </xf>
    <xf numFmtId="0" fontId="12" fillId="0" borderId="0" xfId="0" applyFont="1" applyAlignment="1">
      <alignment horizontal="left" wrapText="1"/>
    </xf>
    <xf numFmtId="0" fontId="12" fillId="0" borderId="1" xfId="0" applyFont="1" applyBorder="1" applyAlignment="1">
      <alignment horizontal="left" wrapText="1"/>
    </xf>
    <xf numFmtId="0" fontId="12" fillId="0" borderId="2" xfId="0" applyFont="1" applyBorder="1" applyAlignment="1">
      <alignment horizontal="center" wrapText="1"/>
    </xf>
    <xf numFmtId="0" fontId="54" fillId="0" borderId="2" xfId="0" applyFont="1" applyBorder="1" applyAlignment="1">
      <alignment horizontal="center" wrapText="1"/>
    </xf>
    <xf numFmtId="0" fontId="54" fillId="0" borderId="0" xfId="0" applyFont="1" applyAlignment="1">
      <alignment horizontal="center" wrapText="1"/>
    </xf>
    <xf numFmtId="0" fontId="12" fillId="0" borderId="8" xfId="0" applyFont="1" applyBorder="1" applyAlignment="1">
      <alignment horizontal="right" wrapText="1"/>
    </xf>
    <xf numFmtId="0" fontId="12" fillId="0" borderId="14" xfId="0" applyFont="1" applyBorder="1" applyAlignment="1">
      <alignment wrapText="1"/>
    </xf>
    <xf numFmtId="0" fontId="12" fillId="0" borderId="10" xfId="0" applyFont="1" applyBorder="1" applyAlignment="1">
      <alignment horizontal="justify" wrapText="1"/>
    </xf>
    <xf numFmtId="172" fontId="12" fillId="0" borderId="2" xfId="0" applyNumberFormat="1" applyFont="1" applyBorder="1" applyAlignment="1">
      <alignment horizontal="right" wrapText="1"/>
    </xf>
    <xf numFmtId="172" fontId="12" fillId="0" borderId="0" xfId="0" applyNumberFormat="1" applyFont="1" applyAlignment="1">
      <alignment horizontal="right" wrapText="1"/>
    </xf>
    <xf numFmtId="172" fontId="12" fillId="0" borderId="8" xfId="0" applyNumberFormat="1" applyFont="1" applyBorder="1" applyAlignment="1">
      <alignment horizontal="right" wrapText="1"/>
    </xf>
    <xf numFmtId="0" fontId="12" fillId="0" borderId="12" xfId="0" applyFont="1" applyBorder="1"/>
    <xf numFmtId="172" fontId="12" fillId="0" borderId="0" xfId="0" applyNumberFormat="1" applyFont="1" applyAlignment="1">
      <alignment horizontal="right"/>
    </xf>
    <xf numFmtId="172" fontId="12" fillId="0" borderId="2" xfId="0" applyNumberFormat="1" applyFont="1" applyBorder="1" applyAlignment="1">
      <alignment horizontal="right"/>
    </xf>
    <xf numFmtId="172" fontId="12" fillId="0" borderId="3" xfId="0" applyNumberFormat="1" applyFont="1" applyBorder="1" applyAlignment="1">
      <alignment horizontal="right" wrapText="1"/>
    </xf>
    <xf numFmtId="172" fontId="12" fillId="0" borderId="6" xfId="0" applyNumberFormat="1" applyFont="1" applyBorder="1" applyAlignment="1">
      <alignment horizontal="right" wrapText="1"/>
    </xf>
    <xf numFmtId="0" fontId="53" fillId="0" borderId="0" xfId="0" applyFont="1" applyAlignment="1">
      <alignment vertical="center"/>
    </xf>
    <xf numFmtId="0" fontId="12" fillId="0" borderId="6" xfId="0" applyFont="1" applyBorder="1" applyAlignment="1">
      <alignment vertical="center"/>
    </xf>
    <xf numFmtId="17" fontId="12" fillId="0" borderId="15" xfId="0" applyNumberFormat="1" applyFont="1" applyBorder="1" applyAlignment="1">
      <alignment horizontal="center" vertical="center"/>
    </xf>
    <xf numFmtId="17" fontId="12" fillId="0" borderId="11" xfId="0" applyNumberFormat="1" applyFont="1" applyBorder="1" applyAlignment="1">
      <alignment horizontal="center" vertical="center"/>
    </xf>
    <xf numFmtId="17" fontId="12" fillId="0" borderId="0" xfId="0" applyNumberFormat="1" applyFont="1" applyAlignment="1">
      <alignment horizontal="center" vertical="center"/>
    </xf>
    <xf numFmtId="1" fontId="12" fillId="0" borderId="0" xfId="0" applyNumberFormat="1" applyFont="1" applyAlignment="1">
      <alignment vertical="center"/>
    </xf>
    <xf numFmtId="170" fontId="12" fillId="0" borderId="15" xfId="0" applyNumberFormat="1" applyFont="1" applyBorder="1" applyAlignment="1">
      <alignment horizontal="right" wrapText="1" indent="1"/>
    </xf>
    <xf numFmtId="170" fontId="12" fillId="0" borderId="15" xfId="0" applyNumberFormat="1" applyFont="1" applyBorder="1" applyAlignment="1">
      <alignment horizontal="right" indent="1"/>
    </xf>
    <xf numFmtId="174" fontId="12" fillId="0" borderId="0" xfId="0" applyNumberFormat="1" applyFont="1" applyAlignment="1">
      <alignment horizontal="center" vertical="center"/>
    </xf>
    <xf numFmtId="0" fontId="49" fillId="0" borderId="0" xfId="0" applyFont="1" applyAlignment="1">
      <alignment wrapText="1"/>
    </xf>
    <xf numFmtId="0" fontId="49" fillId="0" borderId="0" xfId="0" applyFont="1" applyAlignment="1">
      <alignment horizontal="center"/>
    </xf>
    <xf numFmtId="46" fontId="57" fillId="0" borderId="2" xfId="0" quotePrefix="1" applyNumberFormat="1" applyFont="1" applyBorder="1" applyAlignment="1">
      <alignment horizontal="left" vertical="top" wrapText="1"/>
    </xf>
    <xf numFmtId="0" fontId="12" fillId="0" borderId="10" xfId="0" applyFont="1" applyBorder="1" applyAlignment="1">
      <alignment horizontal="center" vertical="top" wrapText="1"/>
    </xf>
    <xf numFmtId="0" fontId="12" fillId="0" borderId="1" xfId="0" applyFont="1" applyBorder="1" applyAlignment="1">
      <alignment horizontal="center" vertical="top" wrapText="1"/>
    </xf>
    <xf numFmtId="0" fontId="12" fillId="0" borderId="10" xfId="0" applyFont="1" applyBorder="1" applyAlignment="1">
      <alignment horizontal="right" vertical="top" wrapText="1"/>
    </xf>
    <xf numFmtId="46" fontId="12" fillId="0" borderId="2" xfId="0" applyNumberFormat="1" applyFont="1" applyBorder="1" applyAlignment="1">
      <alignment horizontal="left" vertical="top" wrapText="1"/>
    </xf>
    <xf numFmtId="178" fontId="12" fillId="0" borderId="10" xfId="0" applyNumberFormat="1" applyFont="1" applyBorder="1" applyAlignment="1">
      <alignment horizontal="right" vertical="top" wrapText="1"/>
    </xf>
    <xf numFmtId="178" fontId="12" fillId="0" borderId="1" xfId="0" applyNumberFormat="1" applyFont="1" applyBorder="1" applyAlignment="1">
      <alignment horizontal="right" vertical="top" wrapText="1"/>
    </xf>
    <xf numFmtId="46" fontId="57" fillId="0" borderId="2" xfId="0" applyNumberFormat="1" applyFont="1" applyBorder="1" applyAlignment="1">
      <alignment horizontal="left" vertical="top" wrapText="1"/>
    </xf>
    <xf numFmtId="0" fontId="12" fillId="0" borderId="2" xfId="0" applyFont="1" applyBorder="1" applyAlignment="1">
      <alignment horizontal="left" vertical="top" wrapText="1"/>
    </xf>
    <xf numFmtId="178" fontId="12" fillId="0" borderId="1" xfId="0" applyNumberFormat="1" applyFont="1" applyBorder="1" applyAlignment="1">
      <alignment horizontal="center" vertical="top" wrapText="1"/>
    </xf>
    <xf numFmtId="178" fontId="12" fillId="0" borderId="10" xfId="0" applyNumberFormat="1" applyFont="1" applyBorder="1" applyAlignment="1">
      <alignment horizontal="center" vertical="top" wrapText="1"/>
    </xf>
    <xf numFmtId="178" fontId="12" fillId="0" borderId="10" xfId="0" applyNumberFormat="1" applyFont="1" applyBorder="1" applyAlignment="1">
      <alignment horizontal="right"/>
    </xf>
    <xf numFmtId="178" fontId="12" fillId="0" borderId="1" xfId="0" applyNumberFormat="1" applyFont="1" applyBorder="1"/>
    <xf numFmtId="178" fontId="57" fillId="0" borderId="10" xfId="0" applyNumberFormat="1" applyFont="1" applyBorder="1" applyAlignment="1">
      <alignment horizontal="right" vertical="top" wrapText="1"/>
    </xf>
    <xf numFmtId="178" fontId="57" fillId="0" borderId="1" xfId="0" applyNumberFormat="1" applyFont="1" applyBorder="1" applyAlignment="1">
      <alignment horizontal="left" vertical="top" wrapText="1"/>
    </xf>
    <xf numFmtId="49" fontId="57" fillId="0" borderId="2" xfId="0" applyNumberFormat="1" applyFont="1" applyBorder="1" applyAlignment="1">
      <alignment horizontal="left" vertical="top" wrapText="1"/>
    </xf>
    <xf numFmtId="49" fontId="57" fillId="0" borderId="0" xfId="0" applyNumberFormat="1" applyFont="1" applyAlignment="1">
      <alignment horizontal="left" vertical="top" wrapText="1"/>
    </xf>
    <xf numFmtId="0" fontId="12" fillId="0" borderId="2" xfId="0" applyFont="1" applyBorder="1" applyAlignment="1">
      <alignment vertical="top" wrapText="1"/>
    </xf>
    <xf numFmtId="0" fontId="12" fillId="0" borderId="0" xfId="0" applyFont="1" applyAlignment="1">
      <alignment vertical="top" wrapText="1"/>
    </xf>
    <xf numFmtId="171" fontId="57" fillId="0" borderId="0" xfId="0" applyNumberFormat="1" applyFont="1" applyAlignment="1">
      <alignment horizontal="right" wrapText="1" indent="1"/>
    </xf>
    <xf numFmtId="178" fontId="57" fillId="0" borderId="1" xfId="0" applyNumberFormat="1" applyFont="1" applyBorder="1" applyAlignment="1">
      <alignment vertical="top" wrapText="1"/>
    </xf>
    <xf numFmtId="178" fontId="12" fillId="0" borderId="10" xfId="0" applyNumberFormat="1" applyFont="1" applyBorder="1" applyAlignment="1">
      <alignment horizontal="right" vertical="center" wrapText="1"/>
    </xf>
    <xf numFmtId="178" fontId="12" fillId="0" borderId="1" xfId="0" applyNumberFormat="1" applyFont="1" applyBorder="1" applyAlignment="1">
      <alignment horizontal="right" vertical="center" wrapText="1"/>
    </xf>
    <xf numFmtId="0" fontId="57" fillId="0" borderId="2" xfId="0" applyFont="1" applyBorder="1" applyAlignment="1">
      <alignment horizontal="left" vertical="top" wrapText="1"/>
    </xf>
    <xf numFmtId="0" fontId="57" fillId="0" borderId="0" xfId="0" applyFont="1" applyAlignment="1">
      <alignment horizontal="left" vertical="top" wrapText="1"/>
    </xf>
    <xf numFmtId="178" fontId="12" fillId="0" borderId="11" xfId="0" applyNumberFormat="1" applyFont="1" applyBorder="1" applyAlignment="1">
      <alignment horizontal="right" vertical="top" wrapText="1"/>
    </xf>
    <xf numFmtId="178" fontId="12" fillId="0" borderId="7" xfId="0" applyNumberFormat="1" applyFont="1" applyBorder="1" applyAlignment="1">
      <alignment horizontal="right" vertical="top" wrapText="1"/>
    </xf>
    <xf numFmtId="0" fontId="48" fillId="0" borderId="0" xfId="0" applyFont="1" applyAlignment="1">
      <alignment textRotation="180"/>
    </xf>
    <xf numFmtId="0" fontId="65" fillId="0" borderId="0" xfId="0" applyFont="1" applyAlignment="1">
      <alignment textRotation="180"/>
    </xf>
    <xf numFmtId="0" fontId="12" fillId="0" borderId="0" xfId="0" applyFont="1" applyAlignment="1">
      <alignment textRotation="180"/>
    </xf>
    <xf numFmtId="0" fontId="53" fillId="0" borderId="0" xfId="0" applyFont="1" applyAlignment="1">
      <alignment horizontal="left"/>
    </xf>
    <xf numFmtId="174" fontId="12" fillId="0" borderId="0" xfId="0" applyNumberFormat="1" applyFont="1"/>
    <xf numFmtId="17" fontId="12" fillId="0" borderId="10" xfId="0" applyNumberFormat="1" applyFont="1" applyBorder="1" applyAlignment="1">
      <alignment wrapText="1"/>
    </xf>
    <xf numFmtId="169" fontId="12" fillId="0" borderId="0" xfId="0" applyNumberFormat="1" applyFont="1"/>
    <xf numFmtId="169" fontId="12" fillId="0" borderId="10" xfId="0" applyNumberFormat="1" applyFont="1" applyBorder="1" applyAlignment="1">
      <alignment horizontal="right" vertical="top" wrapText="1" indent="1"/>
    </xf>
    <xf numFmtId="174" fontId="12" fillId="0" borderId="1" xfId="0" applyNumberFormat="1" applyFont="1" applyBorder="1" applyAlignment="1">
      <alignment horizontal="right" vertical="top" wrapText="1" indent="1"/>
    </xf>
    <xf numFmtId="175" fontId="12" fillId="0" borderId="10" xfId="0" applyNumberFormat="1" applyFont="1" applyBorder="1" applyAlignment="1">
      <alignment horizontal="right" vertical="top" wrapText="1" indent="1"/>
    </xf>
    <xf numFmtId="174" fontId="12" fillId="0" borderId="10" xfId="0" applyNumberFormat="1" applyFont="1" applyBorder="1" applyAlignment="1">
      <alignment horizontal="right" vertical="top" wrapText="1" indent="1"/>
    </xf>
    <xf numFmtId="0" fontId="12" fillId="0" borderId="10" xfId="0" quotePrefix="1" applyFont="1" applyBorder="1" applyAlignment="1">
      <alignment horizontal="left" wrapText="1"/>
    </xf>
    <xf numFmtId="0" fontId="48" fillId="0" borderId="1" xfId="0" applyFont="1" applyBorder="1" applyAlignment="1">
      <alignment textRotation="180"/>
    </xf>
    <xf numFmtId="0" fontId="12" fillId="0" borderId="5" xfId="0" applyFont="1" applyBorder="1" applyAlignment="1">
      <alignment horizontal="center" vertical="center" wrapText="1"/>
    </xf>
    <xf numFmtId="169" fontId="12" fillId="0" borderId="0" xfId="0" applyNumberFormat="1" applyFont="1" applyAlignment="1">
      <alignment horizontal="right" indent="1"/>
    </xf>
    <xf numFmtId="169" fontId="49" fillId="0" borderId="0" xfId="0" applyNumberFormat="1" applyFont="1" applyAlignment="1">
      <alignment vertical="center"/>
    </xf>
    <xf numFmtId="3" fontId="12" fillId="0" borderId="10" xfId="0" applyNumberFormat="1" applyFont="1" applyBorder="1" applyAlignment="1">
      <alignment horizontal="right" indent="1"/>
    </xf>
    <xf numFmtId="3" fontId="12" fillId="0" borderId="1" xfId="0" applyNumberFormat="1" applyFont="1" applyBorder="1" applyAlignment="1">
      <alignment horizontal="right" indent="1"/>
    </xf>
    <xf numFmtId="169" fontId="12" fillId="0" borderId="1" xfId="0" applyNumberFormat="1" applyFont="1" applyBorder="1" applyAlignment="1">
      <alignment horizontal="right" indent="1"/>
    </xf>
    <xf numFmtId="0" fontId="12" fillId="0" borderId="10" xfId="0" applyFont="1" applyBorder="1" applyAlignment="1">
      <alignment horizontal="right" indent="1"/>
    </xf>
    <xf numFmtId="0" fontId="12" fillId="0" borderId="10" xfId="0" quotePrefix="1" applyFont="1" applyBorder="1" applyAlignment="1">
      <alignment horizontal="left"/>
    </xf>
    <xf numFmtId="175" fontId="12" fillId="0" borderId="1" xfId="0" applyNumberFormat="1" applyFont="1" applyBorder="1" applyAlignment="1">
      <alignment horizontal="center" wrapText="1"/>
    </xf>
    <xf numFmtId="175" fontId="12" fillId="0" borderId="1" xfId="0" applyNumberFormat="1" applyFont="1" applyBorder="1" applyAlignment="1">
      <alignment horizontal="right" vertical="top" wrapText="1" indent="1"/>
    </xf>
    <xf numFmtId="175" fontId="12" fillId="0" borderId="10" xfId="0" applyNumberFormat="1" applyFont="1" applyBorder="1" applyAlignment="1">
      <alignment horizontal="center" wrapText="1"/>
    </xf>
    <xf numFmtId="184" fontId="12" fillId="0" borderId="10" xfId="0" applyNumberFormat="1" applyFont="1" applyBorder="1" applyAlignment="1">
      <alignment horizontal="right" vertical="top" wrapText="1" indent="1"/>
    </xf>
    <xf numFmtId="175" fontId="12" fillId="0" borderId="10" xfId="0" applyNumberFormat="1" applyFont="1" applyBorder="1" applyAlignment="1">
      <alignment horizontal="left" wrapText="1" indent="1"/>
    </xf>
    <xf numFmtId="176" fontId="12" fillId="0" borderId="2" xfId="0" applyNumberFormat="1" applyFont="1" applyBorder="1" applyAlignment="1">
      <alignment horizontal="center"/>
    </xf>
    <xf numFmtId="176" fontId="12" fillId="0" borderId="10" xfId="0" applyNumberFormat="1" applyFont="1" applyBorder="1" applyAlignment="1">
      <alignment horizontal="center"/>
    </xf>
    <xf numFmtId="176" fontId="12" fillId="0" borderId="11" xfId="0" applyNumberFormat="1" applyFont="1" applyBorder="1" applyAlignment="1">
      <alignment horizontal="center"/>
    </xf>
    <xf numFmtId="175" fontId="12" fillId="0" borderId="11" xfId="0" applyNumberFormat="1" applyFont="1" applyBorder="1" applyAlignment="1">
      <alignment horizontal="left" wrapText="1" indent="1"/>
    </xf>
    <xf numFmtId="184" fontId="53" fillId="0" borderId="10" xfId="0" applyNumberFormat="1" applyFont="1" applyBorder="1" applyAlignment="1">
      <alignment horizontal="right" vertical="top" wrapText="1"/>
    </xf>
    <xf numFmtId="184" fontId="53" fillId="0" borderId="2" xfId="0" applyNumberFormat="1" applyFont="1" applyBorder="1" applyAlignment="1">
      <alignment horizontal="right" vertical="top" wrapText="1"/>
    </xf>
    <xf numFmtId="184" fontId="53" fillId="0" borderId="0" xfId="0" applyNumberFormat="1" applyFont="1" applyAlignment="1">
      <alignment horizontal="right" vertical="top" wrapText="1"/>
    </xf>
    <xf numFmtId="0" fontId="51" fillId="0" borderId="0" xfId="0" applyFont="1" applyAlignment="1">
      <alignment horizontal="left"/>
    </xf>
    <xf numFmtId="184" fontId="12" fillId="0" borderId="0" xfId="0" applyNumberFormat="1" applyFont="1" applyAlignment="1">
      <alignment horizontal="right" vertical="top" wrapText="1"/>
    </xf>
    <xf numFmtId="0" fontId="12" fillId="0" borderId="0" xfId="25" applyFont="1"/>
    <xf numFmtId="0" fontId="12" fillId="0" borderId="6" xfId="25" applyFont="1" applyBorder="1"/>
    <xf numFmtId="0" fontId="12" fillId="0" borderId="15" xfId="25" applyFont="1" applyBorder="1" applyAlignment="1">
      <alignment horizontal="center" vertical="top" wrapText="1"/>
    </xf>
    <xf numFmtId="0" fontId="12" fillId="0" borderId="13" xfId="25" applyFont="1" applyBorder="1" applyAlignment="1">
      <alignment horizontal="center" vertical="top" wrapText="1"/>
    </xf>
    <xf numFmtId="0" fontId="12" fillId="0" borderId="15" xfId="25" applyFont="1" applyBorder="1" applyAlignment="1">
      <alignment horizontal="center" vertical="center" wrapText="1"/>
    </xf>
    <xf numFmtId="0" fontId="12" fillId="0" borderId="10" xfId="25" applyFont="1" applyBorder="1" applyAlignment="1">
      <alignment horizontal="left" wrapText="1"/>
    </xf>
    <xf numFmtId="2" fontId="12" fillId="0" borderId="10" xfId="25" applyNumberFormat="1" applyFont="1" applyBorder="1" applyAlignment="1">
      <alignment horizontal="right" wrapText="1" indent="1"/>
    </xf>
    <xf numFmtId="2" fontId="12" fillId="0" borderId="2" xfId="25" applyNumberFormat="1" applyFont="1" applyBorder="1" applyAlignment="1">
      <alignment horizontal="right" wrapText="1" indent="1"/>
    </xf>
    <xf numFmtId="0" fontId="12" fillId="0" borderId="2" xfId="25" applyFont="1" applyBorder="1" applyAlignment="1">
      <alignment horizontal="left" wrapText="1"/>
    </xf>
    <xf numFmtId="2" fontId="12" fillId="0" borderId="2" xfId="25" applyNumberFormat="1" applyFont="1" applyBorder="1" applyAlignment="1">
      <alignment horizontal="right" indent="1"/>
    </xf>
    <xf numFmtId="2" fontId="12" fillId="0" borderId="10" xfId="25" applyNumberFormat="1" applyFont="1" applyBorder="1" applyAlignment="1">
      <alignment horizontal="right" indent="1"/>
    </xf>
    <xf numFmtId="2" fontId="12" fillId="0" borderId="1" xfId="25" applyNumberFormat="1" applyFont="1" applyBorder="1" applyAlignment="1">
      <alignment horizontal="right" wrapText="1" indent="1"/>
    </xf>
    <xf numFmtId="0" fontId="12" fillId="0" borderId="1" xfId="25" applyFont="1" applyBorder="1"/>
    <xf numFmtId="0" fontId="12" fillId="0" borderId="10" xfId="25" applyFont="1" applyBorder="1"/>
    <xf numFmtId="2" fontId="12" fillId="0" borderId="10" xfId="25" applyNumberFormat="1" applyFont="1" applyBorder="1" applyAlignment="1">
      <alignment horizontal="right"/>
    </xf>
    <xf numFmtId="49" fontId="12" fillId="0" borderId="10" xfId="25" applyNumberFormat="1" applyFont="1" applyBorder="1" applyAlignment="1">
      <alignment horizontal="left" wrapText="1"/>
    </xf>
    <xf numFmtId="2" fontId="12" fillId="0" borderId="10" xfId="25" applyNumberFormat="1" applyFont="1" applyBorder="1" applyAlignment="1">
      <alignment horizontal="right" wrapText="1" indent="2"/>
    </xf>
    <xf numFmtId="2" fontId="12" fillId="0" borderId="10" xfId="25" applyNumberFormat="1" applyFont="1" applyBorder="1" applyAlignment="1">
      <alignment horizontal="right" indent="2"/>
    </xf>
    <xf numFmtId="173" fontId="12" fillId="0" borderId="1" xfId="25" applyNumberFormat="1" applyFont="1" applyBorder="1" applyAlignment="1">
      <alignment horizontal="right" wrapText="1" indent="2"/>
    </xf>
    <xf numFmtId="173" fontId="12" fillId="0" borderId="10" xfId="25" applyNumberFormat="1" applyFont="1" applyBorder="1" applyAlignment="1">
      <alignment horizontal="right" indent="2"/>
    </xf>
    <xf numFmtId="173" fontId="12" fillId="0" borderId="10" xfId="25" applyNumberFormat="1" applyFont="1" applyBorder="1" applyAlignment="1">
      <alignment horizontal="right" wrapText="1" indent="2"/>
    </xf>
    <xf numFmtId="173" fontId="12" fillId="0" borderId="1" xfId="25" applyNumberFormat="1" applyFont="1" applyBorder="1" applyAlignment="1">
      <alignment horizontal="right" indent="2"/>
    </xf>
    <xf numFmtId="170" fontId="12" fillId="0" borderId="2" xfId="25" applyNumberFormat="1" applyFont="1" applyBorder="1" applyAlignment="1">
      <alignment horizontal="right" vertical="top" wrapText="1" indent="3"/>
    </xf>
    <xf numFmtId="170" fontId="12" fillId="0" borderId="1" xfId="25" applyNumberFormat="1" applyFont="1" applyBorder="1" applyAlignment="1">
      <alignment horizontal="right" vertical="top" wrapText="1" indent="3"/>
    </xf>
    <xf numFmtId="170" fontId="12" fillId="0" borderId="2" xfId="25" applyNumberFormat="1" applyFont="1" applyBorder="1" applyAlignment="1">
      <alignment horizontal="right" wrapText="1" indent="3"/>
    </xf>
    <xf numFmtId="170" fontId="12" fillId="0" borderId="1" xfId="25" applyNumberFormat="1" applyFont="1" applyBorder="1" applyAlignment="1">
      <alignment horizontal="right" wrapText="1" indent="3"/>
    </xf>
    <xf numFmtId="170" fontId="12" fillId="0" borderId="2" xfId="25" applyNumberFormat="1" applyFont="1" applyBorder="1" applyAlignment="1">
      <alignment horizontal="right" indent="3"/>
    </xf>
    <xf numFmtId="170" fontId="12" fillId="0" borderId="1" xfId="25" applyNumberFormat="1" applyFont="1" applyBorder="1" applyAlignment="1">
      <alignment horizontal="right" indent="3"/>
    </xf>
    <xf numFmtId="188" fontId="12" fillId="0" borderId="2" xfId="25" applyNumberFormat="1" applyFont="1" applyBorder="1" applyAlignment="1">
      <alignment horizontal="right" wrapText="1" indent="3"/>
    </xf>
    <xf numFmtId="188" fontId="12" fillId="0" borderId="1" xfId="25" applyNumberFormat="1" applyFont="1" applyBorder="1" applyAlignment="1">
      <alignment horizontal="right" wrapText="1" indent="3"/>
    </xf>
    <xf numFmtId="49" fontId="12" fillId="0" borderId="11" xfId="25" applyNumberFormat="1" applyFont="1" applyBorder="1" applyAlignment="1">
      <alignment horizontal="left" wrapText="1"/>
    </xf>
    <xf numFmtId="173" fontId="12" fillId="0" borderId="11" xfId="25" applyNumberFormat="1" applyFont="1" applyBorder="1" applyAlignment="1">
      <alignment horizontal="right" wrapText="1" indent="2"/>
    </xf>
    <xf numFmtId="173" fontId="12" fillId="0" borderId="11" xfId="25" applyNumberFormat="1" applyFont="1" applyBorder="1" applyAlignment="1">
      <alignment horizontal="right" indent="2"/>
    </xf>
    <xf numFmtId="0" fontId="49" fillId="0" borderId="0" xfId="25" applyFont="1"/>
    <xf numFmtId="0" fontId="12" fillId="0" borderId="0" xfId="25" applyFont="1" applyAlignment="1">
      <alignment vertical="top" wrapText="1"/>
    </xf>
    <xf numFmtId="0" fontId="48" fillId="0" borderId="0" xfId="25" applyFont="1"/>
    <xf numFmtId="0" fontId="54" fillId="0" borderId="0" xfId="25" applyFont="1" applyAlignment="1">
      <alignment horizontal="center" vertical="top" wrapText="1"/>
    </xf>
    <xf numFmtId="0" fontId="12" fillId="0" borderId="0" xfId="25" applyFont="1" applyAlignment="1">
      <alignment horizontal="center"/>
    </xf>
    <xf numFmtId="0" fontId="49" fillId="0" borderId="0" xfId="25" applyFont="1" applyAlignment="1">
      <alignment horizontal="left"/>
    </xf>
    <xf numFmtId="170" fontId="12" fillId="0" borderId="0" xfId="25" applyNumberFormat="1" applyFont="1" applyAlignment="1">
      <alignment horizontal="center" vertical="top" wrapText="1"/>
    </xf>
    <xf numFmtId="0" fontId="49" fillId="0" borderId="0" xfId="25" applyFont="1" applyAlignment="1">
      <alignment horizontal="left" vertical="center"/>
    </xf>
    <xf numFmtId="174" fontId="12" fillId="0" borderId="10" xfId="0" applyNumberFormat="1" applyFont="1" applyBorder="1" applyAlignment="1">
      <alignment horizontal="right" indent="1"/>
    </xf>
    <xf numFmtId="183" fontId="12" fillId="0" borderId="1" xfId="0" applyNumberFormat="1" applyFont="1" applyBorder="1" applyAlignment="1">
      <alignment horizontal="right" wrapText="1" indent="1"/>
    </xf>
    <xf numFmtId="183" fontId="12" fillId="0" borderId="10" xfId="0" applyNumberFormat="1" applyFont="1" applyBorder="1" applyAlignment="1">
      <alignment horizontal="right" wrapText="1" indent="1"/>
    </xf>
    <xf numFmtId="0" fontId="12" fillId="0" borderId="2" xfId="0" applyFont="1" applyBorder="1" applyAlignment="1">
      <alignment horizontal="center"/>
    </xf>
    <xf numFmtId="49" fontId="12" fillId="0" borderId="11" xfId="16" applyNumberFormat="1" applyFont="1" applyBorder="1" applyAlignment="1">
      <alignment wrapText="1"/>
    </xf>
    <xf numFmtId="170" fontId="12" fillId="0" borderId="11" xfId="16" applyNumberFormat="1" applyFont="1" applyBorder="1" applyAlignment="1">
      <alignment horizontal="right" wrapText="1" indent="1"/>
    </xf>
    <xf numFmtId="178" fontId="12" fillId="0" borderId="11" xfId="16" applyNumberFormat="1" applyFont="1" applyBorder="1" applyAlignment="1">
      <alignment horizontal="right" wrapText="1" indent="1"/>
    </xf>
    <xf numFmtId="183" fontId="12" fillId="0" borderId="11" xfId="16" applyNumberFormat="1" applyFont="1" applyBorder="1" applyAlignment="1">
      <alignment horizontal="right" wrapText="1" indent="1"/>
    </xf>
    <xf numFmtId="169" fontId="12" fillId="0" borderId="11" xfId="16" applyNumberFormat="1" applyFont="1" applyBorder="1" applyAlignment="1">
      <alignment horizontal="right" wrapText="1" indent="1"/>
    </xf>
    <xf numFmtId="183" fontId="12" fillId="0" borderId="0" xfId="0" applyNumberFormat="1" applyFont="1" applyAlignment="1">
      <alignment horizontal="right" wrapText="1" indent="1"/>
    </xf>
    <xf numFmtId="0" fontId="12" fillId="0" borderId="6" xfId="0" applyFont="1" applyBorder="1" applyAlignment="1">
      <alignment horizontal="center"/>
    </xf>
    <xf numFmtId="0" fontId="12" fillId="0" borderId="0" xfId="0" applyFont="1" applyAlignment="1">
      <alignment horizontal="right" indent="1"/>
    </xf>
    <xf numFmtId="174" fontId="12" fillId="0" borderId="14" xfId="0" applyNumberFormat="1" applyFont="1" applyBorder="1" applyAlignment="1">
      <alignment horizontal="right" wrapText="1" indent="1"/>
    </xf>
    <xf numFmtId="3" fontId="49" fillId="0" borderId="0" xfId="0" applyNumberFormat="1" applyFont="1" applyAlignment="1">
      <alignment horizontal="right" vertical="center" wrapText="1"/>
    </xf>
    <xf numFmtId="174" fontId="12" fillId="0" borderId="0" xfId="0" applyNumberFormat="1" applyFont="1" applyAlignment="1">
      <alignment horizontal="right" indent="1"/>
    </xf>
    <xf numFmtId="174" fontId="12" fillId="0" borderId="11" xfId="0" applyNumberFormat="1" applyFont="1" applyBorder="1" applyAlignment="1">
      <alignment horizontal="right" indent="1"/>
    </xf>
    <xf numFmtId="49" fontId="12" fillId="0" borderId="2" xfId="0" applyNumberFormat="1" applyFont="1" applyBorder="1" applyAlignment="1">
      <alignment wrapText="1"/>
    </xf>
    <xf numFmtId="169" fontId="12" fillId="0" borderId="2" xfId="0" applyNumberFormat="1" applyFont="1" applyBorder="1" applyAlignment="1">
      <alignment horizontal="right" indent="1"/>
    </xf>
    <xf numFmtId="174" fontId="12" fillId="0" borderId="10" xfId="0" applyNumberFormat="1" applyFont="1" applyBorder="1" applyAlignment="1">
      <alignment wrapText="1"/>
    </xf>
    <xf numFmtId="174" fontId="12" fillId="0" borderId="10" xfId="0" quotePrefix="1" applyNumberFormat="1" applyFont="1" applyBorder="1" applyAlignment="1">
      <alignment wrapText="1"/>
    </xf>
    <xf numFmtId="174" fontId="12" fillId="0" borderId="10" xfId="0" applyNumberFormat="1" applyFont="1" applyBorder="1" applyAlignment="1">
      <alignment horizontal="left" wrapText="1"/>
    </xf>
    <xf numFmtId="0" fontId="12" fillId="0" borderId="11" xfId="0" applyFont="1" applyBorder="1" applyAlignment="1">
      <alignment horizontal="center" wrapText="1"/>
    </xf>
    <xf numFmtId="0" fontId="12" fillId="0" borderId="13" xfId="0" applyFont="1" applyBorder="1" applyAlignment="1">
      <alignment vertical="center"/>
    </xf>
    <xf numFmtId="0" fontId="12" fillId="0" borderId="5" xfId="0" applyFont="1" applyBorder="1" applyAlignment="1">
      <alignment vertical="center"/>
    </xf>
    <xf numFmtId="0" fontId="12" fillId="0" borderId="5" xfId="0" applyFont="1" applyBorder="1" applyAlignment="1">
      <alignment horizontal="left" vertical="center" wrapText="1"/>
    </xf>
    <xf numFmtId="0" fontId="12" fillId="0" borderId="7" xfId="0" applyFont="1" applyBorder="1" applyAlignment="1">
      <alignment horizontal="left" vertical="center" wrapText="1"/>
    </xf>
    <xf numFmtId="0" fontId="12" fillId="0" borderId="15" xfId="0" applyFont="1" applyBorder="1"/>
    <xf numFmtId="174" fontId="12" fillId="0" borderId="9" xfId="0" applyNumberFormat="1" applyFont="1" applyBorder="1" applyAlignment="1">
      <alignment horizontal="center" wrapText="1"/>
    </xf>
    <xf numFmtId="174" fontId="12" fillId="0" borderId="10" xfId="0" applyNumberFormat="1" applyFont="1" applyBorder="1" applyAlignment="1">
      <alignment horizontal="center" wrapText="1"/>
    </xf>
    <xf numFmtId="174" fontId="12" fillId="0" borderId="7" xfId="0" applyNumberFormat="1" applyFont="1" applyBorder="1" applyAlignment="1">
      <alignment horizontal="right" wrapText="1" indent="1"/>
    </xf>
    <xf numFmtId="174" fontId="12" fillId="0" borderId="11" xfId="0" applyNumberFormat="1" applyFont="1" applyBorder="1" applyAlignment="1">
      <alignment horizontal="center" wrapText="1"/>
    </xf>
    <xf numFmtId="3" fontId="12" fillId="0" borderId="0" xfId="0" applyNumberFormat="1" applyFont="1" applyAlignment="1">
      <alignment horizontal="right" vertical="top" wrapText="1"/>
    </xf>
    <xf numFmtId="172" fontId="12" fillId="0" borderId="7" xfId="0" applyNumberFormat="1" applyFont="1" applyBorder="1" applyAlignment="1">
      <alignment horizontal="right" wrapText="1" indent="1"/>
    </xf>
    <xf numFmtId="0" fontId="49" fillId="0" borderId="0" xfId="0" applyFont="1" applyAlignment="1">
      <alignment vertical="center" wrapText="1"/>
    </xf>
    <xf numFmtId="170" fontId="12" fillId="0" borderId="7" xfId="0" applyNumberFormat="1" applyFont="1" applyBorder="1" applyAlignment="1">
      <alignment horizontal="right" wrapText="1" indent="1"/>
    </xf>
    <xf numFmtId="0" fontId="49" fillId="0" borderId="2" xfId="0" applyFont="1" applyBorder="1" applyAlignment="1">
      <alignment vertical="center" wrapText="1"/>
    </xf>
    <xf numFmtId="0" fontId="49" fillId="0" borderId="2" xfId="0" applyFont="1" applyBorder="1" applyAlignment="1">
      <alignment vertical="top" wrapText="1"/>
    </xf>
    <xf numFmtId="166" fontId="49" fillId="0" borderId="2" xfId="0" applyNumberFormat="1" applyFont="1" applyBorder="1" applyAlignment="1">
      <alignment horizontal="right" vertical="center" wrapText="1" indent="2"/>
    </xf>
    <xf numFmtId="168" fontId="49" fillId="0" borderId="2" xfId="0" applyNumberFormat="1" applyFont="1" applyBorder="1" applyAlignment="1">
      <alignment horizontal="right" vertical="center" wrapText="1" indent="2"/>
    </xf>
    <xf numFmtId="171" fontId="49" fillId="0" borderId="10" xfId="0" applyNumberFormat="1" applyFont="1" applyBorder="1" applyAlignment="1">
      <alignment horizontal="right" wrapText="1" indent="1"/>
    </xf>
    <xf numFmtId="172" fontId="12" fillId="0" borderId="10" xfId="0" applyNumberFormat="1" applyFont="1" applyBorder="1" applyAlignment="1">
      <alignment horizontal="center"/>
    </xf>
    <xf numFmtId="168" fontId="49" fillId="0" borderId="0" xfId="0" applyNumberFormat="1" applyFont="1" applyAlignment="1">
      <alignment horizontal="right" vertical="center" wrapText="1" indent="2"/>
    </xf>
    <xf numFmtId="172" fontId="12" fillId="0" borderId="11" xfId="0" applyNumberFormat="1" applyFont="1" applyBorder="1" applyAlignment="1">
      <alignment horizontal="center"/>
    </xf>
    <xf numFmtId="171" fontId="49" fillId="0" borderId="0" xfId="0" applyNumberFormat="1" applyFont="1" applyAlignment="1">
      <alignment horizontal="right" wrapText="1" indent="1"/>
    </xf>
    <xf numFmtId="170" fontId="49" fillId="0" borderId="0" xfId="0" applyNumberFormat="1" applyFont="1" applyAlignment="1">
      <alignment horizontal="right" indent="1"/>
    </xf>
    <xf numFmtId="169" fontId="49" fillId="0" borderId="0" xfId="0" applyNumberFormat="1" applyFont="1" applyAlignment="1">
      <alignment horizontal="right" indent="1"/>
    </xf>
    <xf numFmtId="172" fontId="12" fillId="0" borderId="0" xfId="0" applyNumberFormat="1" applyFont="1" applyAlignment="1">
      <alignment horizontal="center"/>
    </xf>
    <xf numFmtId="177" fontId="12" fillId="0" borderId="1" xfId="0" applyNumberFormat="1" applyFont="1" applyBorder="1" applyAlignment="1">
      <alignment horizontal="right" indent="1"/>
    </xf>
    <xf numFmtId="177" fontId="12" fillId="0" borderId="10" xfId="0" applyNumberFormat="1" applyFont="1" applyBorder="1" applyAlignment="1">
      <alignment horizontal="right" indent="1"/>
    </xf>
    <xf numFmtId="177" fontId="12" fillId="0" borderId="10" xfId="0" applyNumberFormat="1" applyFont="1" applyBorder="1" applyAlignment="1">
      <alignment horizontal="right" vertical="top" wrapText="1" indent="1"/>
    </xf>
    <xf numFmtId="177" fontId="12" fillId="0" borderId="1" xfId="0" applyNumberFormat="1" applyFont="1" applyBorder="1" applyAlignment="1">
      <alignment horizontal="right" vertical="top" wrapText="1" indent="1"/>
    </xf>
    <xf numFmtId="177" fontId="12" fillId="0" borderId="11" xfId="0" applyNumberFormat="1" applyFont="1" applyBorder="1" applyAlignment="1">
      <alignment horizontal="right" indent="1"/>
    </xf>
    <xf numFmtId="177" fontId="12" fillId="0" borderId="0" xfId="0" applyNumberFormat="1" applyFont="1" applyAlignment="1">
      <alignment horizontal="right" indent="1"/>
    </xf>
    <xf numFmtId="177" fontId="12" fillId="0" borderId="0" xfId="0" applyNumberFormat="1" applyFont="1" applyAlignment="1">
      <alignment horizontal="right" vertical="top" wrapText="1" indent="1"/>
    </xf>
    <xf numFmtId="0" fontId="12" fillId="0" borderId="0" xfId="0" applyFont="1" applyAlignment="1">
      <alignment vertical="center" wrapText="1"/>
    </xf>
    <xf numFmtId="166" fontId="12" fillId="0" borderId="0" xfId="0" applyNumberFormat="1" applyFont="1" applyAlignment="1">
      <alignment horizontal="right" vertical="center" wrapText="1"/>
    </xf>
    <xf numFmtId="3" fontId="12" fillId="0" borderId="0" xfId="0" applyNumberFormat="1" applyFont="1" applyAlignment="1">
      <alignment horizontal="right" vertical="center" wrapText="1"/>
    </xf>
    <xf numFmtId="4" fontId="12" fillId="0" borderId="0" xfId="0" applyNumberFormat="1" applyFont="1" applyAlignment="1">
      <alignment horizontal="right" vertical="center" wrapText="1"/>
    </xf>
    <xf numFmtId="49" fontId="12" fillId="0" borderId="14" xfId="0" applyNumberFormat="1" applyFont="1" applyBorder="1" applyAlignment="1">
      <alignment horizontal="left" wrapText="1"/>
    </xf>
    <xf numFmtId="0" fontId="12" fillId="0" borderId="7" xfId="0" applyFont="1" applyBorder="1" applyAlignment="1">
      <alignment horizontal="left" vertical="top" wrapText="1" indent="1"/>
    </xf>
    <xf numFmtId="166" fontId="12" fillId="0" borderId="10" xfId="0" applyNumberFormat="1" applyFont="1" applyBorder="1" applyAlignment="1">
      <alignment horizontal="center"/>
    </xf>
    <xf numFmtId="166" fontId="12" fillId="0" borderId="11" xfId="0" applyNumberFormat="1" applyFont="1" applyBorder="1" applyAlignment="1">
      <alignment horizontal="center"/>
    </xf>
    <xf numFmtId="166" fontId="12" fillId="0" borderId="0" xfId="0" applyNumberFormat="1" applyFont="1" applyAlignment="1">
      <alignment horizontal="center"/>
    </xf>
    <xf numFmtId="0" fontId="65" fillId="0" borderId="0" xfId="0" applyFont="1"/>
    <xf numFmtId="171" fontId="12" fillId="0" borderId="10" xfId="0" applyNumberFormat="1" applyFont="1" applyBorder="1" applyAlignment="1">
      <alignment horizontal="right" indent="1"/>
    </xf>
    <xf numFmtId="171" fontId="12" fillId="0" borderId="0" xfId="0" applyNumberFormat="1" applyFont="1" applyAlignment="1">
      <alignment horizontal="right" indent="1"/>
    </xf>
    <xf numFmtId="171" fontId="47" fillId="0" borderId="1" xfId="0" applyNumberFormat="1" applyFont="1" applyBorder="1" applyAlignment="1">
      <alignment horizontal="right" wrapText="1" indent="1"/>
    </xf>
    <xf numFmtId="171" fontId="12" fillId="0" borderId="11" xfId="0" applyNumberFormat="1" applyFont="1" applyBorder="1" applyAlignment="1">
      <alignment horizontal="right" indent="1"/>
    </xf>
    <xf numFmtId="49" fontId="12" fillId="0" borderId="0" xfId="0" applyNumberFormat="1" applyFont="1" applyAlignment="1">
      <alignment horizontal="center" wrapText="1"/>
    </xf>
    <xf numFmtId="0" fontId="48" fillId="0" borderId="0" xfId="0" applyFont="1" applyAlignment="1">
      <alignment horizontal="center" vertical="top" wrapText="1"/>
    </xf>
    <xf numFmtId="0" fontId="48" fillId="0" borderId="0" xfId="0" applyFont="1" applyAlignment="1">
      <alignment wrapText="1"/>
    </xf>
    <xf numFmtId="172" fontId="12" fillId="0" borderId="10" xfId="0" applyNumberFormat="1" applyFont="1" applyBorder="1" applyAlignment="1">
      <alignment horizontal="right"/>
    </xf>
    <xf numFmtId="172" fontId="12" fillId="0" borderId="10" xfId="0" applyNumberFormat="1" applyFont="1" applyBorder="1" applyAlignment="1">
      <alignment horizontal="right" wrapText="1"/>
    </xf>
    <xf numFmtId="175" fontId="12" fillId="0" borderId="1" xfId="0" applyNumberFormat="1" applyFont="1" applyBorder="1" applyAlignment="1">
      <alignment horizontal="right" indent="1"/>
    </xf>
    <xf numFmtId="166" fontId="12" fillId="0" borderId="0" xfId="0" applyNumberFormat="1" applyFont="1" applyAlignment="1">
      <alignment horizontal="right" vertical="top" wrapText="1"/>
    </xf>
    <xf numFmtId="176" fontId="12" fillId="0" borderId="0" xfId="0" applyNumberFormat="1" applyFont="1" applyAlignment="1">
      <alignment horizontal="right" vertical="top" wrapText="1"/>
    </xf>
    <xf numFmtId="172" fontId="12" fillId="0" borderId="1" xfId="0" applyNumberFormat="1" applyFont="1" applyBorder="1" applyAlignment="1">
      <alignment horizontal="right" wrapText="1"/>
    </xf>
    <xf numFmtId="49" fontId="12" fillId="0" borderId="10" xfId="0" applyNumberFormat="1" applyFont="1" applyBorder="1" applyAlignment="1">
      <alignment horizontal="left" vertical="top" wrapText="1"/>
    </xf>
    <xf numFmtId="171" fontId="12" fillId="0" borderId="10" xfId="0" applyNumberFormat="1" applyFont="1" applyBorder="1" applyAlignment="1">
      <alignment horizontal="right"/>
    </xf>
    <xf numFmtId="171" fontId="12" fillId="0" borderId="0" xfId="0" applyNumberFormat="1" applyFont="1" applyAlignment="1">
      <alignment horizontal="right"/>
    </xf>
    <xf numFmtId="171" fontId="12" fillId="0" borderId="10" xfId="0" applyNumberFormat="1" applyFont="1" applyBorder="1" applyAlignment="1">
      <alignment horizontal="right" wrapText="1"/>
    </xf>
    <xf numFmtId="175" fontId="12" fillId="0" borderId="2" xfId="0" applyNumberFormat="1" applyFont="1" applyBorder="1" applyAlignment="1">
      <alignment horizontal="right" indent="1"/>
    </xf>
    <xf numFmtId="172" fontId="12" fillId="0" borderId="11" xfId="0" applyNumberFormat="1" applyFont="1" applyBorder="1" applyAlignment="1">
      <alignment horizontal="right"/>
    </xf>
    <xf numFmtId="168" fontId="12" fillId="0" borderId="11" xfId="0" applyNumberFormat="1" applyFont="1" applyBorder="1" applyAlignment="1">
      <alignment horizontal="right"/>
    </xf>
    <xf numFmtId="4" fontId="12" fillId="0" borderId="3" xfId="0" applyNumberFormat="1" applyFont="1" applyBorder="1" applyAlignment="1">
      <alignment horizontal="right" indent="1"/>
    </xf>
    <xf numFmtId="166" fontId="12" fillId="0" borderId="2" xfId="0" applyNumberFormat="1" applyFont="1" applyBorder="1" applyAlignment="1">
      <alignment horizontal="right" vertical="top" wrapText="1"/>
    </xf>
    <xf numFmtId="0" fontId="49" fillId="0" borderId="14" xfId="0" applyFont="1" applyBorder="1" applyAlignment="1">
      <alignment wrapText="1"/>
    </xf>
    <xf numFmtId="0" fontId="49" fillId="0" borderId="14" xfId="0" applyFont="1" applyBorder="1" applyAlignment="1">
      <alignment horizontal="left"/>
    </xf>
    <xf numFmtId="187" fontId="49" fillId="0" borderId="0" xfId="0" applyNumberFormat="1" applyFont="1"/>
    <xf numFmtId="0" fontId="12" fillId="0" borderId="13" xfId="0" applyFont="1" applyBorder="1" applyAlignment="1">
      <alignment vertical="top" wrapText="1"/>
    </xf>
    <xf numFmtId="170" fontId="12" fillId="0" borderId="1" xfId="0" applyNumberFormat="1" applyFont="1" applyBorder="1" applyAlignment="1">
      <alignment horizontal="right" wrapText="1"/>
    </xf>
    <xf numFmtId="170" fontId="49" fillId="0" borderId="2" xfId="0" applyNumberFormat="1" applyFont="1" applyBorder="1" applyAlignment="1">
      <alignment horizontal="right" vertical="top" wrapText="1" indent="1"/>
    </xf>
    <xf numFmtId="170" fontId="12" fillId="0" borderId="10" xfId="0" applyNumberFormat="1" applyFont="1" applyBorder="1" applyAlignment="1">
      <alignment horizontal="right" wrapText="1"/>
    </xf>
    <xf numFmtId="170" fontId="49" fillId="0" borderId="2" xfId="0" applyNumberFormat="1" applyFont="1" applyBorder="1" applyAlignment="1">
      <alignment horizontal="right" vertical="top" indent="1"/>
    </xf>
    <xf numFmtId="170" fontId="12" fillId="0" borderId="2" xfId="0" applyNumberFormat="1" applyFont="1" applyBorder="1" applyAlignment="1">
      <alignment horizontal="right" vertical="top" indent="1"/>
    </xf>
    <xf numFmtId="170" fontId="12" fillId="0" borderId="10" xfId="0" applyNumberFormat="1" applyFont="1" applyBorder="1" applyAlignment="1">
      <alignment horizontal="right"/>
    </xf>
    <xf numFmtId="170" fontId="12" fillId="0" borderId="7" xfId="0" applyNumberFormat="1" applyFont="1" applyBorder="1" applyAlignment="1">
      <alignment horizontal="right"/>
    </xf>
    <xf numFmtId="170" fontId="12" fillId="0" borderId="14" xfId="0" applyNumberFormat="1" applyFont="1" applyBorder="1" applyAlignment="1">
      <alignment horizontal="right" indent="1"/>
    </xf>
    <xf numFmtId="170" fontId="12" fillId="0" borderId="0" xfId="0" applyNumberFormat="1" applyFont="1" applyAlignment="1">
      <alignment horizontal="right"/>
    </xf>
    <xf numFmtId="170" fontId="48" fillId="0" borderId="0" xfId="0" applyNumberFormat="1" applyFont="1" applyAlignment="1">
      <alignment horizontal="center"/>
    </xf>
    <xf numFmtId="49" fontId="12" fillId="0" borderId="15" xfId="0" applyNumberFormat="1" applyFont="1" applyBorder="1" applyAlignment="1">
      <alignment horizontal="center" vertical="top"/>
    </xf>
    <xf numFmtId="170" fontId="12" fillId="0" borderId="1" xfId="0" applyNumberFormat="1" applyFont="1" applyBorder="1" applyAlignment="1">
      <alignment horizontal="right" vertical="top" wrapText="1" indent="1"/>
    </xf>
    <xf numFmtId="170" fontId="12" fillId="0" borderId="10" xfId="0" applyNumberFormat="1" applyFont="1" applyBorder="1" applyAlignment="1">
      <alignment horizontal="right" vertical="top" indent="1"/>
    </xf>
    <xf numFmtId="170" fontId="12" fillId="0" borderId="10" xfId="0" applyNumberFormat="1" applyFont="1" applyBorder="1" applyAlignment="1">
      <alignment horizontal="center" vertical="top"/>
    </xf>
    <xf numFmtId="170" fontId="12" fillId="0" borderId="7" xfId="0" applyNumberFormat="1" applyFont="1" applyBorder="1" applyAlignment="1">
      <alignment horizontal="right" vertical="top" wrapText="1" indent="1"/>
    </xf>
    <xf numFmtId="170" fontId="12" fillId="0" borderId="11" xfId="0" applyNumberFormat="1" applyFont="1" applyBorder="1" applyAlignment="1">
      <alignment horizontal="right" vertical="top" indent="1"/>
    </xf>
    <xf numFmtId="170" fontId="12" fillId="0" borderId="11" xfId="0" applyNumberFormat="1" applyFont="1" applyBorder="1" applyAlignment="1">
      <alignment horizontal="center" vertical="top"/>
    </xf>
    <xf numFmtId="169" fontId="12" fillId="0" borderId="1" xfId="0" applyNumberFormat="1" applyFont="1" applyBorder="1" applyAlignment="1">
      <alignment horizontal="right" vertical="top" wrapText="1" indent="1"/>
    </xf>
    <xf numFmtId="169" fontId="12" fillId="0" borderId="10" xfId="0" applyNumberFormat="1" applyFont="1" applyBorder="1" applyAlignment="1">
      <alignment horizontal="center" vertical="top" wrapText="1"/>
    </xf>
    <xf numFmtId="170" fontId="12" fillId="0" borderId="10" xfId="0" applyNumberFormat="1" applyFont="1" applyBorder="1" applyAlignment="1">
      <alignment horizontal="center" vertical="top" wrapText="1"/>
    </xf>
    <xf numFmtId="169" fontId="12" fillId="0" borderId="7" xfId="0" applyNumberFormat="1" applyFont="1" applyBorder="1" applyAlignment="1">
      <alignment horizontal="right" vertical="top" wrapText="1" indent="1"/>
    </xf>
    <xf numFmtId="169" fontId="12" fillId="0" borderId="11" xfId="0" applyNumberFormat="1" applyFont="1" applyBorder="1" applyAlignment="1">
      <alignment horizontal="center" vertical="top" wrapText="1"/>
    </xf>
    <xf numFmtId="170" fontId="12" fillId="0" borderId="11" xfId="0" applyNumberFormat="1" applyFont="1" applyBorder="1" applyAlignment="1">
      <alignment horizontal="center" vertical="top" wrapText="1"/>
    </xf>
    <xf numFmtId="0" fontId="47" fillId="0" borderId="0" xfId="0" applyFont="1"/>
    <xf numFmtId="49" fontId="12" fillId="0" borderId="0" xfId="0" applyNumberFormat="1" applyFont="1"/>
    <xf numFmtId="174" fontId="12" fillId="0" borderId="0" xfId="0" applyNumberFormat="1" applyFont="1" applyAlignment="1">
      <alignment vertical="center"/>
    </xf>
    <xf numFmtId="3" fontId="12" fillId="0" borderId="0" xfId="0" applyNumberFormat="1" applyFont="1" applyAlignment="1">
      <alignment horizontal="right" vertical="center"/>
    </xf>
    <xf numFmtId="3" fontId="12" fillId="0" borderId="0" xfId="0" applyNumberFormat="1" applyFont="1" applyAlignment="1">
      <alignment vertical="center"/>
    </xf>
    <xf numFmtId="3" fontId="12" fillId="0" borderId="0" xfId="0" applyNumberFormat="1" applyFont="1" applyAlignment="1">
      <alignment horizontal="right" vertical="top" wrapText="1" indent="2"/>
    </xf>
    <xf numFmtId="0" fontId="49" fillId="0" borderId="0" xfId="0" quotePrefix="1" applyFont="1"/>
    <xf numFmtId="0" fontId="12" fillId="0" borderId="0" xfId="17" applyFont="1"/>
    <xf numFmtId="49" fontId="12" fillId="0" borderId="0" xfId="17" applyNumberFormat="1" applyFont="1" applyAlignment="1">
      <alignment horizontal="left" wrapText="1"/>
    </xf>
    <xf numFmtId="172" fontId="12" fillId="0" borderId="0" xfId="17" applyNumberFormat="1" applyFont="1" applyAlignment="1">
      <alignment horizontal="right" wrapText="1" indent="4"/>
    </xf>
    <xf numFmtId="173" fontId="12" fillId="0" borderId="0" xfId="17" applyNumberFormat="1" applyFont="1" applyAlignment="1">
      <alignment horizontal="right" wrapText="1" indent="3"/>
    </xf>
    <xf numFmtId="0" fontId="49" fillId="0" borderId="0" xfId="17" applyFont="1" applyAlignment="1">
      <alignment vertical="center"/>
    </xf>
    <xf numFmtId="169" fontId="12" fillId="0" borderId="0" xfId="0" applyNumberFormat="1" applyFont="1" applyAlignment="1">
      <alignment horizontal="right" vertical="top" wrapText="1" indent="1"/>
    </xf>
    <xf numFmtId="0" fontId="12" fillId="0" borderId="11" xfId="0" applyFont="1" applyBorder="1" applyAlignment="1">
      <alignment horizontal="right" wrapText="1"/>
    </xf>
    <xf numFmtId="173" fontId="12" fillId="0" borderId="0" xfId="0" applyNumberFormat="1" applyFont="1"/>
    <xf numFmtId="4" fontId="12" fillId="0" borderId="0" xfId="0" applyNumberFormat="1" applyFont="1" applyAlignment="1">
      <alignment wrapText="1"/>
    </xf>
    <xf numFmtId="0" fontId="12" fillId="0" borderId="8" xfId="0" applyFont="1" applyBorder="1"/>
    <xf numFmtId="170" fontId="12" fillId="0" borderId="0" xfId="0" applyNumberFormat="1" applyFont="1" applyAlignment="1">
      <alignment horizontal="center" vertical="top"/>
    </xf>
    <xf numFmtId="3" fontId="53" fillId="0" borderId="0" xfId="0" applyNumberFormat="1" applyFont="1"/>
    <xf numFmtId="172" fontId="12" fillId="0" borderId="2" xfId="0" applyNumberFormat="1" applyFont="1" applyBorder="1" applyAlignment="1">
      <alignment horizontal="right" vertical="center" wrapText="1" indent="2"/>
    </xf>
    <xf numFmtId="166" fontId="12" fillId="0" borderId="2" xfId="0" applyNumberFormat="1" applyFont="1" applyBorder="1" applyAlignment="1">
      <alignment horizontal="right" vertical="center" wrapText="1" indent="2"/>
    </xf>
    <xf numFmtId="166" fontId="65" fillId="0" borderId="0" xfId="0" applyNumberFormat="1" applyFont="1"/>
    <xf numFmtId="0" fontId="12" fillId="0" borderId="0" xfId="0" applyFont="1" applyAlignment="1">
      <alignment horizontal="left" wrapText="1" indent="5"/>
    </xf>
    <xf numFmtId="0" fontId="57" fillId="0" borderId="0" xfId="0" applyFont="1" applyAlignment="1">
      <alignment horizontal="left" wrapText="1"/>
    </xf>
    <xf numFmtId="178" fontId="57" fillId="0" borderId="0" xfId="0" applyNumberFormat="1" applyFont="1" applyAlignment="1">
      <alignment horizontal="right" wrapText="1"/>
    </xf>
    <xf numFmtId="0" fontId="6" fillId="0" borderId="0" xfId="15" applyFont="1"/>
    <xf numFmtId="178" fontId="12" fillId="0" borderId="0" xfId="0" applyNumberFormat="1" applyFont="1" applyAlignment="1">
      <alignment horizontal="right" vertical="center" wrapText="1" indent="1"/>
    </xf>
    <xf numFmtId="170" fontId="12" fillId="0" borderId="0" xfId="0" applyNumberFormat="1" applyFont="1" applyAlignment="1">
      <alignment horizontal="right" vertical="center" indent="1"/>
    </xf>
    <xf numFmtId="180" fontId="12" fillId="0" borderId="0" xfId="0" applyNumberFormat="1" applyFont="1" applyAlignment="1">
      <alignment horizontal="right" vertical="center" indent="1"/>
    </xf>
    <xf numFmtId="184" fontId="12" fillId="0" borderId="0" xfId="0" applyNumberFormat="1" applyFont="1"/>
    <xf numFmtId="188" fontId="12" fillId="0" borderId="0" xfId="0" applyNumberFormat="1" applyFont="1"/>
    <xf numFmtId="0" fontId="49" fillId="0" borderId="0" xfId="15" applyFont="1"/>
    <xf numFmtId="0" fontId="65" fillId="0" borderId="0" xfId="15" applyFont="1"/>
    <xf numFmtId="178" fontId="65" fillId="0" borderId="0" xfId="15" applyNumberFormat="1" applyFont="1"/>
    <xf numFmtId="178" fontId="65" fillId="0" borderId="0" xfId="0" applyNumberFormat="1" applyFont="1"/>
    <xf numFmtId="172" fontId="12" fillId="0" borderId="2" xfId="0" applyNumberFormat="1" applyFont="1" applyBorder="1" applyAlignment="1">
      <alignment horizontal="right" vertical="center" wrapText="1" indent="1"/>
    </xf>
    <xf numFmtId="166" fontId="12" fillId="0" borderId="0" xfId="0" applyNumberFormat="1" applyFont="1" applyAlignment="1">
      <alignment horizontal="center" vertical="center" wrapText="1"/>
    </xf>
    <xf numFmtId="172" fontId="12" fillId="0" borderId="2" xfId="0" applyNumberFormat="1" applyFont="1" applyBorder="1" applyAlignment="1">
      <alignment vertical="center" wrapText="1"/>
    </xf>
    <xf numFmtId="173" fontId="12" fillId="0" borderId="2" xfId="0" applyNumberFormat="1" applyFont="1" applyBorder="1"/>
    <xf numFmtId="168" fontId="12" fillId="0" borderId="1" xfId="0" applyNumberFormat="1" applyFont="1" applyBorder="1" applyAlignment="1">
      <alignment horizontal="center" vertical="center"/>
    </xf>
    <xf numFmtId="173" fontId="12" fillId="0" borderId="3" xfId="0" applyNumberFormat="1" applyFont="1" applyBorder="1"/>
    <xf numFmtId="168" fontId="12" fillId="0" borderId="7" xfId="0" applyNumberFormat="1" applyFont="1" applyBorder="1" applyAlignment="1">
      <alignment horizontal="center" vertical="center"/>
    </xf>
    <xf numFmtId="166" fontId="12" fillId="0" borderId="0" xfId="0" applyNumberFormat="1" applyFont="1" applyAlignment="1">
      <alignment wrapText="1"/>
    </xf>
    <xf numFmtId="166" fontId="12" fillId="0" borderId="8" xfId="0" applyNumberFormat="1" applyFont="1" applyBorder="1" applyAlignment="1">
      <alignment horizontal="right" vertical="center" wrapText="1"/>
    </xf>
    <xf numFmtId="179" fontId="12" fillId="0" borderId="14" xfId="0" applyNumberFormat="1" applyFont="1" applyBorder="1" applyAlignment="1">
      <alignment horizontal="right" wrapText="1" indent="1"/>
    </xf>
    <xf numFmtId="179" fontId="12" fillId="0" borderId="8" xfId="0" applyNumberFormat="1" applyFont="1" applyBorder="1" applyAlignment="1">
      <alignment horizontal="right" wrapText="1"/>
    </xf>
    <xf numFmtId="166" fontId="12" fillId="0" borderId="2" xfId="0" applyNumberFormat="1" applyFont="1" applyBorder="1" applyAlignment="1">
      <alignment horizontal="right" vertical="center" wrapText="1"/>
    </xf>
    <xf numFmtId="179" fontId="12" fillId="0" borderId="0" xfId="0" applyNumberFormat="1" applyFont="1" applyAlignment="1">
      <alignment horizontal="right" wrapText="1" indent="1"/>
    </xf>
    <xf numFmtId="179" fontId="12" fillId="0" borderId="2" xfId="0" applyNumberFormat="1" applyFont="1" applyBorder="1" applyAlignment="1">
      <alignment horizontal="right" wrapText="1"/>
    </xf>
    <xf numFmtId="179" fontId="12" fillId="0" borderId="1" xfId="0" applyNumberFormat="1" applyFont="1" applyBorder="1" applyAlignment="1">
      <alignment horizontal="right" wrapText="1" indent="1"/>
    </xf>
    <xf numFmtId="168" fontId="12" fillId="0" borderId="0" xfId="0" applyNumberFormat="1" applyFont="1"/>
    <xf numFmtId="49" fontId="12" fillId="0" borderId="10" xfId="0" quotePrefix="1" applyNumberFormat="1" applyFont="1" applyBorder="1" applyAlignment="1">
      <alignment horizontal="left" wrapText="1"/>
    </xf>
    <xf numFmtId="179" fontId="12" fillId="0" borderId="10" xfId="0" applyNumberFormat="1" applyFont="1" applyBorder="1" applyAlignment="1">
      <alignment horizontal="right" indent="1"/>
    </xf>
    <xf numFmtId="179" fontId="12" fillId="0" borderId="1" xfId="0" applyNumberFormat="1" applyFont="1" applyBorder="1" applyAlignment="1">
      <alignment horizontal="right" indent="1"/>
    </xf>
    <xf numFmtId="179" fontId="12" fillId="0" borderId="0" xfId="0" applyNumberFormat="1" applyFont="1" applyAlignment="1">
      <alignment horizontal="right" indent="1"/>
    </xf>
    <xf numFmtId="4" fontId="12" fillId="0" borderId="0" xfId="0" applyNumberFormat="1" applyFont="1" applyAlignment="1">
      <alignment horizontal="right" wrapText="1"/>
    </xf>
    <xf numFmtId="0" fontId="12" fillId="0" borderId="6" xfId="0" applyFont="1" applyBorder="1" applyAlignment="1">
      <alignment wrapText="1"/>
    </xf>
    <xf numFmtId="0" fontId="12" fillId="0" borderId="15" xfId="0" applyFont="1" applyBorder="1" applyAlignment="1">
      <alignment horizontal="right" wrapText="1"/>
    </xf>
    <xf numFmtId="167" fontId="12" fillId="0" borderId="0" xfId="0" applyNumberFormat="1" applyFont="1" applyAlignment="1">
      <alignment horizontal="right" wrapText="1" indent="1"/>
    </xf>
    <xf numFmtId="167" fontId="12" fillId="0" borderId="0" xfId="0" applyNumberFormat="1" applyFont="1" applyAlignment="1">
      <alignment horizontal="center"/>
    </xf>
    <xf numFmtId="49" fontId="48" fillId="0" borderId="0" xfId="0" applyNumberFormat="1" applyFont="1" applyAlignment="1">
      <alignment horizontal="center"/>
    </xf>
    <xf numFmtId="166" fontId="12" fillId="0" borderId="5" xfId="0" applyNumberFormat="1" applyFont="1" applyBorder="1" applyAlignment="1">
      <alignment horizontal="center" vertical="top" wrapText="1"/>
    </xf>
    <xf numFmtId="166" fontId="12" fillId="0" borderId="7" xfId="0" applyNumberFormat="1" applyFont="1" applyBorder="1" applyAlignment="1">
      <alignment horizontal="center" wrapText="1"/>
    </xf>
    <xf numFmtId="166" fontId="12" fillId="0" borderId="2" xfId="0" applyNumberFormat="1" applyFont="1" applyBorder="1"/>
    <xf numFmtId="167" fontId="12" fillId="0" borderId="7" xfId="0" applyNumberFormat="1" applyFont="1" applyBorder="1" applyAlignment="1">
      <alignment horizontal="center" wrapText="1"/>
    </xf>
    <xf numFmtId="168" fontId="12" fillId="0" borderId="1" xfId="0" applyNumberFormat="1" applyFont="1" applyBorder="1" applyAlignment="1">
      <alignment horizontal="right" indent="1"/>
    </xf>
    <xf numFmtId="3" fontId="12" fillId="0" borderId="7" xfId="0" applyNumberFormat="1" applyFont="1" applyBorder="1" applyAlignment="1">
      <alignment horizontal="center" wrapText="1"/>
    </xf>
    <xf numFmtId="171" fontId="12" fillId="0" borderId="10" xfId="0" applyNumberFormat="1" applyFont="1" applyBorder="1" applyAlignment="1">
      <alignment horizontal="center" wrapText="1"/>
    </xf>
    <xf numFmtId="4" fontId="12" fillId="0" borderId="7" xfId="0" applyNumberFormat="1" applyFont="1" applyBorder="1" applyAlignment="1">
      <alignment horizontal="center" wrapText="1"/>
    </xf>
    <xf numFmtId="2" fontId="12" fillId="0" borderId="5" xfId="0" applyNumberFormat="1" applyFont="1" applyBorder="1" applyAlignment="1">
      <alignment horizontal="center" wrapText="1"/>
    </xf>
    <xf numFmtId="171" fontId="12" fillId="0" borderId="14" xfId="0" applyNumberFormat="1" applyFont="1" applyBorder="1" applyAlignment="1">
      <alignment horizontal="right" wrapText="1" indent="1"/>
    </xf>
    <xf numFmtId="0" fontId="12" fillId="0" borderId="15" xfId="0" applyFont="1" applyBorder="1" applyAlignment="1">
      <alignment vertical="center" wrapText="1"/>
    </xf>
    <xf numFmtId="0" fontId="12" fillId="0" borderId="11" xfId="0" applyFont="1" applyBorder="1" applyAlignment="1">
      <alignment horizontal="right"/>
    </xf>
    <xf numFmtId="2" fontId="12" fillId="0" borderId="2" xfId="0" applyNumberFormat="1" applyFont="1" applyBorder="1" applyAlignment="1">
      <alignment horizontal="right" indent="3"/>
    </xf>
    <xf numFmtId="175" fontId="12" fillId="0" borderId="0" xfId="0" applyNumberFormat="1" applyFont="1" applyAlignment="1">
      <alignment horizontal="right" indent="2"/>
    </xf>
    <xf numFmtId="175" fontId="12" fillId="0" borderId="0" xfId="0" applyNumberFormat="1" applyFont="1" applyAlignment="1">
      <alignment horizontal="right" indent="1"/>
    </xf>
    <xf numFmtId="2" fontId="12" fillId="0" borderId="2" xfId="0" applyNumberFormat="1" applyFont="1" applyBorder="1" applyAlignment="1">
      <alignment horizontal="right" wrapText="1" indent="3"/>
    </xf>
    <xf numFmtId="175" fontId="12" fillId="0" borderId="0" xfId="0" applyNumberFormat="1" applyFont="1" applyAlignment="1">
      <alignment horizontal="right" wrapText="1" indent="2"/>
    </xf>
    <xf numFmtId="175" fontId="12" fillId="0" borderId="0" xfId="0" applyNumberFormat="1" applyFont="1" applyAlignment="1">
      <alignment horizontal="right" indent="3"/>
    </xf>
    <xf numFmtId="175" fontId="12" fillId="0" borderId="2" xfId="0" applyNumberFormat="1" applyFont="1" applyBorder="1" applyAlignment="1">
      <alignment horizontal="right" indent="3"/>
    </xf>
    <xf numFmtId="175" fontId="12" fillId="0" borderId="2" xfId="0" applyNumberFormat="1" applyFont="1" applyBorder="1" applyAlignment="1">
      <alignment horizontal="right" indent="2"/>
    </xf>
    <xf numFmtId="167" fontId="12" fillId="0" borderId="15" xfId="0" applyNumberFormat="1" applyFont="1" applyBorder="1" applyAlignment="1">
      <alignment horizontal="center" vertical="top" wrapText="1"/>
    </xf>
    <xf numFmtId="167" fontId="12" fillId="0" borderId="5" xfId="0" applyNumberFormat="1" applyFont="1" applyBorder="1" applyAlignment="1">
      <alignment horizontal="center" vertical="top" wrapText="1"/>
    </xf>
    <xf numFmtId="0" fontId="12" fillId="0" borderId="7" xfId="0" applyFont="1" applyBorder="1" applyAlignment="1">
      <alignment horizontal="center"/>
    </xf>
    <xf numFmtId="1" fontId="12" fillId="0" borderId="7" xfId="0" applyNumberFormat="1" applyFont="1" applyBorder="1" applyAlignment="1">
      <alignment horizontal="center" wrapText="1"/>
    </xf>
    <xf numFmtId="167" fontId="12" fillId="0" borderId="0" xfId="0" applyNumberFormat="1" applyFont="1" applyAlignment="1">
      <alignment horizontal="right" indent="1"/>
    </xf>
    <xf numFmtId="167" fontId="12" fillId="0" borderId="8" xfId="0" applyNumberFormat="1" applyFont="1" applyBorder="1" applyAlignment="1">
      <alignment horizontal="right" indent="1"/>
    </xf>
    <xf numFmtId="171" fontId="12" fillId="0" borderId="9" xfId="13" applyNumberFormat="1" applyFont="1" applyBorder="1" applyAlignment="1">
      <alignment horizontal="right" wrapText="1" indent="1"/>
    </xf>
    <xf numFmtId="171" fontId="12" fillId="0" borderId="1" xfId="13" applyNumberFormat="1" applyFont="1" applyBorder="1" applyAlignment="1">
      <alignment horizontal="right" vertical="top" wrapText="1" indent="1"/>
    </xf>
    <xf numFmtId="171" fontId="12" fillId="0" borderId="10" xfId="13" applyNumberFormat="1" applyFont="1" applyBorder="1" applyAlignment="1">
      <alignment horizontal="right" indent="1"/>
    </xf>
    <xf numFmtId="167" fontId="12" fillId="0" borderId="2" xfId="0" applyNumberFormat="1" applyFont="1" applyBorder="1" applyAlignment="1">
      <alignment horizontal="right" indent="1"/>
    </xf>
    <xf numFmtId="171" fontId="12" fillId="0" borderId="10" xfId="13" applyNumberFormat="1" applyFont="1" applyBorder="1" applyAlignment="1">
      <alignment horizontal="right" wrapText="1" indent="1"/>
    </xf>
    <xf numFmtId="171" fontId="12" fillId="0" borderId="10" xfId="13" applyNumberFormat="1" applyFont="1" applyBorder="1" applyAlignment="1">
      <alignment horizontal="right" vertical="top" wrapText="1" indent="1"/>
    </xf>
    <xf numFmtId="167" fontId="12" fillId="0" borderId="10" xfId="0" applyNumberFormat="1" applyFont="1" applyBorder="1" applyAlignment="1">
      <alignment horizontal="right" indent="1"/>
    </xf>
    <xf numFmtId="171" fontId="12" fillId="0" borderId="2" xfId="13" applyNumberFormat="1" applyFont="1" applyBorder="1" applyAlignment="1">
      <alignment horizontal="right" wrapText="1" indent="1"/>
    </xf>
    <xf numFmtId="167" fontId="12" fillId="0" borderId="10" xfId="13" applyNumberFormat="1" applyFont="1" applyBorder="1" applyAlignment="1">
      <alignment horizontal="right" wrapText="1" indent="1"/>
    </xf>
    <xf numFmtId="171" fontId="12" fillId="0" borderId="10" xfId="13" applyNumberFormat="1" applyFont="1" applyBorder="1" applyAlignment="1">
      <alignment horizontal="right" wrapText="1"/>
    </xf>
    <xf numFmtId="171" fontId="12" fillId="0" borderId="10" xfId="13" applyNumberFormat="1" applyFont="1" applyBorder="1"/>
    <xf numFmtId="167" fontId="12" fillId="3" borderId="10" xfId="13" applyNumberFormat="1" applyFont="1" applyFill="1" applyBorder="1" applyAlignment="1">
      <alignment horizontal="right" wrapText="1" indent="1"/>
    </xf>
    <xf numFmtId="171" fontId="12" fillId="3" borderId="10" xfId="13" applyNumberFormat="1" applyFont="1" applyFill="1" applyBorder="1" applyAlignment="1">
      <alignment horizontal="right" wrapText="1" indent="1"/>
    </xf>
    <xf numFmtId="171" fontId="12" fillId="0" borderId="0" xfId="13" applyNumberFormat="1" applyFont="1" applyAlignment="1">
      <alignment horizontal="right" wrapText="1" indent="1"/>
    </xf>
    <xf numFmtId="167" fontId="12" fillId="0" borderId="2" xfId="13" applyNumberFormat="1" applyFont="1" applyBorder="1" applyAlignment="1">
      <alignment horizontal="right" wrapText="1" indent="1"/>
    </xf>
    <xf numFmtId="171" fontId="12" fillId="0" borderId="11" xfId="13" applyNumberFormat="1" applyFont="1" applyBorder="1" applyAlignment="1">
      <alignment horizontal="right" wrapText="1" indent="1"/>
    </xf>
    <xf numFmtId="167" fontId="12" fillId="0" borderId="11" xfId="13" applyNumberFormat="1" applyFont="1" applyBorder="1" applyAlignment="1">
      <alignment horizontal="right" wrapText="1" indent="1"/>
    </xf>
    <xf numFmtId="167" fontId="12" fillId="0" borderId="0" xfId="13" applyNumberFormat="1" applyFont="1" applyAlignment="1">
      <alignment horizontal="right" wrapText="1" indent="1"/>
    </xf>
    <xf numFmtId="167" fontId="12" fillId="0" borderId="0" xfId="0" applyNumberFormat="1" applyFont="1" applyAlignment="1">
      <alignment horizontal="left"/>
    </xf>
    <xf numFmtId="0" fontId="12" fillId="0" borderId="4" xfId="0" applyFont="1" applyBorder="1" applyAlignment="1">
      <alignment horizontal="center" wrapText="1"/>
    </xf>
    <xf numFmtId="0" fontId="12" fillId="0" borderId="1" xfId="0" applyFont="1" applyBorder="1" applyAlignment="1">
      <alignment horizontal="center"/>
    </xf>
    <xf numFmtId="0" fontId="12" fillId="0" borderId="3" xfId="0" applyFont="1" applyBorder="1" applyAlignment="1">
      <alignment horizontal="center" vertical="top" wrapText="1"/>
    </xf>
    <xf numFmtId="0" fontId="12" fillId="0" borderId="2" xfId="0" applyFont="1" applyBorder="1" applyAlignment="1">
      <alignment wrapText="1"/>
    </xf>
    <xf numFmtId="0" fontId="12" fillId="0" borderId="8" xfId="0" applyFont="1" applyBorder="1" applyAlignment="1">
      <alignment horizontal="left" wrapText="1"/>
    </xf>
    <xf numFmtId="0" fontId="12" fillId="0" borderId="4" xfId="0" applyFont="1" applyBorder="1" applyAlignment="1">
      <alignment horizontal="center"/>
    </xf>
    <xf numFmtId="179" fontId="12" fillId="0" borderId="0" xfId="0" applyNumberFormat="1" applyFont="1" applyAlignment="1">
      <alignment horizontal="right" vertical="top" wrapText="1" indent="4"/>
    </xf>
    <xf numFmtId="172" fontId="12" fillId="0" borderId="2" xfId="0" applyNumberFormat="1" applyFont="1" applyBorder="1" applyAlignment="1">
      <alignment horizontal="center" wrapText="1"/>
    </xf>
    <xf numFmtId="176" fontId="12" fillId="0" borderId="2" xfId="0" applyNumberFormat="1" applyFont="1" applyBorder="1" applyAlignment="1">
      <alignment horizontal="left" vertical="top" indent="3"/>
    </xf>
    <xf numFmtId="176" fontId="12" fillId="0" borderId="1" xfId="0" applyNumberFormat="1" applyFont="1" applyBorder="1" applyAlignment="1">
      <alignment horizontal="left" vertical="top" indent="3"/>
    </xf>
    <xf numFmtId="0" fontId="12" fillId="0" borderId="9" xfId="0" applyFont="1" applyBorder="1" applyAlignment="1">
      <alignment vertical="center" wrapText="1"/>
    </xf>
    <xf numFmtId="0" fontId="12" fillId="0" borderId="10" xfId="0" applyFont="1" applyBorder="1" applyAlignment="1">
      <alignment vertical="center" wrapText="1"/>
    </xf>
    <xf numFmtId="0" fontId="12" fillId="0" borderId="5" xfId="0" applyFont="1" applyBorder="1" applyAlignment="1">
      <alignment horizontal="center" vertical="top"/>
    </xf>
    <xf numFmtId="0" fontId="48" fillId="0" borderId="6" xfId="0" applyFont="1" applyBorder="1"/>
    <xf numFmtId="0" fontId="12" fillId="0" borderId="9" xfId="0" applyFont="1" applyBorder="1" applyAlignment="1">
      <alignment wrapText="1"/>
    </xf>
    <xf numFmtId="49" fontId="12" fillId="0" borderId="0" xfId="0" applyNumberFormat="1" applyFont="1" applyAlignment="1">
      <alignment horizontal="center" vertical="center" wrapText="1"/>
    </xf>
    <xf numFmtId="0" fontId="12" fillId="0" borderId="8" xfId="0" applyFont="1" applyBorder="1" applyAlignment="1">
      <alignment horizontal="center" vertical="top" wrapText="1"/>
    </xf>
    <xf numFmtId="170" fontId="12" fillId="0" borderId="0" xfId="0" applyNumberFormat="1" applyFont="1" applyAlignment="1">
      <alignment horizontal="center"/>
    </xf>
    <xf numFmtId="0" fontId="12" fillId="0" borderId="13" xfId="0" applyFont="1" applyBorder="1" applyAlignment="1">
      <alignment horizontal="center" vertical="top"/>
    </xf>
    <xf numFmtId="176" fontId="12" fillId="0" borderId="2" xfId="0" applyNumberFormat="1" applyFont="1" applyBorder="1" applyAlignment="1">
      <alignment horizontal="left" vertical="center" indent="3"/>
    </xf>
    <xf numFmtId="0" fontId="48" fillId="0" borderId="1" xfId="0" applyFont="1" applyBorder="1" applyAlignment="1">
      <alignment horizontal="left" vertical="center" indent="3"/>
    </xf>
    <xf numFmtId="0" fontId="5" fillId="0" borderId="0" xfId="0" applyFont="1" applyAlignment="1">
      <alignment horizontal="center"/>
    </xf>
    <xf numFmtId="17" fontId="12" fillId="0" borderId="1" xfId="0" applyNumberFormat="1" applyFont="1" applyBorder="1" applyAlignment="1">
      <alignment horizontal="left" wrapText="1" indent="1"/>
    </xf>
    <xf numFmtId="185" fontId="12" fillId="0" borderId="0" xfId="0" applyNumberFormat="1" applyFont="1" applyAlignment="1">
      <alignment horizontal="right" wrapText="1" indent="1"/>
    </xf>
    <xf numFmtId="172" fontId="12" fillId="0" borderId="10" xfId="0" applyNumberFormat="1" applyFont="1" applyBorder="1" applyAlignment="1">
      <alignment horizontal="center" vertical="top" wrapText="1"/>
    </xf>
    <xf numFmtId="0" fontId="12" fillId="0" borderId="10" xfId="0" applyFont="1" applyBorder="1" applyAlignment="1">
      <alignment horizontal="center"/>
    </xf>
    <xf numFmtId="3" fontId="12" fillId="0" borderId="6" xfId="0" applyNumberFormat="1" applyFont="1" applyBorder="1"/>
    <xf numFmtId="3" fontId="12" fillId="0" borderId="13" xfId="0" applyNumberFormat="1" applyFont="1" applyBorder="1" applyAlignment="1">
      <alignment horizontal="center" vertical="top" wrapText="1"/>
    </xf>
    <xf numFmtId="3" fontId="12" fillId="0" borderId="4" xfId="0" applyNumberFormat="1" applyFont="1" applyBorder="1" applyAlignment="1">
      <alignment horizontal="center" vertical="top" wrapText="1"/>
    </xf>
    <xf numFmtId="3" fontId="12" fillId="0" borderId="4" xfId="0" applyNumberFormat="1" applyFont="1" applyBorder="1" applyAlignment="1">
      <alignment horizontal="center" wrapText="1"/>
    </xf>
    <xf numFmtId="3" fontId="12" fillId="0" borderId="5" xfId="0" applyNumberFormat="1" applyFont="1" applyBorder="1" applyAlignment="1">
      <alignment horizontal="center" wrapText="1"/>
    </xf>
    <xf numFmtId="49" fontId="12" fillId="0" borderId="9" xfId="0" applyNumberFormat="1" applyFont="1" applyBorder="1" applyAlignment="1">
      <alignment horizontal="left" wrapText="1"/>
    </xf>
    <xf numFmtId="170" fontId="12" fillId="0" borderId="10" xfId="0" applyNumberFormat="1" applyFont="1" applyBorder="1" applyAlignment="1">
      <alignment horizontal="center" wrapText="1"/>
    </xf>
    <xf numFmtId="169" fontId="12" fillId="0" borderId="10" xfId="0" applyNumberFormat="1" applyFont="1" applyBorder="1" applyAlignment="1">
      <alignment horizontal="center"/>
    </xf>
    <xf numFmtId="0" fontId="12" fillId="0" borderId="9" xfId="0" applyFont="1" applyBorder="1" applyAlignment="1">
      <alignment horizontal="center" wrapText="1"/>
    </xf>
    <xf numFmtId="0" fontId="12" fillId="0" borderId="10" xfId="0" quotePrefix="1" applyFont="1" applyBorder="1" applyAlignment="1">
      <alignment horizontal="center" wrapText="1"/>
    </xf>
    <xf numFmtId="0" fontId="12" fillId="0" borderId="10" xfId="0" quotePrefix="1" applyFont="1" applyBorder="1" applyAlignment="1">
      <alignment horizontal="left" wrapText="1" indent="1"/>
    </xf>
    <xf numFmtId="0" fontId="12" fillId="0" borderId="2" xfId="0" quotePrefix="1" applyFont="1" applyBorder="1" applyAlignment="1">
      <alignment horizontal="left" wrapText="1"/>
    </xf>
    <xf numFmtId="166" fontId="12" fillId="0" borderId="10" xfId="0" applyNumberFormat="1" applyFont="1" applyBorder="1" applyAlignment="1">
      <alignment horizontal="center" wrapText="1"/>
    </xf>
    <xf numFmtId="166" fontId="12" fillId="0" borderId="1" xfId="0" applyNumberFormat="1" applyFont="1" applyBorder="1" applyAlignment="1">
      <alignment horizontal="center" wrapText="1"/>
    </xf>
    <xf numFmtId="17" fontId="12" fillId="0" borderId="10" xfId="0" applyNumberFormat="1" applyFont="1" applyBorder="1" applyAlignment="1">
      <alignment horizontal="center" wrapText="1"/>
    </xf>
    <xf numFmtId="2" fontId="12" fillId="0" borderId="0" xfId="0" applyNumberFormat="1" applyFont="1"/>
    <xf numFmtId="2" fontId="12" fillId="0" borderId="2" xfId="0" applyNumberFormat="1" applyFont="1" applyBorder="1" applyAlignment="1">
      <alignment horizontal="right" wrapText="1" indent="1"/>
    </xf>
    <xf numFmtId="2" fontId="12" fillId="0" borderId="10" xfId="0" applyNumberFormat="1" applyFont="1" applyBorder="1" applyAlignment="1">
      <alignment horizontal="right" wrapText="1" indent="1"/>
    </xf>
    <xf numFmtId="2" fontId="12" fillId="0" borderId="9" xfId="0" applyNumberFormat="1" applyFont="1" applyBorder="1" applyAlignment="1">
      <alignment horizontal="right" wrapText="1" indent="1"/>
    </xf>
    <xf numFmtId="2" fontId="12" fillId="0" borderId="1" xfId="0" applyNumberFormat="1" applyFont="1" applyBorder="1" applyAlignment="1">
      <alignment horizontal="right" wrapText="1" indent="1"/>
    </xf>
    <xf numFmtId="0" fontId="47" fillId="0" borderId="10" xfId="0" applyFont="1" applyBorder="1" applyAlignment="1">
      <alignment wrapText="1"/>
    </xf>
    <xf numFmtId="2" fontId="12" fillId="0" borderId="0" xfId="0" applyNumberFormat="1" applyFont="1" applyAlignment="1">
      <alignment horizontal="right" wrapText="1" indent="1"/>
    </xf>
    <xf numFmtId="178" fontId="12" fillId="0" borderId="1" xfId="0" applyNumberFormat="1" applyFont="1" applyBorder="1" applyAlignment="1">
      <alignment horizontal="right" vertical="top" wrapText="1" indent="1"/>
    </xf>
    <xf numFmtId="178" fontId="12" fillId="0" borderId="10" xfId="0" applyNumberFormat="1" applyFont="1" applyBorder="1" applyAlignment="1">
      <alignment horizontal="right" vertical="top" wrapText="1" indent="1"/>
    </xf>
    <xf numFmtId="178" fontId="12" fillId="0" borderId="11" xfId="0" applyNumberFormat="1" applyFont="1" applyBorder="1" applyAlignment="1">
      <alignment horizontal="right" vertical="top" wrapText="1" indent="1"/>
    </xf>
    <xf numFmtId="166" fontId="12" fillId="0" borderId="9" xfId="0" applyNumberFormat="1" applyFont="1" applyBorder="1" applyAlignment="1">
      <alignment horizontal="right" indent="1"/>
    </xf>
    <xf numFmtId="166" fontId="12" fillId="0" borderId="10" xfId="0" applyNumberFormat="1" applyFont="1" applyBorder="1" applyAlignment="1">
      <alignment horizontal="right" vertical="top" wrapText="1" indent="1"/>
    </xf>
    <xf numFmtId="166" fontId="12" fillId="0" borderId="11" xfId="0" applyNumberFormat="1" applyFont="1" applyBorder="1" applyAlignment="1">
      <alignment horizontal="right" indent="1"/>
    </xf>
    <xf numFmtId="166" fontId="12" fillId="0" borderId="11" xfId="0" applyNumberFormat="1" applyFont="1" applyBorder="1" applyAlignment="1">
      <alignment horizontal="right" vertical="top" wrapText="1" indent="1"/>
    </xf>
    <xf numFmtId="186" fontId="12" fillId="0" borderId="10" xfId="0" applyNumberFormat="1" applyFont="1" applyBorder="1"/>
    <xf numFmtId="174" fontId="12" fillId="0" borderId="2" xfId="0" applyNumberFormat="1" applyFont="1" applyBorder="1" applyAlignment="1">
      <alignment horizontal="right" wrapText="1" indent="1"/>
    </xf>
    <xf numFmtId="172" fontId="12" fillId="0" borderId="10" xfId="0" applyNumberFormat="1" applyFont="1" applyBorder="1" applyAlignment="1">
      <alignment horizontal="right" wrapText="1" indent="2"/>
    </xf>
    <xf numFmtId="172" fontId="12" fillId="0" borderId="2" xfId="0" applyNumberFormat="1" applyFont="1" applyBorder="1" applyAlignment="1">
      <alignment horizontal="right" wrapText="1" indent="5"/>
    </xf>
    <xf numFmtId="172" fontId="12" fillId="0" borderId="1" xfId="0" applyNumberFormat="1" applyFont="1" applyBorder="1" applyAlignment="1">
      <alignment horizontal="right" indent="1"/>
    </xf>
    <xf numFmtId="0" fontId="25" fillId="0" borderId="10" xfId="26" applyFont="1" applyBorder="1" applyAlignment="1">
      <alignment wrapText="1"/>
    </xf>
    <xf numFmtId="169" fontId="25" fillId="0" borderId="1" xfId="26" applyNumberFormat="1" applyFont="1" applyBorder="1" applyAlignment="1">
      <alignment horizontal="right" wrapText="1" indent="1"/>
    </xf>
    <xf numFmtId="172" fontId="25" fillId="0" borderId="1" xfId="26" applyNumberFormat="1" applyFont="1" applyBorder="1" applyAlignment="1">
      <alignment horizontal="right" wrapText="1" indent="1"/>
    </xf>
    <xf numFmtId="170" fontId="25" fillId="0" borderId="1" xfId="26" applyNumberFormat="1" applyFont="1" applyBorder="1" applyAlignment="1">
      <alignment horizontal="right" wrapText="1" indent="1"/>
    </xf>
    <xf numFmtId="172" fontId="25" fillId="0" borderId="10" xfId="26" applyNumberFormat="1" applyFont="1" applyBorder="1" applyAlignment="1">
      <alignment horizontal="right" indent="1"/>
    </xf>
    <xf numFmtId="169" fontId="25" fillId="0" borderId="10" xfId="26" applyNumberFormat="1" applyFont="1" applyBorder="1" applyAlignment="1">
      <alignment horizontal="right" wrapText="1" indent="1"/>
    </xf>
    <xf numFmtId="172" fontId="25" fillId="0" borderId="10" xfId="26" applyNumberFormat="1" applyFont="1" applyBorder="1" applyAlignment="1">
      <alignment horizontal="right" wrapText="1" indent="1"/>
    </xf>
    <xf numFmtId="170" fontId="25" fillId="0" borderId="10" xfId="26" applyNumberFormat="1" applyFont="1" applyBorder="1" applyAlignment="1">
      <alignment horizontal="right" wrapText="1" indent="1"/>
    </xf>
    <xf numFmtId="49" fontId="25" fillId="0" borderId="10" xfId="26" applyNumberFormat="1" applyFont="1" applyBorder="1" applyAlignment="1">
      <alignment wrapText="1"/>
    </xf>
    <xf numFmtId="49" fontId="25" fillId="0" borderId="10" xfId="26" applyNumberFormat="1" applyFont="1" applyBorder="1" applyAlignment="1">
      <alignment horizontal="left" wrapText="1"/>
    </xf>
    <xf numFmtId="169" fontId="41" fillId="0" borderId="10" xfId="26" applyNumberFormat="1" applyFont="1" applyBorder="1" applyAlignment="1">
      <alignment horizontal="right" vertical="top" wrapText="1" indent="1"/>
    </xf>
    <xf numFmtId="172" fontId="41" fillId="0" borderId="10" xfId="26" applyNumberFormat="1" applyFont="1" applyBorder="1" applyAlignment="1">
      <alignment horizontal="right" vertical="top" wrapText="1" indent="1"/>
    </xf>
    <xf numFmtId="170" fontId="41" fillId="0" borderId="10" xfId="26" applyNumberFormat="1" applyFont="1" applyBorder="1" applyAlignment="1">
      <alignment horizontal="right" vertical="top" wrapText="1" indent="1"/>
    </xf>
    <xf numFmtId="49" fontId="25" fillId="0" borderId="11" xfId="26" applyNumberFormat="1" applyFont="1" applyBorder="1" applyAlignment="1">
      <alignment horizontal="left" wrapText="1"/>
    </xf>
    <xf numFmtId="169" fontId="41" fillId="0" borderId="11" xfId="26" applyNumberFormat="1" applyFont="1" applyBorder="1" applyAlignment="1">
      <alignment horizontal="right" vertical="top" wrapText="1" indent="1"/>
    </xf>
    <xf numFmtId="172" fontId="41" fillId="0" borderId="11" xfId="26" applyNumberFormat="1" applyFont="1" applyBorder="1" applyAlignment="1">
      <alignment horizontal="right" vertical="top" wrapText="1" indent="1"/>
    </xf>
    <xf numFmtId="0" fontId="12" fillId="0" borderId="10" xfId="26" applyFont="1" applyBorder="1" applyAlignment="1">
      <alignment horizontal="left" wrapText="1"/>
    </xf>
    <xf numFmtId="167" fontId="12" fillId="0" borderId="10" xfId="26" applyNumberFormat="1" applyFont="1" applyBorder="1" applyAlignment="1">
      <alignment horizontal="right" wrapText="1" indent="1"/>
    </xf>
    <xf numFmtId="166" fontId="12" fillId="0" borderId="10" xfId="26" applyNumberFormat="1" applyFont="1" applyBorder="1" applyAlignment="1">
      <alignment horizontal="right" wrapText="1" indent="1"/>
    </xf>
    <xf numFmtId="167" fontId="12" fillId="0" borderId="10" xfId="26" applyNumberFormat="1" applyFont="1" applyBorder="1" applyAlignment="1">
      <alignment horizontal="right" vertical="top" wrapText="1" indent="2"/>
    </xf>
    <xf numFmtId="166" fontId="12" fillId="0" borderId="10" xfId="26" applyNumberFormat="1" applyFont="1" applyBorder="1" applyAlignment="1">
      <alignment horizontal="right" vertical="top" wrapText="1" indent="2"/>
    </xf>
    <xf numFmtId="17" fontId="12" fillId="0" borderId="10" xfId="26" quotePrefix="1" applyNumberFormat="1" applyFont="1" applyBorder="1" applyAlignment="1">
      <alignment horizontal="left" wrapText="1"/>
    </xf>
    <xf numFmtId="0" fontId="12" fillId="0" borderId="10" xfId="26" quotePrefix="1" applyFont="1" applyBorder="1" applyAlignment="1">
      <alignment horizontal="left" wrapText="1"/>
    </xf>
    <xf numFmtId="186" fontId="12" fillId="0" borderId="10" xfId="26" applyNumberFormat="1" applyFont="1" applyBorder="1" applyAlignment="1">
      <alignment horizontal="left" wrapText="1"/>
    </xf>
    <xf numFmtId="186" fontId="12" fillId="0" borderId="10" xfId="26" applyNumberFormat="1" applyFont="1" applyBorder="1" applyAlignment="1">
      <alignment horizontal="left"/>
    </xf>
    <xf numFmtId="49" fontId="12" fillId="0" borderId="10" xfId="26" applyNumberFormat="1" applyFont="1" applyBorder="1"/>
    <xf numFmtId="0" fontId="25" fillId="0" borderId="2" xfId="26" applyFont="1" applyBorder="1" applyAlignment="1">
      <alignment horizontal="left" wrapText="1"/>
    </xf>
    <xf numFmtId="168" fontId="25" fillId="0" borderId="10" xfId="26" applyNumberFormat="1" applyFont="1" applyBorder="1" applyAlignment="1">
      <alignment horizontal="right" indent="1"/>
    </xf>
    <xf numFmtId="0" fontId="28" fillId="0" borderId="2" xfId="26" applyFont="1" applyBorder="1" applyAlignment="1">
      <alignment horizontal="center"/>
    </xf>
    <xf numFmtId="167" fontId="28" fillId="0" borderId="10" xfId="26" applyNumberFormat="1" applyFont="1" applyBorder="1" applyAlignment="1">
      <alignment horizontal="right" wrapText="1" indent="1"/>
    </xf>
    <xf numFmtId="167" fontId="41" fillId="0" borderId="10" xfId="26" applyNumberFormat="1" applyFont="1" applyBorder="1" applyAlignment="1">
      <alignment horizontal="right" wrapText="1" indent="2"/>
    </xf>
    <xf numFmtId="0" fontId="25" fillId="0" borderId="2" xfId="26" applyFont="1" applyBorder="1" applyAlignment="1">
      <alignment horizontal="center"/>
    </xf>
    <xf numFmtId="167" fontId="41" fillId="0" borderId="10" xfId="26" applyNumberFormat="1" applyFont="1" applyBorder="1" applyAlignment="1">
      <alignment horizontal="right" wrapText="1" indent="1"/>
    </xf>
    <xf numFmtId="0" fontId="25" fillId="0" borderId="10" xfId="26" applyFont="1" applyBorder="1" applyAlignment="1">
      <alignment horizontal="center"/>
    </xf>
    <xf numFmtId="49" fontId="25" fillId="0" borderId="2" xfId="26" applyNumberFormat="1" applyFont="1" applyBorder="1" applyAlignment="1">
      <alignment horizontal="center"/>
    </xf>
    <xf numFmtId="181" fontId="25" fillId="0" borderId="10" xfId="26" applyNumberFormat="1" applyFont="1" applyBorder="1" applyAlignment="1">
      <alignment horizontal="right" indent="1"/>
    </xf>
    <xf numFmtId="181" fontId="25" fillId="0" borderId="1" xfId="26" applyNumberFormat="1" applyFont="1" applyBorder="1" applyAlignment="1">
      <alignment horizontal="right" vertical="top" wrapText="1" indent="1"/>
    </xf>
    <xf numFmtId="181" fontId="25" fillId="0" borderId="10" xfId="26" applyNumberFormat="1" applyFont="1" applyBorder="1" applyAlignment="1">
      <alignment horizontal="right" vertical="top" wrapText="1" indent="1"/>
    </xf>
    <xf numFmtId="49" fontId="25" fillId="0" borderId="2" xfId="26" applyNumberFormat="1" applyFont="1" applyBorder="1" applyAlignment="1">
      <alignment horizontal="left" wrapText="1"/>
    </xf>
    <xf numFmtId="181" fontId="41" fillId="0" borderId="10" xfId="26" applyNumberFormat="1" applyFont="1" applyBorder="1" applyAlignment="1">
      <alignment horizontal="right" wrapText="1" indent="1"/>
    </xf>
    <xf numFmtId="181" fontId="41" fillId="0" borderId="10" xfId="26" applyNumberFormat="1" applyFont="1" applyBorder="1" applyAlignment="1">
      <alignment horizontal="right" vertical="top" wrapText="1" indent="1"/>
    </xf>
    <xf numFmtId="49" fontId="25" fillId="0" borderId="11" xfId="26" applyNumberFormat="1" applyFont="1" applyBorder="1" applyAlignment="1">
      <alignment wrapText="1"/>
    </xf>
    <xf numFmtId="0" fontId="25" fillId="0" borderId="10" xfId="26" quotePrefix="1" applyFont="1" applyBorder="1" applyAlignment="1">
      <alignment wrapText="1"/>
    </xf>
    <xf numFmtId="170" fontId="25" fillId="0" borderId="10" xfId="26" applyNumberFormat="1" applyFont="1" applyBorder="1" applyAlignment="1">
      <alignment horizontal="right" vertical="top" wrapText="1" indent="2"/>
    </xf>
    <xf numFmtId="0" fontId="5" fillId="0" borderId="1" xfId="26" applyBorder="1" applyAlignment="1">
      <alignment horizontal="right" wrapText="1"/>
    </xf>
    <xf numFmtId="170" fontId="25" fillId="0" borderId="10" xfId="26" applyNumberFormat="1" applyFont="1" applyBorder="1" applyAlignment="1">
      <alignment vertical="top" wrapText="1"/>
    </xf>
    <xf numFmtId="0" fontId="5" fillId="0" borderId="1" xfId="26" applyBorder="1" applyAlignment="1">
      <alignment wrapText="1"/>
    </xf>
    <xf numFmtId="170" fontId="25" fillId="0" borderId="1" xfId="26" applyNumberFormat="1" applyFont="1" applyBorder="1" applyAlignment="1">
      <alignment horizontal="right" vertical="top" wrapText="1" indent="2"/>
    </xf>
    <xf numFmtId="170" fontId="25" fillId="0" borderId="10" xfId="26" applyNumberFormat="1" applyFont="1" applyBorder="1" applyAlignment="1">
      <alignment horizontal="center" vertical="top" wrapText="1"/>
    </xf>
    <xf numFmtId="49" fontId="25" fillId="0" borderId="10" xfId="26" applyNumberFormat="1" applyFont="1" applyBorder="1" applyAlignment="1">
      <alignment vertical="top" wrapText="1"/>
    </xf>
    <xf numFmtId="170" fontId="25" fillId="0" borderId="2" xfId="26" applyNumberFormat="1" applyFont="1" applyBorder="1" applyAlignment="1">
      <alignment horizontal="center" vertical="top" wrapText="1"/>
    </xf>
    <xf numFmtId="0" fontId="25" fillId="0" borderId="1" xfId="26" applyFont="1" applyBorder="1"/>
    <xf numFmtId="0" fontId="25" fillId="0" borderId="10" xfId="26" applyFont="1" applyBorder="1"/>
    <xf numFmtId="0" fontId="25" fillId="0" borderId="2" xfId="26" applyFont="1" applyBorder="1"/>
    <xf numFmtId="170" fontId="25" fillId="0" borderId="10" xfId="26" applyNumberFormat="1" applyFont="1" applyBorder="1" applyAlignment="1">
      <alignment horizontal="centerContinuous" vertical="top"/>
    </xf>
    <xf numFmtId="170" fontId="25" fillId="0" borderId="10" xfId="26" applyNumberFormat="1" applyFont="1" applyBorder="1" applyAlignment="1">
      <alignment horizontal="center" wrapText="1"/>
    </xf>
    <xf numFmtId="49" fontId="25" fillId="0" borderId="11" xfId="26" applyNumberFormat="1" applyFont="1" applyBorder="1" applyAlignment="1">
      <alignment vertical="top" wrapText="1"/>
    </xf>
    <xf numFmtId="170" fontId="25" fillId="0" borderId="11" xfId="26" applyNumberFormat="1" applyFont="1" applyBorder="1" applyAlignment="1">
      <alignment horizontal="right" vertical="top" wrapText="1" indent="2"/>
    </xf>
    <xf numFmtId="170" fontId="25" fillId="0" borderId="3" xfId="26" applyNumberFormat="1" applyFont="1" applyBorder="1" applyAlignment="1">
      <alignment horizontal="center" vertical="top" wrapText="1"/>
    </xf>
    <xf numFmtId="170" fontId="25" fillId="0" borderId="11" xfId="26" applyNumberFormat="1" applyFont="1" applyBorder="1" applyAlignment="1">
      <alignment horizontal="center" wrapText="1"/>
    </xf>
    <xf numFmtId="170" fontId="25" fillId="0" borderId="10" xfId="26" applyNumberFormat="1" applyFont="1" applyBorder="1" applyAlignment="1">
      <alignment horizontal="center" vertical="top"/>
    </xf>
    <xf numFmtId="49" fontId="12" fillId="0" borderId="2" xfId="26" applyNumberFormat="1" applyFont="1" applyBorder="1" applyAlignment="1">
      <alignment horizontal="left" wrapText="1"/>
    </xf>
    <xf numFmtId="49" fontId="12" fillId="0" borderId="10" xfId="26" applyNumberFormat="1" applyFont="1" applyBorder="1" applyAlignment="1">
      <alignment horizontal="left" wrapText="1"/>
    </xf>
    <xf numFmtId="49" fontId="12" fillId="0" borderId="11" xfId="26" applyNumberFormat="1" applyFont="1" applyBorder="1" applyAlignment="1">
      <alignment horizontal="left" wrapText="1"/>
    </xf>
    <xf numFmtId="0" fontId="12" fillId="0" borderId="2" xfId="26" applyFont="1" applyBorder="1" applyAlignment="1">
      <alignment horizontal="left" wrapText="1"/>
    </xf>
    <xf numFmtId="0" fontId="12" fillId="0" borderId="10" xfId="26" applyFont="1" applyBorder="1" applyAlignment="1">
      <alignment wrapText="1"/>
    </xf>
    <xf numFmtId="0" fontId="12" fillId="0" borderId="10" xfId="26" quotePrefix="1" applyFont="1" applyBorder="1" applyAlignment="1">
      <alignment wrapText="1"/>
    </xf>
    <xf numFmtId="49" fontId="12" fillId="0" borderId="10" xfId="26" applyNumberFormat="1" applyFont="1" applyBorder="1" applyAlignment="1">
      <alignment wrapText="1"/>
    </xf>
    <xf numFmtId="0" fontId="12" fillId="0" borderId="10" xfId="0" applyFont="1" applyBorder="1" applyAlignment="1">
      <alignment horizontal="left" vertical="top" wrapText="1" indent="1"/>
    </xf>
    <xf numFmtId="172" fontId="12" fillId="0" borderId="10" xfId="0" applyNumberFormat="1" applyFont="1" applyBorder="1" applyAlignment="1">
      <alignment horizontal="right" vertical="top" wrapText="1" indent="1"/>
    </xf>
    <xf numFmtId="171" fontId="12" fillId="0" borderId="10" xfId="0" applyNumberFormat="1" applyFont="1" applyBorder="1" applyAlignment="1">
      <alignment horizontal="right" vertical="top" wrapText="1" indent="1"/>
    </xf>
    <xf numFmtId="0" fontId="12" fillId="0" borderId="11" xfId="0" applyFont="1" applyBorder="1" applyAlignment="1">
      <alignment horizontal="left" vertical="top" wrapText="1" indent="1"/>
    </xf>
    <xf numFmtId="172" fontId="12" fillId="0" borderId="11" xfId="0" applyNumberFormat="1" applyFont="1" applyBorder="1" applyAlignment="1">
      <alignment horizontal="right" vertical="top" wrapText="1" indent="1"/>
    </xf>
    <xf numFmtId="171" fontId="12" fillId="0" borderId="11" xfId="0" applyNumberFormat="1" applyFont="1" applyBorder="1" applyAlignment="1">
      <alignment horizontal="right" vertical="top" wrapText="1" indent="1"/>
    </xf>
    <xf numFmtId="17" fontId="12" fillId="0" borderId="10" xfId="0" quotePrefix="1" applyNumberFormat="1" applyFont="1" applyBorder="1" applyAlignment="1">
      <alignment horizontal="left" wrapText="1" indent="1"/>
    </xf>
    <xf numFmtId="186" fontId="12" fillId="0" borderId="1" xfId="0" applyNumberFormat="1" applyFont="1" applyBorder="1" applyAlignment="1">
      <alignment horizontal="left" wrapText="1" indent="1"/>
    </xf>
    <xf numFmtId="186" fontId="12" fillId="0" borderId="11" xfId="0" applyNumberFormat="1" applyFont="1" applyBorder="1" applyAlignment="1">
      <alignment horizontal="left" wrapText="1" indent="1"/>
    </xf>
    <xf numFmtId="175" fontId="12" fillId="0" borderId="2" xfId="0" applyNumberFormat="1" applyFont="1" applyBorder="1" applyAlignment="1">
      <alignment horizontal="right" wrapText="1" indent="4"/>
    </xf>
    <xf numFmtId="175" fontId="12" fillId="0" borderId="2" xfId="0" applyNumberFormat="1" applyFont="1" applyBorder="1" applyAlignment="1">
      <alignment horizontal="right" wrapText="1" indent="5"/>
    </xf>
    <xf numFmtId="175" fontId="12" fillId="0" borderId="3" xfId="0" applyNumberFormat="1" applyFont="1" applyBorder="1" applyAlignment="1">
      <alignment horizontal="right" wrapText="1" indent="5"/>
    </xf>
    <xf numFmtId="49" fontId="12" fillId="0" borderId="7" xfId="0" applyNumberFormat="1" applyFont="1" applyBorder="1" applyAlignment="1">
      <alignment horizontal="left" wrapText="1" indent="1"/>
    </xf>
    <xf numFmtId="169" fontId="12" fillId="0" borderId="2" xfId="0" applyNumberFormat="1" applyFont="1" applyBorder="1" applyAlignment="1">
      <alignment horizontal="right" wrapText="1" indent="1"/>
    </xf>
    <xf numFmtId="175" fontId="12" fillId="0" borderId="2" xfId="0" applyNumberFormat="1" applyFont="1" applyBorder="1" applyAlignment="1">
      <alignment horizontal="right" wrapText="1" indent="1"/>
    </xf>
    <xf numFmtId="0" fontId="12" fillId="0" borderId="2" xfId="0" applyFont="1" applyBorder="1" applyAlignment="1">
      <alignment horizontal="left" wrapText="1" indent="1"/>
    </xf>
    <xf numFmtId="17" fontId="12" fillId="0" borderId="2" xfId="0" quotePrefix="1" applyNumberFormat="1" applyFont="1" applyBorder="1" applyAlignment="1">
      <alignment wrapText="1"/>
    </xf>
    <xf numFmtId="169" fontId="12" fillId="0" borderId="1" xfId="0" applyNumberFormat="1" applyFont="1" applyBorder="1"/>
    <xf numFmtId="175" fontId="12" fillId="0" borderId="1" xfId="0" applyNumberFormat="1" applyFont="1" applyBorder="1"/>
    <xf numFmtId="0" fontId="12" fillId="0" borderId="1" xfId="0" applyFont="1" applyBorder="1" applyAlignment="1">
      <alignment horizontal="left"/>
    </xf>
    <xf numFmtId="172" fontId="12" fillId="0" borderId="1" xfId="0" applyNumberFormat="1" applyFont="1" applyBorder="1"/>
    <xf numFmtId="49" fontId="12" fillId="0" borderId="3" xfId="0" applyNumberFormat="1" applyFont="1" applyBorder="1" applyAlignment="1">
      <alignment wrapText="1"/>
    </xf>
    <xf numFmtId="172" fontId="12" fillId="0" borderId="11" xfId="0" applyNumberFormat="1" applyFont="1" applyBorder="1" applyAlignment="1">
      <alignment horizontal="center" wrapText="1"/>
    </xf>
    <xf numFmtId="170" fontId="12" fillId="3" borderId="10" xfId="0" applyNumberFormat="1" applyFont="1" applyFill="1" applyBorder="1" applyAlignment="1">
      <alignment horizontal="right" wrapText="1" indent="1"/>
    </xf>
    <xf numFmtId="166" fontId="12" fillId="3" borderId="10" xfId="0" applyNumberFormat="1" applyFont="1" applyFill="1" applyBorder="1" applyAlignment="1">
      <alignment horizontal="center" wrapText="1"/>
    </xf>
    <xf numFmtId="49" fontId="12" fillId="3" borderId="10" xfId="0" applyNumberFormat="1" applyFont="1" applyFill="1" applyBorder="1" applyAlignment="1">
      <alignment horizontal="left" wrapText="1" indent="1"/>
    </xf>
    <xf numFmtId="170" fontId="12" fillId="3" borderId="11" xfId="0" applyNumberFormat="1" applyFont="1" applyFill="1" applyBorder="1" applyAlignment="1">
      <alignment horizontal="right" wrapText="1" indent="1"/>
    </xf>
    <xf numFmtId="166" fontId="12" fillId="3" borderId="11" xfId="0" applyNumberFormat="1" applyFont="1" applyFill="1" applyBorder="1" applyAlignment="1">
      <alignment horizontal="center" wrapText="1"/>
    </xf>
    <xf numFmtId="49" fontId="12" fillId="3" borderId="11" xfId="0" applyNumberFormat="1" applyFont="1" applyFill="1" applyBorder="1" applyAlignment="1">
      <alignment horizontal="left" wrapText="1" indent="1"/>
    </xf>
    <xf numFmtId="168" fontId="12" fillId="3" borderId="11" xfId="0" applyNumberFormat="1" applyFont="1" applyFill="1" applyBorder="1" applyAlignment="1">
      <alignment horizontal="right" wrapText="1" indent="1"/>
    </xf>
    <xf numFmtId="2" fontId="12" fillId="3" borderId="11" xfId="0" applyNumberFormat="1" applyFont="1" applyFill="1" applyBorder="1" applyAlignment="1">
      <alignment horizontal="right" wrapText="1" indent="1"/>
    </xf>
    <xf numFmtId="49" fontId="12" fillId="3" borderId="10" xfId="0" applyNumberFormat="1" applyFont="1" applyFill="1" applyBorder="1" applyAlignment="1">
      <alignment wrapText="1"/>
    </xf>
    <xf numFmtId="170" fontId="12" fillId="3" borderId="10" xfId="0" applyNumberFormat="1" applyFont="1" applyFill="1" applyBorder="1" applyAlignment="1">
      <alignment horizontal="right" vertical="top" wrapText="1" indent="1"/>
    </xf>
    <xf numFmtId="176" fontId="12" fillId="3" borderId="10" xfId="0" applyNumberFormat="1" applyFont="1" applyFill="1" applyBorder="1" applyAlignment="1">
      <alignment horizontal="right" vertical="top" wrapText="1" indent="1"/>
    </xf>
    <xf numFmtId="49" fontId="12" fillId="3" borderId="10" xfId="0" applyNumberFormat="1" applyFont="1" applyFill="1" applyBorder="1" applyAlignment="1">
      <alignment horizontal="center" wrapText="1"/>
    </xf>
    <xf numFmtId="49" fontId="12" fillId="3" borderId="11" xfId="0" applyNumberFormat="1" applyFont="1" applyFill="1" applyBorder="1" applyAlignment="1">
      <alignment wrapText="1"/>
    </xf>
    <xf numFmtId="170" fontId="12" fillId="3" borderId="11" xfId="0" applyNumberFormat="1" applyFont="1" applyFill="1" applyBorder="1" applyAlignment="1">
      <alignment horizontal="right" vertical="top" wrapText="1" indent="1"/>
    </xf>
    <xf numFmtId="176" fontId="12" fillId="3" borderId="11" xfId="0" applyNumberFormat="1" applyFont="1" applyFill="1" applyBorder="1" applyAlignment="1">
      <alignment horizontal="right" vertical="top" wrapText="1" indent="1"/>
    </xf>
    <xf numFmtId="49" fontId="12" fillId="3" borderId="11" xfId="0" applyNumberFormat="1" applyFont="1" applyFill="1" applyBorder="1" applyAlignment="1">
      <alignment horizontal="center" wrapText="1"/>
    </xf>
    <xf numFmtId="186" fontId="12" fillId="3" borderId="10" xfId="0" applyNumberFormat="1" applyFont="1" applyFill="1" applyBorder="1"/>
    <xf numFmtId="170" fontId="12" fillId="3" borderId="10" xfId="0" applyNumberFormat="1" applyFont="1" applyFill="1" applyBorder="1" applyAlignment="1">
      <alignment horizontal="right" indent="1"/>
    </xf>
    <xf numFmtId="170" fontId="12" fillId="3" borderId="1" xfId="0" applyNumberFormat="1" applyFont="1" applyFill="1" applyBorder="1" applyAlignment="1">
      <alignment horizontal="right" indent="1"/>
    </xf>
    <xf numFmtId="170" fontId="12" fillId="3" borderId="0" xfId="0" applyNumberFormat="1" applyFont="1" applyFill="1" applyAlignment="1">
      <alignment horizontal="right" wrapText="1" indent="1"/>
    </xf>
    <xf numFmtId="170" fontId="12" fillId="3" borderId="2" xfId="0" applyNumberFormat="1" applyFont="1" applyFill="1" applyBorder="1" applyAlignment="1">
      <alignment horizontal="right" wrapText="1" indent="1"/>
    </xf>
    <xf numFmtId="186" fontId="12" fillId="3" borderId="11" xfId="0" applyNumberFormat="1" applyFont="1" applyFill="1" applyBorder="1"/>
    <xf numFmtId="170" fontId="12" fillId="3" borderId="11" xfId="0" applyNumberFormat="1" applyFont="1" applyFill="1" applyBorder="1" applyAlignment="1">
      <alignment horizontal="right" indent="1"/>
    </xf>
    <xf numFmtId="170" fontId="12" fillId="3" borderId="7" xfId="0" applyNumberFormat="1" applyFont="1" applyFill="1" applyBorder="1" applyAlignment="1">
      <alignment horizontal="right" indent="1"/>
    </xf>
    <xf numFmtId="170" fontId="12" fillId="3" borderId="3" xfId="0" applyNumberFormat="1" applyFont="1" applyFill="1" applyBorder="1" applyAlignment="1">
      <alignment horizontal="right" wrapText="1" indent="1"/>
    </xf>
    <xf numFmtId="174" fontId="12" fillId="3" borderId="2" xfId="0" applyNumberFormat="1" applyFont="1" applyFill="1" applyBorder="1" applyAlignment="1">
      <alignment horizontal="right" wrapText="1" indent="1"/>
    </xf>
    <xf numFmtId="174" fontId="12" fillId="3" borderId="10" xfId="0" applyNumberFormat="1" applyFont="1" applyFill="1" applyBorder="1" applyAlignment="1">
      <alignment horizontal="right" wrapText="1" indent="1"/>
    </xf>
    <xf numFmtId="175" fontId="12" fillId="3" borderId="10" xfId="0" applyNumberFormat="1" applyFont="1" applyFill="1" applyBorder="1" applyAlignment="1">
      <alignment horizontal="right" wrapText="1" indent="1"/>
    </xf>
    <xf numFmtId="178" fontId="12" fillId="3" borderId="10" xfId="0" applyNumberFormat="1" applyFont="1" applyFill="1" applyBorder="1" applyAlignment="1">
      <alignment horizontal="right" wrapText="1" indent="1"/>
    </xf>
    <xf numFmtId="176" fontId="12" fillId="3" borderId="10" xfId="0" applyNumberFormat="1" applyFont="1" applyFill="1" applyBorder="1" applyAlignment="1">
      <alignment horizontal="right" wrapText="1" indent="1"/>
    </xf>
    <xf numFmtId="174" fontId="12" fillId="3" borderId="11" xfId="0" applyNumberFormat="1" applyFont="1" applyFill="1" applyBorder="1" applyAlignment="1">
      <alignment horizontal="right" wrapText="1" indent="1"/>
    </xf>
    <xf numFmtId="175" fontId="12" fillId="3" borderId="11" xfId="0" applyNumberFormat="1" applyFont="1" applyFill="1" applyBorder="1" applyAlignment="1">
      <alignment horizontal="right" wrapText="1" indent="1"/>
    </xf>
    <xf numFmtId="178" fontId="12" fillId="3" borderId="11" xfId="0" applyNumberFormat="1" applyFont="1" applyFill="1" applyBorder="1" applyAlignment="1">
      <alignment horizontal="right" wrapText="1" indent="1"/>
    </xf>
    <xf numFmtId="176" fontId="12" fillId="3" borderId="11" xfId="0" applyNumberFormat="1" applyFont="1" applyFill="1" applyBorder="1" applyAlignment="1">
      <alignment horizontal="right" wrapText="1" indent="1"/>
    </xf>
    <xf numFmtId="175" fontId="12" fillId="3" borderId="0" xfId="0" applyNumberFormat="1" applyFont="1" applyFill="1" applyAlignment="1">
      <alignment horizontal="right" wrapText="1" indent="1"/>
    </xf>
    <xf numFmtId="172" fontId="12" fillId="3" borderId="10" xfId="0" applyNumberFormat="1" applyFont="1" applyFill="1" applyBorder="1" applyAlignment="1">
      <alignment horizontal="center" vertical="top" wrapText="1"/>
    </xf>
    <xf numFmtId="49" fontId="12" fillId="3" borderId="1" xfId="0" applyNumberFormat="1" applyFont="1" applyFill="1" applyBorder="1" applyAlignment="1">
      <alignment horizontal="left" wrapText="1" indent="1"/>
    </xf>
    <xf numFmtId="167" fontId="12" fillId="3" borderId="10" xfId="0" applyNumberFormat="1" applyFont="1" applyFill="1" applyBorder="1" applyAlignment="1">
      <alignment horizontal="center"/>
    </xf>
    <xf numFmtId="49" fontId="12" fillId="3" borderId="1" xfId="0" applyNumberFormat="1" applyFont="1" applyFill="1" applyBorder="1" applyAlignment="1">
      <alignment horizontal="center" wrapText="1"/>
    </xf>
    <xf numFmtId="0" fontId="12" fillId="3" borderId="10" xfId="0" applyFont="1" applyFill="1" applyBorder="1" applyAlignment="1">
      <alignment horizontal="center"/>
    </xf>
    <xf numFmtId="0" fontId="12" fillId="3" borderId="1" xfId="0" applyFont="1" applyFill="1" applyBorder="1" applyAlignment="1">
      <alignment horizontal="center"/>
    </xf>
    <xf numFmtId="170" fontId="12" fillId="3" borderId="6" xfId="0" applyNumberFormat="1" applyFont="1" applyFill="1" applyBorder="1" applyAlignment="1">
      <alignment horizontal="right" wrapText="1" indent="1"/>
    </xf>
    <xf numFmtId="175" fontId="12" fillId="3" borderId="6" xfId="0" applyNumberFormat="1" applyFont="1" applyFill="1" applyBorder="1" applyAlignment="1">
      <alignment horizontal="right" wrapText="1" indent="1"/>
    </xf>
    <xf numFmtId="0" fontId="12" fillId="3" borderId="11" xfId="0" applyFont="1" applyFill="1" applyBorder="1" applyAlignment="1">
      <alignment horizontal="center"/>
    </xf>
    <xf numFmtId="0" fontId="12" fillId="3" borderId="7" xfId="0" applyFont="1" applyFill="1" applyBorder="1" applyAlignment="1">
      <alignment horizontal="center"/>
    </xf>
    <xf numFmtId="0" fontId="12" fillId="3" borderId="11" xfId="0" applyFont="1" applyFill="1" applyBorder="1" applyAlignment="1">
      <alignment horizontal="right" indent="1"/>
    </xf>
    <xf numFmtId="169" fontId="12" fillId="3" borderId="10" xfId="0" applyNumberFormat="1" applyFont="1" applyFill="1" applyBorder="1" applyAlignment="1">
      <alignment horizontal="center"/>
    </xf>
    <xf numFmtId="169" fontId="12" fillId="3" borderId="11" xfId="0" applyNumberFormat="1" applyFont="1" applyFill="1" applyBorder="1" applyAlignment="1">
      <alignment horizontal="center"/>
    </xf>
    <xf numFmtId="49" fontId="12" fillId="0" borderId="3" xfId="0" applyNumberFormat="1" applyFont="1" applyBorder="1" applyAlignment="1">
      <alignment horizontal="left" wrapText="1"/>
    </xf>
    <xf numFmtId="174" fontId="25" fillId="0" borderId="2" xfId="26" applyNumberFormat="1" applyFont="1" applyBorder="1" applyAlignment="1">
      <alignment horizontal="center" vertical="center"/>
    </xf>
    <xf numFmtId="174" fontId="25" fillId="0" borderId="0" xfId="26" applyNumberFormat="1" applyFont="1" applyAlignment="1">
      <alignment horizontal="center" vertical="center"/>
    </xf>
    <xf numFmtId="174" fontId="25" fillId="0" borderId="1" xfId="26" applyNumberFormat="1" applyFont="1" applyBorder="1" applyAlignment="1">
      <alignment horizontal="center" vertical="center"/>
    </xf>
    <xf numFmtId="174" fontId="25" fillId="0" borderId="2" xfId="26" applyNumberFormat="1" applyFont="1" applyBorder="1" applyAlignment="1">
      <alignment horizontal="center" vertical="center" wrapText="1"/>
    </xf>
    <xf numFmtId="174" fontId="25" fillId="0" borderId="1" xfId="26" applyNumberFormat="1" applyFont="1" applyBorder="1" applyAlignment="1">
      <alignment horizontal="center" vertical="center" wrapText="1"/>
    </xf>
    <xf numFmtId="0" fontId="5" fillId="0" borderId="2" xfId="26" applyBorder="1" applyAlignment="1">
      <alignment horizontal="center"/>
    </xf>
    <xf numFmtId="0" fontId="5" fillId="0" borderId="1" xfId="26" applyBorder="1" applyAlignment="1">
      <alignment horizontal="center"/>
    </xf>
    <xf numFmtId="174" fontId="33" fillId="0" borderId="2" xfId="26" applyNumberFormat="1" applyFont="1" applyBorder="1" applyAlignment="1">
      <alignment horizontal="center" vertical="center" wrapText="1"/>
    </xf>
    <xf numFmtId="174" fontId="13" fillId="0" borderId="1" xfId="26" applyNumberFormat="1" applyFont="1" applyBorder="1" applyAlignment="1">
      <alignment horizontal="center" vertical="center" wrapText="1"/>
    </xf>
    <xf numFmtId="174" fontId="12" fillId="0" borderId="1" xfId="0" applyNumberFormat="1" applyFont="1" applyBorder="1" applyAlignment="1">
      <alignment horizontal="right" indent="1"/>
    </xf>
    <xf numFmtId="174" fontId="12" fillId="0" borderId="7" xfId="0" applyNumberFormat="1" applyFont="1" applyBorder="1" applyAlignment="1">
      <alignment horizontal="right" indent="1"/>
    </xf>
    <xf numFmtId="3" fontId="12" fillId="0" borderId="1" xfId="0" applyNumberFormat="1" applyFont="1" applyBorder="1" applyAlignment="1">
      <alignment horizontal="right" vertical="top" wrapText="1"/>
    </xf>
    <xf numFmtId="0" fontId="12" fillId="0" borderId="15" xfId="0" applyFont="1" applyBorder="1" applyAlignment="1">
      <alignment horizontal="center" vertical="center"/>
    </xf>
    <xf numFmtId="49" fontId="12" fillId="0" borderId="15" xfId="0" applyNumberFormat="1" applyFont="1" applyBorder="1" applyAlignment="1">
      <alignment horizontal="center" vertical="center"/>
    </xf>
    <xf numFmtId="49" fontId="12" fillId="0" borderId="15" xfId="0" applyNumberFormat="1" applyFont="1" applyBorder="1" applyAlignment="1">
      <alignment horizontal="center" wrapText="1"/>
    </xf>
    <xf numFmtId="172" fontId="12" fillId="0" borderId="9" xfId="0" applyNumberFormat="1" applyFont="1" applyBorder="1" applyAlignment="1">
      <alignment horizontal="right" indent="1"/>
    </xf>
    <xf numFmtId="172" fontId="12" fillId="0" borderId="15" xfId="0" applyNumberFormat="1" applyFont="1" applyBorder="1" applyAlignment="1">
      <alignment horizontal="right" indent="1"/>
    </xf>
    <xf numFmtId="189" fontId="12" fillId="0" borderId="0" xfId="0" applyNumberFormat="1" applyFont="1"/>
    <xf numFmtId="0" fontId="12" fillId="0" borderId="15" xfId="0" applyFont="1" applyBorder="1" applyAlignment="1">
      <alignment vertical="center"/>
    </xf>
    <xf numFmtId="170" fontId="12" fillId="0" borderId="5" xfId="0" applyNumberFormat="1" applyFont="1" applyBorder="1" applyAlignment="1">
      <alignment horizontal="right" wrapText="1" indent="1"/>
    </xf>
    <xf numFmtId="167" fontId="12" fillId="0" borderId="10" xfId="0" applyNumberFormat="1" applyFont="1" applyBorder="1" applyAlignment="1">
      <alignment horizontal="right" wrapText="1" indent="1"/>
    </xf>
    <xf numFmtId="1" fontId="12" fillId="0" borderId="10" xfId="0" applyNumberFormat="1" applyFont="1" applyBorder="1" applyAlignment="1">
      <alignment horizontal="right" wrapText="1" indent="1"/>
    </xf>
    <xf numFmtId="167" fontId="12" fillId="0" borderId="11" xfId="0" applyNumberFormat="1" applyFont="1" applyBorder="1" applyAlignment="1">
      <alignment horizontal="right" wrapText="1" indent="1"/>
    </xf>
    <xf numFmtId="1" fontId="12" fillId="0" borderId="11" xfId="0" applyNumberFormat="1" applyFont="1" applyBorder="1" applyAlignment="1">
      <alignment horizontal="right" wrapText="1" indent="1"/>
    </xf>
    <xf numFmtId="3" fontId="12" fillId="0" borderId="11" xfId="0" applyNumberFormat="1" applyFont="1" applyBorder="1" applyAlignment="1">
      <alignment horizontal="center" wrapText="1"/>
    </xf>
    <xf numFmtId="4" fontId="12" fillId="0" borderId="11" xfId="0" applyNumberFormat="1" applyFont="1" applyBorder="1" applyAlignment="1">
      <alignment horizontal="right" indent="1"/>
    </xf>
    <xf numFmtId="0" fontId="25" fillId="0" borderId="10" xfId="0" applyFont="1" applyBorder="1" applyAlignment="1">
      <alignment wrapText="1"/>
    </xf>
    <xf numFmtId="169" fontId="25" fillId="0" borderId="1" xfId="0" applyNumberFormat="1" applyFont="1" applyBorder="1" applyAlignment="1">
      <alignment horizontal="right" wrapText="1" indent="1"/>
    </xf>
    <xf numFmtId="175" fontId="25" fillId="0" borderId="1" xfId="0" applyNumberFormat="1" applyFont="1" applyBorder="1" applyAlignment="1">
      <alignment horizontal="right" wrapText="1" indent="1"/>
    </xf>
    <xf numFmtId="170" fontId="25" fillId="0" borderId="1" xfId="0" applyNumberFormat="1" applyFont="1" applyBorder="1" applyAlignment="1">
      <alignment horizontal="right" wrapText="1" indent="1"/>
    </xf>
    <xf numFmtId="169" fontId="25" fillId="0" borderId="1" xfId="0" applyNumberFormat="1" applyFont="1" applyBorder="1" applyAlignment="1">
      <alignment horizontal="right" vertical="top" wrapText="1" indent="1"/>
    </xf>
    <xf numFmtId="175" fontId="25" fillId="0" borderId="1" xfId="0" applyNumberFormat="1" applyFont="1" applyBorder="1" applyAlignment="1">
      <alignment horizontal="right" vertical="top" wrapText="1" indent="1"/>
    </xf>
    <xf numFmtId="175" fontId="25" fillId="0" borderId="1" xfId="0" applyNumberFormat="1" applyFont="1" applyBorder="1" applyAlignment="1">
      <alignment horizontal="right" vertical="top" wrapText="1" indent="2"/>
    </xf>
    <xf numFmtId="169" fontId="25" fillId="0" borderId="10" xfId="0" applyNumberFormat="1" applyFont="1" applyBorder="1" applyAlignment="1">
      <alignment horizontal="right" wrapText="1" indent="1"/>
    </xf>
    <xf numFmtId="175" fontId="25" fillId="0" borderId="10" xfId="0" applyNumberFormat="1" applyFont="1" applyBorder="1" applyAlignment="1">
      <alignment horizontal="right" wrapText="1" indent="1"/>
    </xf>
    <xf numFmtId="170" fontId="25" fillId="0" borderId="10" xfId="0" applyNumberFormat="1" applyFont="1" applyBorder="1" applyAlignment="1">
      <alignment horizontal="right" wrapText="1" indent="1"/>
    </xf>
    <xf numFmtId="169" fontId="25" fillId="0" borderId="10" xfId="0" applyNumberFormat="1" applyFont="1" applyBorder="1" applyAlignment="1">
      <alignment horizontal="right" vertical="top" wrapText="1" indent="1"/>
    </xf>
    <xf numFmtId="49" fontId="25" fillId="0" borderId="10" xfId="0" applyNumberFormat="1" applyFont="1" applyBorder="1" applyAlignment="1">
      <alignment wrapText="1"/>
    </xf>
    <xf numFmtId="175" fontId="25" fillId="0" borderId="10" xfId="0" applyNumberFormat="1" applyFont="1" applyBorder="1" applyAlignment="1">
      <alignment horizontal="right" vertical="top" wrapText="1" indent="1"/>
    </xf>
    <xf numFmtId="175" fontId="25" fillId="0" borderId="10" xfId="0" applyNumberFormat="1" applyFont="1" applyBorder="1" applyAlignment="1">
      <alignment horizontal="right" vertical="top" wrapText="1" indent="2"/>
    </xf>
    <xf numFmtId="186" fontId="25" fillId="0" borderId="10" xfId="0" applyNumberFormat="1" applyFont="1" applyBorder="1" applyAlignment="1">
      <alignment horizontal="left" wrapText="1"/>
    </xf>
    <xf numFmtId="49" fontId="25" fillId="0" borderId="11" xfId="0" applyNumberFormat="1" applyFont="1" applyBorder="1" applyAlignment="1">
      <alignment wrapText="1"/>
    </xf>
    <xf numFmtId="169" fontId="25" fillId="0" borderId="11" xfId="0" applyNumberFormat="1" applyFont="1" applyBorder="1" applyAlignment="1">
      <alignment horizontal="right" wrapText="1" indent="1"/>
    </xf>
    <xf numFmtId="175" fontId="25" fillId="0" borderId="11" xfId="0" applyNumberFormat="1" applyFont="1" applyBorder="1" applyAlignment="1">
      <alignment horizontal="right" wrapText="1" indent="1"/>
    </xf>
    <xf numFmtId="170" fontId="25" fillId="0" borderId="11" xfId="0" applyNumberFormat="1" applyFont="1" applyBorder="1" applyAlignment="1">
      <alignment horizontal="right" wrapText="1" indent="1"/>
    </xf>
    <xf numFmtId="175" fontId="12" fillId="0" borderId="11" xfId="0" applyNumberFormat="1" applyFont="1" applyBorder="1" applyAlignment="1">
      <alignment horizontal="right" indent="1"/>
    </xf>
    <xf numFmtId="0" fontId="25" fillId="0" borderId="2" xfId="27" applyFont="1" applyBorder="1" applyAlignment="1">
      <alignment horizontal="left" wrapText="1"/>
    </xf>
    <xf numFmtId="0" fontId="25" fillId="0" borderId="0" xfId="27" applyFont="1" applyAlignment="1">
      <alignment horizontal="left" wrapText="1"/>
    </xf>
    <xf numFmtId="0" fontId="25" fillId="0" borderId="0" xfId="27" quotePrefix="1" applyFont="1" applyAlignment="1">
      <alignment horizontal="left" wrapText="1"/>
    </xf>
    <xf numFmtId="0" fontId="25" fillId="0" borderId="10" xfId="27" applyFont="1" applyBorder="1" applyAlignment="1">
      <alignment horizontal="left" wrapText="1"/>
    </xf>
    <xf numFmtId="0" fontId="25" fillId="0" borderId="10" xfId="27" quotePrefix="1" applyFont="1" applyBorder="1" applyAlignment="1">
      <alignment horizontal="left" wrapText="1"/>
    </xf>
    <xf numFmtId="186" fontId="25" fillId="0" borderId="10" xfId="27" applyNumberFormat="1" applyFont="1" applyBorder="1" applyAlignment="1">
      <alignment horizontal="left" wrapText="1"/>
    </xf>
    <xf numFmtId="49" fontId="25" fillId="0" borderId="10" xfId="27" applyNumberFormat="1" applyFont="1" applyBorder="1" applyAlignment="1">
      <alignment horizontal="left" wrapText="1"/>
    </xf>
    <xf numFmtId="49" fontId="25" fillId="0" borderId="11" xfId="27" applyNumberFormat="1" applyFont="1" applyBorder="1" applyAlignment="1">
      <alignment horizontal="left" wrapText="1"/>
    </xf>
    <xf numFmtId="170" fontId="25" fillId="0" borderId="1" xfId="28" applyNumberFormat="1" applyFont="1" applyBorder="1" applyAlignment="1">
      <alignment horizontal="right" wrapText="1" indent="1"/>
    </xf>
    <xf numFmtId="172" fontId="25" fillId="0" borderId="10" xfId="28" applyNumberFormat="1" applyFont="1" applyBorder="1" applyAlignment="1">
      <alignment horizontal="right" indent="1"/>
    </xf>
    <xf numFmtId="172" fontId="25" fillId="0" borderId="10" xfId="28" applyNumberFormat="1" applyFont="1" applyBorder="1" applyAlignment="1">
      <alignment horizontal="right" wrapText="1" indent="1"/>
    </xf>
    <xf numFmtId="170" fontId="25" fillId="0" borderId="10" xfId="28" applyNumberFormat="1" applyFont="1" applyBorder="1" applyAlignment="1">
      <alignment horizontal="right" wrapText="1" indent="1"/>
    </xf>
    <xf numFmtId="172" fontId="41" fillId="0" borderId="10" xfId="28" applyNumberFormat="1" applyFont="1" applyBorder="1" applyAlignment="1">
      <alignment horizontal="right" vertical="top" wrapText="1" indent="1"/>
    </xf>
    <xf numFmtId="170" fontId="41" fillId="0" borderId="10" xfId="28" applyNumberFormat="1" applyFont="1" applyBorder="1" applyAlignment="1">
      <alignment horizontal="right" vertical="top" wrapText="1" indent="1"/>
    </xf>
    <xf numFmtId="172" fontId="41" fillId="0" borderId="11" xfId="28" applyNumberFormat="1" applyFont="1" applyBorder="1" applyAlignment="1">
      <alignment horizontal="right" vertical="top" wrapText="1" indent="1"/>
    </xf>
    <xf numFmtId="170" fontId="41" fillId="0" borderId="11" xfId="28" applyNumberFormat="1" applyFont="1" applyBorder="1" applyAlignment="1">
      <alignment horizontal="right" vertical="top" wrapText="1" indent="1"/>
    </xf>
    <xf numFmtId="167" fontId="12" fillId="0" borderId="10" xfId="28" applyNumberFormat="1" applyFont="1" applyBorder="1" applyAlignment="1">
      <alignment horizontal="right" wrapText="1" indent="1"/>
    </xf>
    <xf numFmtId="166" fontId="12" fillId="0" borderId="10" xfId="28" applyNumberFormat="1" applyFont="1" applyBorder="1" applyAlignment="1">
      <alignment horizontal="right" wrapText="1" indent="1"/>
    </xf>
    <xf numFmtId="49" fontId="12" fillId="0" borderId="10" xfId="28" applyNumberFormat="1" applyFont="1" applyBorder="1"/>
    <xf numFmtId="49" fontId="12" fillId="0" borderId="11" xfId="28" applyNumberFormat="1" applyFont="1" applyBorder="1"/>
    <xf numFmtId="167" fontId="12" fillId="0" borderId="11" xfId="28" applyNumberFormat="1" applyFont="1" applyBorder="1" applyAlignment="1">
      <alignment horizontal="right" wrapText="1" indent="1"/>
    </xf>
    <xf numFmtId="166" fontId="12" fillId="0" borderId="11" xfId="28" applyNumberFormat="1" applyFont="1" applyBorder="1" applyAlignment="1">
      <alignment horizontal="right" wrapText="1" indent="1"/>
    </xf>
    <xf numFmtId="167" fontId="41" fillId="0" borderId="10" xfId="28" applyNumberFormat="1" applyFont="1" applyBorder="1" applyAlignment="1">
      <alignment horizontal="right" wrapText="1" indent="1"/>
    </xf>
    <xf numFmtId="49" fontId="25" fillId="0" borderId="2" xfId="28" applyNumberFormat="1" applyFont="1" applyBorder="1" applyAlignment="1">
      <alignment horizontal="center"/>
    </xf>
    <xf numFmtId="167" fontId="41" fillId="0" borderId="11" xfId="28" applyNumberFormat="1" applyFont="1" applyBorder="1" applyAlignment="1">
      <alignment horizontal="right" wrapText="1" indent="1"/>
    </xf>
    <xf numFmtId="49" fontId="25" fillId="0" borderId="11" xfId="28" applyNumberFormat="1" applyFont="1" applyBorder="1" applyAlignment="1">
      <alignment horizontal="center"/>
    </xf>
    <xf numFmtId="49" fontId="25" fillId="0" borderId="10" xfId="28" applyNumberFormat="1" applyFont="1" applyBorder="1" applyAlignment="1">
      <alignment horizontal="center"/>
    </xf>
    <xf numFmtId="49" fontId="25" fillId="0" borderId="10" xfId="28" applyNumberFormat="1" applyFont="1" applyBorder="1" applyAlignment="1">
      <alignment horizontal="left" wrapText="1"/>
    </xf>
    <xf numFmtId="49" fontId="25" fillId="0" borderId="2" xfId="28" applyNumberFormat="1" applyFont="1" applyBorder="1" applyAlignment="1">
      <alignment horizontal="left" wrapText="1"/>
    </xf>
    <xf numFmtId="181" fontId="41" fillId="0" borderId="10" xfId="28" applyNumberFormat="1" applyFont="1" applyBorder="1" applyAlignment="1">
      <alignment horizontal="right" wrapText="1" indent="1"/>
    </xf>
    <xf numFmtId="181" fontId="41" fillId="0" borderId="10" xfId="28" applyNumberFormat="1" applyFont="1" applyBorder="1" applyAlignment="1">
      <alignment horizontal="right" vertical="top" wrapText="1" indent="1"/>
    </xf>
    <xf numFmtId="49" fontId="25" fillId="0" borderId="11" xfId="28" applyNumberFormat="1" applyFont="1" applyBorder="1" applyAlignment="1">
      <alignment horizontal="left" wrapText="1"/>
    </xf>
    <xf numFmtId="181" fontId="41" fillId="0" borderId="11" xfId="28" applyNumberFormat="1" applyFont="1" applyBorder="1" applyAlignment="1">
      <alignment horizontal="right" wrapText="1" indent="1"/>
    </xf>
    <xf numFmtId="181" fontId="41" fillId="0" borderId="11" xfId="28" applyNumberFormat="1" applyFont="1" applyBorder="1" applyAlignment="1">
      <alignment horizontal="right" vertical="top" wrapText="1" indent="1"/>
    </xf>
    <xf numFmtId="0" fontId="48" fillId="0" borderId="1" xfId="0" applyFont="1" applyBorder="1" applyAlignment="1">
      <alignment horizontal="center" wrapText="1"/>
    </xf>
    <xf numFmtId="49" fontId="12" fillId="0" borderId="2" xfId="29" applyNumberFormat="1" applyFont="1" applyBorder="1" applyAlignment="1">
      <alignment horizontal="left" wrapText="1"/>
    </xf>
    <xf numFmtId="170" fontId="12" fillId="0" borderId="1" xfId="29" applyNumberFormat="1" applyFont="1" applyBorder="1" applyAlignment="1">
      <alignment horizontal="right" wrapText="1" indent="1"/>
    </xf>
    <xf numFmtId="170" fontId="12" fillId="0" borderId="10" xfId="29" applyNumberFormat="1" applyFont="1" applyBorder="1" applyAlignment="1">
      <alignment horizontal="right" wrapText="1" indent="1"/>
    </xf>
    <xf numFmtId="49" fontId="12" fillId="0" borderId="10" xfId="29" applyNumberFormat="1" applyFont="1" applyBorder="1" applyAlignment="1">
      <alignment horizontal="left" wrapText="1"/>
    </xf>
    <xf numFmtId="170" fontId="12" fillId="0" borderId="11" xfId="29" applyNumberFormat="1" applyFont="1" applyBorder="1" applyAlignment="1">
      <alignment horizontal="right" wrapText="1" indent="1"/>
    </xf>
    <xf numFmtId="172" fontId="12" fillId="0" borderId="0" xfId="29" applyNumberFormat="1" applyFont="1" applyAlignment="1">
      <alignment horizontal="right" wrapText="1" indent="1"/>
    </xf>
    <xf numFmtId="172" fontId="12" fillId="0" borderId="1" xfId="29" applyNumberFormat="1" applyFont="1" applyBorder="1" applyAlignment="1">
      <alignment horizontal="right" wrapText="1" indent="1"/>
    </xf>
    <xf numFmtId="172" fontId="12" fillId="0" borderId="2" xfId="29" applyNumberFormat="1" applyFont="1" applyBorder="1" applyAlignment="1">
      <alignment horizontal="right" wrapText="1" indent="1"/>
    </xf>
    <xf numFmtId="172" fontId="12" fillId="0" borderId="10" xfId="29" applyNumberFormat="1" applyFont="1" applyBorder="1" applyAlignment="1">
      <alignment horizontal="right" wrapText="1" indent="1"/>
    </xf>
    <xf numFmtId="172" fontId="12" fillId="0" borderId="11" xfId="29" applyNumberFormat="1" applyFont="1" applyBorder="1" applyAlignment="1">
      <alignment horizontal="right" wrapText="1" indent="1"/>
    </xf>
    <xf numFmtId="0" fontId="12" fillId="0" borderId="5" xfId="29" applyFont="1" applyBorder="1"/>
    <xf numFmtId="0" fontId="12" fillId="0" borderId="2" xfId="29" applyFont="1" applyBorder="1" applyAlignment="1">
      <alignment horizontal="left" wrapText="1"/>
    </xf>
    <xf numFmtId="49" fontId="12" fillId="0" borderId="5" xfId="29" applyNumberFormat="1" applyFont="1" applyBorder="1" applyAlignment="1">
      <alignment horizontal="center" vertical="center" wrapText="1"/>
    </xf>
    <xf numFmtId="17" fontId="12" fillId="0" borderId="5" xfId="29" applyNumberFormat="1" applyFont="1" applyBorder="1" applyAlignment="1">
      <alignment horizontal="center" vertical="center" wrapText="1"/>
    </xf>
    <xf numFmtId="0" fontId="12" fillId="0" borderId="5" xfId="29" applyFont="1" applyBorder="1" applyAlignment="1">
      <alignment horizontal="center" vertical="center" wrapText="1"/>
    </xf>
    <xf numFmtId="0" fontId="12" fillId="0" borderId="13" xfId="29" applyFont="1" applyBorder="1" applyAlignment="1">
      <alignment horizontal="center" vertical="center"/>
    </xf>
    <xf numFmtId="0" fontId="12" fillId="0" borderId="15" xfId="29" applyFont="1" applyBorder="1" applyAlignment="1">
      <alignment horizontal="center" vertical="center"/>
    </xf>
    <xf numFmtId="186" fontId="12" fillId="0" borderId="15" xfId="29" applyNumberFormat="1" applyFont="1" applyBorder="1" applyAlignment="1">
      <alignment horizontal="center" vertical="center"/>
    </xf>
    <xf numFmtId="49" fontId="12" fillId="0" borderId="15" xfId="29" applyNumberFormat="1" applyFont="1" applyBorder="1" applyAlignment="1">
      <alignment horizontal="center" vertical="center"/>
    </xf>
    <xf numFmtId="0" fontId="12" fillId="0" borderId="15" xfId="29" applyFont="1" applyBorder="1"/>
    <xf numFmtId="49" fontId="12" fillId="0" borderId="13" xfId="29" applyNumberFormat="1" applyFont="1" applyBorder="1" applyAlignment="1">
      <alignment horizontal="center" vertical="center"/>
    </xf>
    <xf numFmtId="49" fontId="12" fillId="0" borderId="4" xfId="29" applyNumberFormat="1" applyFont="1" applyBorder="1" applyAlignment="1">
      <alignment horizontal="center" vertical="center"/>
    </xf>
    <xf numFmtId="49" fontId="12" fillId="0" borderId="5" xfId="29" applyNumberFormat="1" applyFont="1" applyBorder="1" applyAlignment="1">
      <alignment horizontal="center" vertical="center"/>
    </xf>
    <xf numFmtId="178" fontId="12" fillId="0" borderId="1" xfId="29" applyNumberFormat="1" applyFont="1" applyBorder="1" applyAlignment="1">
      <alignment horizontal="right" wrapText="1"/>
    </xf>
    <xf numFmtId="178" fontId="12" fillId="0" borderId="2" xfId="29" applyNumberFormat="1" applyFont="1" applyBorder="1" applyAlignment="1">
      <alignment horizontal="right" wrapText="1"/>
    </xf>
    <xf numFmtId="178" fontId="12" fillId="0" borderId="10" xfId="29" applyNumberFormat="1" applyFont="1" applyBorder="1" applyAlignment="1">
      <alignment horizontal="right" wrapText="1"/>
    </xf>
    <xf numFmtId="178" fontId="12" fillId="0" borderId="9" xfId="29" applyNumberFormat="1" applyFont="1" applyBorder="1" applyAlignment="1">
      <alignment horizontal="right" wrapText="1"/>
    </xf>
    <xf numFmtId="170" fontId="12" fillId="0" borderId="9" xfId="29" applyNumberFormat="1" applyFont="1" applyBorder="1" applyAlignment="1">
      <alignment horizontal="right" wrapText="1"/>
    </xf>
    <xf numFmtId="170" fontId="12" fillId="0" borderId="10" xfId="29" applyNumberFormat="1" applyFont="1" applyBorder="1" applyAlignment="1">
      <alignment horizontal="right" wrapText="1"/>
    </xf>
    <xf numFmtId="178" fontId="12" fillId="0" borderId="11" xfId="29" applyNumberFormat="1" applyFont="1" applyBorder="1" applyAlignment="1">
      <alignment horizontal="right" wrapText="1"/>
    </xf>
    <xf numFmtId="170" fontId="12" fillId="0" borderId="11" xfId="29" applyNumberFormat="1" applyFont="1" applyBorder="1" applyAlignment="1">
      <alignment horizontal="right" wrapText="1"/>
    </xf>
    <xf numFmtId="178" fontId="57" fillId="0" borderId="15" xfId="29" applyNumberFormat="1" applyFont="1" applyBorder="1" applyAlignment="1">
      <alignment horizontal="right" wrapText="1"/>
    </xf>
    <xf numFmtId="170" fontId="57" fillId="0" borderId="13" xfId="29" applyNumberFormat="1" applyFont="1" applyBorder="1" applyAlignment="1">
      <alignment horizontal="right" wrapText="1"/>
    </xf>
    <xf numFmtId="170" fontId="57" fillId="0" borderId="4" xfId="29" applyNumberFormat="1" applyFont="1" applyBorder="1" applyAlignment="1">
      <alignment horizontal="right" wrapText="1"/>
    </xf>
    <xf numFmtId="170" fontId="57" fillId="0" borderId="5" xfId="29" applyNumberFormat="1" applyFont="1" applyBorder="1" applyAlignment="1">
      <alignment horizontal="right" wrapText="1"/>
    </xf>
    <xf numFmtId="178" fontId="12" fillId="0" borderId="8" xfId="29" applyNumberFormat="1" applyFont="1" applyBorder="1" applyAlignment="1">
      <alignment horizontal="right" wrapText="1"/>
    </xf>
    <xf numFmtId="3" fontId="12" fillId="0" borderId="10" xfId="29" applyNumberFormat="1" applyFont="1" applyBorder="1" applyAlignment="1">
      <alignment horizontal="right" wrapText="1"/>
    </xf>
    <xf numFmtId="188" fontId="12" fillId="0" borderId="10" xfId="29" applyNumberFormat="1" applyFont="1" applyBorder="1" applyAlignment="1">
      <alignment horizontal="right" wrapText="1"/>
    </xf>
    <xf numFmtId="170" fontId="12" fillId="0" borderId="1" xfId="29" applyNumberFormat="1" applyFont="1" applyBorder="1" applyAlignment="1">
      <alignment horizontal="right" wrapText="1"/>
    </xf>
    <xf numFmtId="178" fontId="12" fillId="0" borderId="7" xfId="29" applyNumberFormat="1" applyFont="1" applyBorder="1" applyAlignment="1">
      <alignment horizontal="right" wrapText="1"/>
    </xf>
    <xf numFmtId="178" fontId="12" fillId="0" borderId="3" xfId="29" applyNumberFormat="1" applyFont="1" applyBorder="1" applyAlignment="1">
      <alignment horizontal="right" wrapText="1"/>
    </xf>
    <xf numFmtId="3" fontId="12" fillId="0" borderId="11" xfId="29" applyNumberFormat="1" applyFont="1" applyBorder="1" applyAlignment="1">
      <alignment horizontal="right" wrapText="1"/>
    </xf>
    <xf numFmtId="188" fontId="12" fillId="0" borderId="11" xfId="29" applyNumberFormat="1" applyFont="1" applyBorder="1" applyAlignment="1">
      <alignment horizontal="right" wrapText="1"/>
    </xf>
    <xf numFmtId="170" fontId="12" fillId="0" borderId="7" xfId="29" applyNumberFormat="1" applyFont="1" applyBorder="1" applyAlignment="1">
      <alignment horizontal="right" wrapText="1"/>
    </xf>
    <xf numFmtId="178" fontId="57" fillId="0" borderId="7" xfId="29" applyNumberFormat="1" applyFont="1" applyBorder="1" applyAlignment="1">
      <alignment horizontal="right" wrapText="1"/>
    </xf>
    <xf numFmtId="178" fontId="12" fillId="0" borderId="10" xfId="11" applyNumberFormat="1" applyFont="1" applyBorder="1" applyAlignment="1">
      <alignment horizontal="right" wrapText="1"/>
    </xf>
    <xf numFmtId="1" fontId="12" fillId="0" borderId="1" xfId="29" applyNumberFormat="1" applyFont="1" applyBorder="1" applyAlignment="1">
      <alignment horizontal="right" wrapText="1"/>
    </xf>
    <xf numFmtId="0" fontId="12" fillId="0" borderId="10" xfId="29" applyFont="1" applyBorder="1"/>
    <xf numFmtId="0" fontId="12" fillId="0" borderId="1" xfId="29" applyFont="1" applyBorder="1" applyAlignment="1">
      <alignment horizontal="left" wrapText="1"/>
    </xf>
    <xf numFmtId="0" fontId="12" fillId="0" borderId="3" xfId="29" applyFont="1" applyBorder="1" applyAlignment="1">
      <alignment horizontal="left" wrapText="1"/>
    </xf>
    <xf numFmtId="0" fontId="12" fillId="0" borderId="7" xfId="29" applyFont="1" applyBorder="1" applyAlignment="1">
      <alignment horizontal="left" wrapText="1"/>
    </xf>
    <xf numFmtId="0" fontId="57" fillId="0" borderId="13" xfId="29" applyFont="1" applyBorder="1" applyAlignment="1">
      <alignment horizontal="left" wrapText="1"/>
    </xf>
    <xf numFmtId="0" fontId="57" fillId="0" borderId="5" xfId="29" applyFont="1" applyBorder="1" applyAlignment="1">
      <alignment horizontal="left" wrapText="1"/>
    </xf>
    <xf numFmtId="0" fontId="12" fillId="0" borderId="8" xfId="29" applyFont="1" applyBorder="1" applyAlignment="1">
      <alignment horizontal="left" wrapText="1"/>
    </xf>
    <xf numFmtId="0" fontId="12" fillId="0" borderId="12" xfId="29" applyFont="1" applyBorder="1" applyAlignment="1">
      <alignment horizontal="left" wrapText="1"/>
    </xf>
    <xf numFmtId="0" fontId="12" fillId="0" borderId="8" xfId="29" applyFont="1" applyBorder="1" applyAlignment="1">
      <alignment vertical="center" wrapText="1"/>
    </xf>
    <xf numFmtId="0" fontId="12" fillId="0" borderId="3" xfId="29" applyFont="1" applyBorder="1" applyAlignment="1">
      <alignment vertical="center" wrapText="1"/>
    </xf>
    <xf numFmtId="0" fontId="12" fillId="0" borderId="12" xfId="29" applyFont="1" applyBorder="1" applyAlignment="1">
      <alignment vertical="center" wrapText="1"/>
    </xf>
    <xf numFmtId="0" fontId="12" fillId="0" borderId="7" xfId="29" applyFont="1" applyBorder="1" applyAlignment="1">
      <alignment vertical="center" wrapText="1"/>
    </xf>
    <xf numFmtId="0" fontId="65" fillId="0" borderId="0" xfId="30" applyFont="1"/>
    <xf numFmtId="0" fontId="2" fillId="0" borderId="0" xfId="30"/>
    <xf numFmtId="49" fontId="12" fillId="0" borderId="5" xfId="30" applyNumberFormat="1" applyFont="1" applyBorder="1" applyAlignment="1">
      <alignment horizontal="center" vertical="center" wrapText="1"/>
    </xf>
    <xf numFmtId="0" fontId="12" fillId="0" borderId="4" xfId="30" applyFont="1" applyBorder="1" applyAlignment="1">
      <alignment horizontal="center" vertical="center" wrapText="1"/>
    </xf>
    <xf numFmtId="0" fontId="12" fillId="0" borderId="13" xfId="30" applyFont="1" applyBorder="1" applyAlignment="1">
      <alignment horizontal="center" vertical="center" wrapText="1"/>
    </xf>
    <xf numFmtId="0" fontId="12" fillId="0" borderId="5" xfId="30" applyFont="1" applyBorder="1" applyAlignment="1">
      <alignment horizontal="center" vertical="center" wrapText="1"/>
    </xf>
    <xf numFmtId="0" fontId="12" fillId="0" borderId="15" xfId="30" applyFont="1" applyBorder="1" applyAlignment="1">
      <alignment horizontal="center" vertical="center" wrapText="1"/>
    </xf>
    <xf numFmtId="186" fontId="12" fillId="0" borderId="15" xfId="30" applyNumberFormat="1" applyFont="1" applyBorder="1" applyAlignment="1">
      <alignment horizontal="center" vertical="center" wrapText="1"/>
    </xf>
    <xf numFmtId="0" fontId="12" fillId="0" borderId="3" xfId="30" applyFont="1" applyBorder="1" applyAlignment="1">
      <alignment vertical="center" wrapText="1"/>
    </xf>
    <xf numFmtId="0" fontId="12" fillId="0" borderId="7" xfId="30" applyFont="1" applyBorder="1" applyAlignment="1">
      <alignment vertical="center"/>
    </xf>
    <xf numFmtId="0" fontId="12" fillId="0" borderId="13" xfId="30" applyFont="1" applyBorder="1" applyAlignment="1">
      <alignment vertical="center"/>
    </xf>
    <xf numFmtId="0" fontId="12" fillId="0" borderId="4" xfId="30" applyFont="1" applyBorder="1" applyAlignment="1">
      <alignment vertical="center"/>
    </xf>
    <xf numFmtId="0" fontId="2" fillId="0" borderId="5" xfId="30" applyBorder="1"/>
    <xf numFmtId="178" fontId="12" fillId="0" borderId="9" xfId="30" applyNumberFormat="1" applyFont="1" applyBorder="1" applyAlignment="1">
      <alignment horizontal="right" vertical="center" indent="1"/>
    </xf>
    <xf numFmtId="178" fontId="12" fillId="0" borderId="8" xfId="30" applyNumberFormat="1" applyFont="1" applyBorder="1" applyAlignment="1">
      <alignment horizontal="right" vertical="center" indent="1"/>
    </xf>
    <xf numFmtId="178" fontId="12" fillId="0" borderId="9" xfId="30" applyNumberFormat="1" applyFont="1" applyBorder="1" applyAlignment="1">
      <alignment horizontal="right" vertical="center" wrapText="1" indent="1"/>
    </xf>
    <xf numFmtId="178" fontId="12" fillId="0" borderId="10" xfId="30" applyNumberFormat="1" applyFont="1" applyBorder="1" applyAlignment="1">
      <alignment horizontal="right" vertical="center" indent="1"/>
    </xf>
    <xf numFmtId="178" fontId="12" fillId="0" borderId="2" xfId="30" applyNumberFormat="1" applyFont="1" applyBorder="1" applyAlignment="1">
      <alignment horizontal="right" vertical="center" indent="1"/>
    </xf>
    <xf numFmtId="178" fontId="12" fillId="0" borderId="10" xfId="30" applyNumberFormat="1" applyFont="1" applyBorder="1" applyAlignment="1">
      <alignment horizontal="right" vertical="center" wrapText="1" indent="1"/>
    </xf>
    <xf numFmtId="178" fontId="12" fillId="0" borderId="11" xfId="30" applyNumberFormat="1" applyFont="1" applyBorder="1" applyAlignment="1">
      <alignment horizontal="right" vertical="center" indent="1"/>
    </xf>
    <xf numFmtId="178" fontId="12" fillId="0" borderId="3" xfId="30" applyNumberFormat="1" applyFont="1" applyBorder="1" applyAlignment="1">
      <alignment horizontal="right" vertical="center" indent="1"/>
    </xf>
    <xf numFmtId="178" fontId="12" fillId="0" borderId="11" xfId="30" applyNumberFormat="1" applyFont="1" applyBorder="1" applyAlignment="1">
      <alignment horizontal="right" vertical="center" wrapText="1" indent="1"/>
    </xf>
    <xf numFmtId="167" fontId="12" fillId="0" borderId="9" xfId="0" applyNumberFormat="1" applyFont="1" applyBorder="1" applyAlignment="1">
      <alignment horizontal="right" indent="1"/>
    </xf>
    <xf numFmtId="166" fontId="57" fillId="0" borderId="11" xfId="31" applyNumberFormat="1" applyFont="1" applyBorder="1" applyAlignment="1">
      <alignment horizontal="center" vertical="center" wrapText="1"/>
    </xf>
    <xf numFmtId="168" fontId="66" fillId="0" borderId="11" xfId="31" applyNumberFormat="1" applyFont="1" applyBorder="1" applyAlignment="1">
      <alignment horizontal="center" vertical="center" wrapText="1"/>
    </xf>
    <xf numFmtId="172" fontId="12" fillId="0" borderId="1" xfId="0" applyNumberFormat="1" applyFont="1" applyBorder="1" applyAlignment="1">
      <alignment horizontal="center" wrapText="1"/>
    </xf>
    <xf numFmtId="0" fontId="25" fillId="0" borderId="9" xfId="0" applyFont="1" applyBorder="1" applyAlignment="1">
      <alignment horizontal="left" vertical="center" wrapText="1"/>
    </xf>
    <xf numFmtId="0" fontId="25" fillId="0" borderId="11" xfId="0" applyFont="1" applyBorder="1" applyAlignment="1">
      <alignment horizontal="left" vertical="center" wrapText="1"/>
    </xf>
    <xf numFmtId="166" fontId="12" fillId="0" borderId="3" xfId="0" applyNumberFormat="1" applyFont="1" applyBorder="1" applyAlignment="1">
      <alignment horizontal="right" vertical="center" wrapText="1"/>
    </xf>
    <xf numFmtId="179" fontId="12" fillId="0" borderId="7" xfId="0" applyNumberFormat="1" applyFont="1" applyBorder="1" applyAlignment="1">
      <alignment horizontal="right" wrapText="1" indent="1"/>
    </xf>
    <xf numFmtId="179" fontId="12" fillId="0" borderId="3" xfId="0" applyNumberFormat="1" applyFont="1" applyBorder="1" applyAlignment="1">
      <alignment horizontal="right" wrapText="1"/>
    </xf>
    <xf numFmtId="179" fontId="12" fillId="0" borderId="11" xfId="0" applyNumberFormat="1" applyFont="1" applyBorder="1" applyAlignment="1">
      <alignment horizontal="right" wrapText="1" indent="1"/>
    </xf>
    <xf numFmtId="183" fontId="12" fillId="0" borderId="11" xfId="0" applyNumberFormat="1" applyFont="1" applyBorder="1" applyAlignment="1">
      <alignment horizontal="right" wrapText="1" indent="1"/>
    </xf>
    <xf numFmtId="2" fontId="12" fillId="0" borderId="3" xfId="0" applyNumberFormat="1" applyFont="1" applyBorder="1" applyAlignment="1">
      <alignment horizontal="right" indent="3"/>
    </xf>
    <xf numFmtId="175" fontId="12" fillId="0" borderId="7" xfId="0" applyNumberFormat="1" applyFont="1" applyBorder="1" applyAlignment="1">
      <alignment horizontal="right" wrapText="1" indent="1"/>
    </xf>
    <xf numFmtId="175" fontId="12" fillId="0" borderId="3" xfId="0" applyNumberFormat="1" applyFont="1" applyBorder="1" applyAlignment="1">
      <alignment horizontal="right" indent="3"/>
    </xf>
    <xf numFmtId="175" fontId="12" fillId="0" borderId="3" xfId="0" applyNumberFormat="1" applyFont="1" applyBorder="1" applyAlignment="1">
      <alignment horizontal="right" indent="2"/>
    </xf>
    <xf numFmtId="17" fontId="12" fillId="0" borderId="1" xfId="0" quotePrefix="1" applyNumberFormat="1" applyFont="1" applyBorder="1" applyAlignment="1">
      <alignment horizontal="left" wrapText="1" indent="1"/>
    </xf>
    <xf numFmtId="0" fontId="25" fillId="0" borderId="13" xfId="0" applyFont="1" applyBorder="1" applyAlignment="1">
      <alignment horizontal="center" vertical="top" wrapText="1"/>
    </xf>
    <xf numFmtId="0" fontId="25" fillId="0" borderId="4" xfId="0" applyFont="1" applyBorder="1" applyAlignment="1">
      <alignment horizontal="center" vertical="top" wrapText="1"/>
    </xf>
    <xf numFmtId="0" fontId="25" fillId="0" borderId="10" xfId="0" applyFont="1" applyBorder="1" applyAlignment="1">
      <alignment horizontal="left" vertical="center" wrapText="1"/>
    </xf>
    <xf numFmtId="0" fontId="25" fillId="0" borderId="7" xfId="0" applyFont="1" applyBorder="1" applyAlignment="1">
      <alignment horizontal="center" wrapText="1"/>
    </xf>
    <xf numFmtId="176" fontId="25" fillId="0" borderId="1" xfId="0" applyNumberFormat="1" applyFont="1" applyBorder="1" applyAlignment="1">
      <alignment horizontal="right" wrapText="1" indent="1"/>
    </xf>
    <xf numFmtId="0" fontId="25" fillId="0" borderId="10" xfId="0" quotePrefix="1" applyFont="1" applyBorder="1" applyAlignment="1">
      <alignment wrapText="1"/>
    </xf>
    <xf numFmtId="176" fontId="25" fillId="0" borderId="10" xfId="0" applyNumberFormat="1" applyFont="1" applyBorder="1" applyAlignment="1">
      <alignment horizontal="right" wrapText="1" indent="1"/>
    </xf>
    <xf numFmtId="170" fontId="41" fillId="0" borderId="10" xfId="0" applyNumberFormat="1" applyFont="1" applyBorder="1" applyAlignment="1">
      <alignment horizontal="right" wrapText="1" indent="1"/>
    </xf>
    <xf numFmtId="176" fontId="41" fillId="0" borderId="10" xfId="0" applyNumberFormat="1" applyFont="1" applyBorder="1" applyAlignment="1">
      <alignment horizontal="right" wrapText="1" indent="1"/>
    </xf>
    <xf numFmtId="0" fontId="41" fillId="0" borderId="10" xfId="0" applyFont="1" applyBorder="1" applyAlignment="1">
      <alignment horizontal="right" wrapText="1" indent="1"/>
    </xf>
    <xf numFmtId="3" fontId="41" fillId="0" borderId="10" xfId="0" applyNumberFormat="1" applyFont="1" applyBorder="1" applyAlignment="1">
      <alignment horizontal="right" wrapText="1" indent="1"/>
    </xf>
    <xf numFmtId="186" fontId="25" fillId="0" borderId="11" xfId="0" applyNumberFormat="1" applyFont="1" applyBorder="1" applyAlignment="1">
      <alignment horizontal="left" wrapText="1"/>
    </xf>
    <xf numFmtId="170" fontId="41" fillId="0" borderId="11" xfId="0" applyNumberFormat="1" applyFont="1" applyBorder="1" applyAlignment="1">
      <alignment horizontal="right" wrapText="1" indent="1"/>
    </xf>
    <xf numFmtId="176" fontId="41" fillId="0" borderId="11" xfId="0" applyNumberFormat="1" applyFont="1" applyBorder="1" applyAlignment="1">
      <alignment horizontal="right" wrapText="1" indent="1"/>
    </xf>
    <xf numFmtId="3" fontId="41" fillId="0" borderId="11" xfId="0" applyNumberFormat="1" applyFont="1" applyBorder="1" applyAlignment="1">
      <alignment horizontal="right" wrapText="1" indent="1"/>
    </xf>
    <xf numFmtId="3" fontId="12" fillId="0" borderId="15" xfId="0" applyNumberFormat="1" applyFont="1" applyBorder="1" applyAlignment="1">
      <alignment horizontal="center" wrapText="1"/>
    </xf>
    <xf numFmtId="172" fontId="48" fillId="0" borderId="1" xfId="0" applyNumberFormat="1" applyFont="1" applyBorder="1" applyAlignment="1">
      <alignment horizontal="right" indent="5"/>
    </xf>
    <xf numFmtId="172" fontId="12" fillId="0" borderId="2" xfId="0" applyNumberFormat="1" applyFont="1" applyBorder="1" applyAlignment="1">
      <alignment horizontal="right" indent="5"/>
    </xf>
    <xf numFmtId="172" fontId="12" fillId="0" borderId="1" xfId="0" applyNumberFormat="1" applyFont="1" applyBorder="1" applyAlignment="1">
      <alignment horizontal="right" indent="5"/>
    </xf>
    <xf numFmtId="0" fontId="48" fillId="0" borderId="1" xfId="0" applyFont="1" applyBorder="1" applyAlignment="1">
      <alignment horizontal="right" wrapText="1" indent="5"/>
    </xf>
    <xf numFmtId="172" fontId="12" fillId="0" borderId="1" xfId="0" applyNumberFormat="1" applyFont="1" applyBorder="1" applyAlignment="1">
      <alignment horizontal="right" wrapText="1" indent="5"/>
    </xf>
    <xf numFmtId="172" fontId="48" fillId="0" borderId="1" xfId="0" applyNumberFormat="1" applyFont="1" applyBorder="1" applyAlignment="1">
      <alignment horizontal="right" wrapText="1" indent="5"/>
    </xf>
    <xf numFmtId="0" fontId="0" fillId="0" borderId="10" xfId="0" applyBorder="1"/>
    <xf numFmtId="172" fontId="12" fillId="0" borderId="3" xfId="0" applyNumberFormat="1" applyFont="1" applyBorder="1" applyAlignment="1">
      <alignment horizontal="right" wrapText="1" indent="5"/>
    </xf>
    <xf numFmtId="0" fontId="16" fillId="0" borderId="6" xfId="0" applyFont="1" applyBorder="1" applyAlignment="1">
      <alignment horizontal="left" wrapText="1"/>
    </xf>
    <xf numFmtId="0" fontId="16" fillId="0" borderId="6" xfId="0" applyFont="1" applyBorder="1" applyAlignment="1">
      <alignment wrapText="1"/>
    </xf>
    <xf numFmtId="0" fontId="15" fillId="0" borderId="0" xfId="0" applyFont="1" applyAlignment="1">
      <alignment horizontal="left" vertical="top" wrapText="1"/>
    </xf>
    <xf numFmtId="0" fontId="18" fillId="0" borderId="13" xfId="0" applyFont="1" applyBorder="1" applyAlignment="1">
      <alignment vertical="center" wrapText="1"/>
    </xf>
    <xf numFmtId="0" fontId="0" fillId="0" borderId="4" xfId="0" applyBorder="1" applyAlignment="1">
      <alignment vertical="center"/>
    </xf>
    <xf numFmtId="0" fontId="0" fillId="0" borderId="5" xfId="0" applyBorder="1" applyAlignment="1">
      <alignment vertical="center"/>
    </xf>
    <xf numFmtId="0" fontId="15" fillId="0" borderId="2" xfId="0" applyFont="1" applyBorder="1" applyAlignment="1">
      <alignment vertical="top" wrapText="1"/>
    </xf>
    <xf numFmtId="0" fontId="15" fillId="0" borderId="1" xfId="0" applyFont="1" applyBorder="1"/>
    <xf numFmtId="0" fontId="15" fillId="0" borderId="0" xfId="0" applyFont="1" applyAlignment="1">
      <alignment vertical="top" wrapText="1"/>
    </xf>
    <xf numFmtId="0" fontId="15" fillId="0" borderId="0" xfId="0" applyFont="1"/>
    <xf numFmtId="0" fontId="16" fillId="0" borderId="0" xfId="0" applyFont="1" applyAlignment="1">
      <alignment horizontal="left" wrapText="1"/>
    </xf>
    <xf numFmtId="0" fontId="16" fillId="0" borderId="0" xfId="0" applyFont="1" applyAlignment="1">
      <alignment horizontal="left" vertical="center" wrapText="1"/>
    </xf>
    <xf numFmtId="0" fontId="18" fillId="0" borderId="4" xfId="0" applyFont="1" applyBorder="1" applyAlignment="1">
      <alignment horizontal="center"/>
    </xf>
    <xf numFmtId="0" fontId="18" fillId="0" borderId="13"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5" fillId="0" borderId="3" xfId="0" applyFont="1" applyBorder="1" applyAlignment="1">
      <alignment vertical="top" wrapText="1"/>
    </xf>
    <xf numFmtId="0" fontId="15" fillId="0" borderId="7" xfId="0" applyFont="1" applyBorder="1"/>
    <xf numFmtId="0" fontId="15" fillId="0" borderId="6" xfId="0" applyFont="1" applyBorder="1" applyAlignment="1">
      <alignment horizontal="left" vertical="top" wrapText="1"/>
    </xf>
    <xf numFmtId="0" fontId="15" fillId="0" borderId="8" xfId="0" applyFont="1" applyBorder="1" applyAlignment="1">
      <alignment vertical="top" wrapText="1"/>
    </xf>
    <xf numFmtId="0" fontId="15" fillId="0" borderId="12" xfId="0" applyFont="1" applyBorder="1"/>
    <xf numFmtId="0" fontId="16" fillId="0" borderId="0" xfId="0" applyFont="1" applyAlignment="1">
      <alignment horizontal="center"/>
    </xf>
    <xf numFmtId="0" fontId="16" fillId="0" borderId="1" xfId="0" applyFont="1" applyBorder="1" applyAlignment="1">
      <alignment horizontal="center"/>
    </xf>
    <xf numFmtId="0" fontId="16" fillId="0" borderId="0" xfId="0" applyFont="1" applyAlignment="1">
      <alignment wrapText="1"/>
    </xf>
    <xf numFmtId="0" fontId="16" fillId="0" borderId="6" xfId="0" applyFont="1" applyBorder="1" applyAlignment="1">
      <alignment horizontal="center"/>
    </xf>
    <xf numFmtId="0" fontId="16" fillId="0" borderId="7" xfId="0" applyFont="1" applyBorder="1" applyAlignment="1">
      <alignment horizontal="center"/>
    </xf>
    <xf numFmtId="0" fontId="18" fillId="0" borderId="5" xfId="0" applyFont="1" applyBorder="1" applyAlignment="1">
      <alignment horizontal="center"/>
    </xf>
    <xf numFmtId="0" fontId="16" fillId="0" borderId="0" xfId="0" applyFont="1" applyAlignment="1">
      <alignment horizontal="center" vertical="center"/>
    </xf>
    <xf numFmtId="0" fontId="16" fillId="0" borderId="1" xfId="0" applyFont="1" applyBorder="1" applyAlignment="1">
      <alignment horizontal="center" vertical="center"/>
    </xf>
    <xf numFmtId="0" fontId="16" fillId="0" borderId="14" xfId="0" applyFont="1" applyBorder="1" applyAlignment="1">
      <alignment horizontal="left" wrapText="1"/>
    </xf>
    <xf numFmtId="0" fontId="16" fillId="0" borderId="6" xfId="0" applyFont="1" applyBorder="1" applyAlignment="1">
      <alignment vertical="center" wrapText="1"/>
    </xf>
    <xf numFmtId="0" fontId="16" fillId="0" borderId="14" xfId="0" applyFont="1" applyBorder="1" applyAlignment="1">
      <alignment horizontal="left" vertical="center" wrapText="1"/>
    </xf>
    <xf numFmtId="0" fontId="23" fillId="2" borderId="4" xfId="0" applyFont="1" applyFill="1" applyBorder="1" applyAlignment="1">
      <alignment horizontal="left" vertical="center" wrapText="1"/>
    </xf>
    <xf numFmtId="0" fontId="23" fillId="2" borderId="5" xfId="0" applyFont="1" applyFill="1" applyBorder="1" applyAlignment="1">
      <alignment horizontal="left" vertical="center" wrapText="1"/>
    </xf>
    <xf numFmtId="0" fontId="20" fillId="2" borderId="4" xfId="0" applyFont="1" applyFill="1" applyBorder="1" applyAlignment="1">
      <alignment horizontal="center" vertical="center" wrapText="1"/>
    </xf>
    <xf numFmtId="0" fontId="13" fillId="0" borderId="0" xfId="0" applyFont="1" applyAlignment="1">
      <alignment vertical="top" wrapText="1"/>
    </xf>
    <xf numFmtId="0" fontId="16" fillId="0" borderId="6" xfId="0" applyFont="1" applyBorder="1" applyAlignment="1">
      <alignment horizontal="left" vertical="center" wrapText="1"/>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29" fillId="0" borderId="0" xfId="0" applyFont="1" applyAlignment="1">
      <alignment horizontal="center"/>
    </xf>
    <xf numFmtId="0" fontId="16" fillId="0" borderId="14" xfId="0" applyFont="1" applyBorder="1" applyAlignment="1">
      <alignment horizontal="center" vertical="center"/>
    </xf>
    <xf numFmtId="0" fontId="16" fillId="0" borderId="12" xfId="0" applyFont="1" applyBorder="1" applyAlignment="1">
      <alignment horizontal="center" vertical="center"/>
    </xf>
    <xf numFmtId="0" fontId="18" fillId="0" borderId="3" xfId="0" applyFont="1" applyBorder="1" applyAlignment="1">
      <alignment horizontal="center" wrapText="1"/>
    </xf>
    <xf numFmtId="0" fontId="18" fillId="0" borderId="6" xfId="0" applyFont="1" applyBorder="1" applyAlignment="1">
      <alignment horizontal="center" wrapText="1"/>
    </xf>
    <xf numFmtId="0" fontId="18" fillId="0" borderId="7" xfId="0" applyFont="1" applyBorder="1" applyAlignment="1">
      <alignment horizontal="center" wrapText="1"/>
    </xf>
    <xf numFmtId="0" fontId="13" fillId="0" borderId="2" xfId="0" applyFont="1" applyBorder="1" applyAlignment="1">
      <alignment horizontal="left" vertical="center" wrapText="1" indent="1"/>
    </xf>
    <xf numFmtId="0" fontId="15" fillId="0" borderId="0" xfId="0" applyFont="1" applyAlignment="1">
      <alignment horizontal="left" vertical="center" wrapText="1" indent="1"/>
    </xf>
    <xf numFmtId="0" fontId="15" fillId="0" borderId="2" xfId="0" applyFont="1" applyBorder="1" applyAlignment="1">
      <alignment horizontal="left" vertical="center" wrapText="1" indent="1"/>
    </xf>
    <xf numFmtId="0" fontId="16" fillId="0" borderId="14" xfId="0" applyFont="1" applyBorder="1" applyAlignment="1">
      <alignment horizontal="center"/>
    </xf>
    <xf numFmtId="0" fontId="16" fillId="0" borderId="12" xfId="0" applyFont="1" applyBorder="1" applyAlignment="1">
      <alignment horizontal="center"/>
    </xf>
    <xf numFmtId="0" fontId="21" fillId="0" borderId="13"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5" xfId="0" applyFont="1" applyBorder="1" applyAlignment="1">
      <alignment horizontal="center" vertical="center" wrapText="1"/>
    </xf>
    <xf numFmtId="0" fontId="15" fillId="0" borderId="3" xfId="0" applyFont="1" applyBorder="1" applyAlignment="1">
      <alignment horizontal="left" vertical="center" wrapText="1" indent="1"/>
    </xf>
    <xf numFmtId="0" fontId="15" fillId="0" borderId="6" xfId="0" applyFont="1" applyBorder="1" applyAlignment="1">
      <alignment horizontal="left" vertical="center" wrapText="1" indent="1"/>
    </xf>
    <xf numFmtId="0" fontId="21" fillId="0" borderId="8" xfId="0" applyFont="1" applyBorder="1" applyAlignment="1">
      <alignment horizontal="center" vertical="center" wrapText="1"/>
    </xf>
    <xf numFmtId="0" fontId="0" fillId="0" borderId="14" xfId="0" applyBorder="1" applyAlignment="1">
      <alignment vertical="center"/>
    </xf>
    <xf numFmtId="0" fontId="0" fillId="0" borderId="12" xfId="0" applyBorder="1" applyAlignment="1">
      <alignment vertical="center"/>
    </xf>
    <xf numFmtId="0" fontId="18" fillId="0" borderId="13" xfId="0" applyFont="1" applyBorder="1" applyAlignment="1">
      <alignment horizontal="center" wrapText="1"/>
    </xf>
    <xf numFmtId="0" fontId="0" fillId="0" borderId="4" xfId="0" applyBorder="1"/>
    <xf numFmtId="0" fontId="0" fillId="0" borderId="5" xfId="0" applyBorder="1"/>
    <xf numFmtId="0" fontId="16" fillId="0" borderId="0" xfId="0" applyFont="1" applyAlignment="1">
      <alignment horizontal="left"/>
    </xf>
    <xf numFmtId="0" fontId="0" fillId="0" borderId="1" xfId="0" applyBorder="1" applyAlignment="1">
      <alignment horizontal="center"/>
    </xf>
    <xf numFmtId="0" fontId="13" fillId="0" borderId="0" xfId="0" applyFont="1" applyAlignment="1">
      <alignment horizontal="left" vertical="top" wrapText="1"/>
    </xf>
    <xf numFmtId="0" fontId="0" fillId="0" borderId="6" xfId="0" applyBorder="1" applyAlignment="1">
      <alignment horizontal="left"/>
    </xf>
    <xf numFmtId="1" fontId="12" fillId="0" borderId="13" xfId="0" applyNumberFormat="1" applyFont="1" applyBorder="1" applyAlignment="1">
      <alignment horizontal="center" vertical="center"/>
    </xf>
    <xf numFmtId="1" fontId="12" fillId="0" borderId="4" xfId="0" applyNumberFormat="1" applyFont="1" applyBorder="1" applyAlignment="1">
      <alignment horizontal="center" vertical="center"/>
    </xf>
    <xf numFmtId="1" fontId="12" fillId="0" borderId="5" xfId="0" applyNumberFormat="1" applyFont="1" applyBorder="1" applyAlignment="1">
      <alignment horizontal="center" vertical="center"/>
    </xf>
    <xf numFmtId="0" fontId="57" fillId="0" borderId="2" xfId="0" applyFont="1" applyBorder="1" applyAlignment="1">
      <alignment horizontal="left" vertical="top" wrapText="1"/>
    </xf>
    <xf numFmtId="0" fontId="57"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center" wrapText="1"/>
    </xf>
    <xf numFmtId="0" fontId="12" fillId="0" borderId="12" xfId="0" applyFont="1" applyBorder="1" applyAlignment="1">
      <alignment horizontal="left" vertical="center" wrapText="1"/>
    </xf>
    <xf numFmtId="0" fontId="12" fillId="0" borderId="3" xfId="0" applyFont="1" applyBorder="1" applyAlignment="1">
      <alignment horizontal="left" vertical="center" wrapText="1"/>
    </xf>
    <xf numFmtId="0" fontId="12" fillId="0" borderId="7" xfId="0" applyFont="1" applyBorder="1" applyAlignment="1">
      <alignment horizontal="left" vertical="center" wrapText="1"/>
    </xf>
    <xf numFmtId="46" fontId="57" fillId="0" borderId="2" xfId="0" applyNumberFormat="1" applyFont="1" applyBorder="1" applyAlignment="1">
      <alignment horizontal="left" vertical="top" wrapText="1"/>
    </xf>
    <xf numFmtId="46" fontId="57" fillId="0" borderId="1" xfId="0" applyNumberFormat="1" applyFont="1" applyBorder="1" applyAlignment="1">
      <alignment horizontal="left" vertical="top" wrapText="1"/>
    </xf>
    <xf numFmtId="0" fontId="12" fillId="0" borderId="9" xfId="0" applyFont="1" applyBorder="1" applyAlignment="1">
      <alignment horizontal="center" vertical="top" wrapText="1"/>
    </xf>
    <xf numFmtId="0" fontId="12" fillId="0" borderId="11" xfId="0" applyFont="1" applyBorder="1" applyAlignment="1">
      <alignment horizontal="center" vertical="top" wrapText="1"/>
    </xf>
    <xf numFmtId="0" fontId="61" fillId="0" borderId="8" xfId="0" applyFont="1" applyBorder="1" applyAlignment="1">
      <alignment horizontal="left" wrapText="1"/>
    </xf>
    <xf numFmtId="0" fontId="61" fillId="0" borderId="14" xfId="0" applyFont="1" applyBorder="1" applyAlignment="1">
      <alignment horizontal="left" wrapText="1"/>
    </xf>
    <xf numFmtId="0" fontId="12" fillId="0" borderId="13" xfId="0" applyFont="1" applyBorder="1" applyAlignment="1">
      <alignment horizontal="left" wrapText="1"/>
    </xf>
    <xf numFmtId="0" fontId="12" fillId="0" borderId="5" xfId="0" applyFont="1" applyBorder="1" applyAlignment="1">
      <alignment horizontal="left" wrapText="1"/>
    </xf>
    <xf numFmtId="0" fontId="49" fillId="0" borderId="0" xfId="0" applyFont="1" applyAlignment="1">
      <alignment horizontal="left" wrapText="1"/>
    </xf>
    <xf numFmtId="0" fontId="49" fillId="0" borderId="0" xfId="0" applyFont="1" applyAlignment="1">
      <alignment wrapText="1"/>
    </xf>
    <xf numFmtId="0" fontId="12" fillId="0" borderId="3" xfId="0" applyFont="1" applyBorder="1" applyAlignment="1">
      <alignment horizontal="left" wrapText="1"/>
    </xf>
    <xf numFmtId="0" fontId="12" fillId="0" borderId="7" xfId="0" applyFont="1" applyBorder="1" applyAlignment="1">
      <alignment horizontal="left" wrapText="1"/>
    </xf>
    <xf numFmtId="0" fontId="12" fillId="0" borderId="2" xfId="0" applyFont="1" applyBorder="1" applyAlignment="1">
      <alignment horizontal="left" wrapText="1"/>
    </xf>
    <xf numFmtId="0" fontId="12" fillId="0" borderId="1" xfId="0" applyFont="1" applyBorder="1" applyAlignment="1">
      <alignment horizontal="left" wrapText="1"/>
    </xf>
    <xf numFmtId="0" fontId="54" fillId="0" borderId="2" xfId="0" applyFont="1" applyBorder="1" applyAlignment="1">
      <alignment horizontal="center" wrapText="1"/>
    </xf>
    <xf numFmtId="0" fontId="54" fillId="0" borderId="1" xfId="0" applyFont="1" applyBorder="1" applyAlignment="1">
      <alignment horizontal="center" wrapText="1"/>
    </xf>
    <xf numFmtId="0" fontId="12" fillId="0" borderId="2" xfId="0" applyFont="1" applyBorder="1" applyAlignment="1">
      <alignment horizontal="center"/>
    </xf>
    <xf numFmtId="0" fontId="12" fillId="0" borderId="1" xfId="0" applyFont="1" applyBorder="1" applyAlignment="1">
      <alignment horizontal="center"/>
    </xf>
    <xf numFmtId="0" fontId="12" fillId="0" borderId="0" xfId="0" applyFont="1" applyAlignment="1">
      <alignment horizontal="left" wrapText="1"/>
    </xf>
    <xf numFmtId="0" fontId="12" fillId="0" borderId="13" xfId="0" applyFont="1" applyBorder="1" applyAlignment="1">
      <alignment horizontal="center" vertical="center" wrapText="1"/>
    </xf>
    <xf numFmtId="0" fontId="12" fillId="0" borderId="4" xfId="0" applyFont="1" applyBorder="1" applyAlignment="1">
      <alignment vertical="center" wrapText="1"/>
    </xf>
    <xf numFmtId="0" fontId="12" fillId="0" borderId="5" xfId="0" applyFont="1" applyBorder="1" applyAlignment="1">
      <alignment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xf numFmtId="0" fontId="12" fillId="0" borderId="2" xfId="0" applyFont="1" applyBorder="1"/>
    <xf numFmtId="0" fontId="12" fillId="0" borderId="1" xfId="0" applyFont="1" applyBorder="1"/>
    <xf numFmtId="49" fontId="12" fillId="0" borderId="3" xfId="0" applyNumberFormat="1" applyFont="1" applyBorder="1" applyAlignment="1">
      <alignment horizontal="left" wrapText="1"/>
    </xf>
    <xf numFmtId="49" fontId="12" fillId="0" borderId="6" xfId="0" applyNumberFormat="1" applyFont="1" applyBorder="1" applyAlignment="1">
      <alignment horizontal="left" wrapText="1"/>
    </xf>
    <xf numFmtId="0" fontId="12" fillId="0" borderId="2" xfId="0" applyFont="1" applyBorder="1" applyAlignment="1">
      <alignment horizontal="left" vertical="center" wrapText="1"/>
    </xf>
    <xf numFmtId="0" fontId="12" fillId="0" borderId="1" xfId="0" applyFont="1" applyBorder="1" applyAlignment="1">
      <alignment horizontal="left" vertical="center" wrapText="1"/>
    </xf>
    <xf numFmtId="0" fontId="12" fillId="0" borderId="3" xfId="0" applyFont="1" applyBorder="1"/>
    <xf numFmtId="0" fontId="12" fillId="0" borderId="7" xfId="0" applyFont="1" applyBorder="1"/>
    <xf numFmtId="0" fontId="12" fillId="0" borderId="8" xfId="0" applyFont="1" applyBorder="1" applyAlignment="1">
      <alignment horizontal="left" vertical="center"/>
    </xf>
    <xf numFmtId="0" fontId="12" fillId="0" borderId="12" xfId="0" applyFont="1" applyBorder="1" applyAlignment="1">
      <alignment horizontal="left" vertical="center"/>
    </xf>
    <xf numFmtId="0" fontId="12" fillId="0" borderId="3" xfId="0" applyFont="1" applyBorder="1" applyAlignment="1">
      <alignment horizontal="left" vertical="center"/>
    </xf>
    <xf numFmtId="0" fontId="12" fillId="0" borderId="7" xfId="0" applyFont="1" applyBorder="1" applyAlignment="1">
      <alignment horizontal="left" vertical="center"/>
    </xf>
    <xf numFmtId="0" fontId="12" fillId="0" borderId="8" xfId="0" applyFont="1" applyBorder="1"/>
    <xf numFmtId="0" fontId="12" fillId="0" borderId="12" xfId="0" applyFont="1" applyBorder="1"/>
    <xf numFmtId="0" fontId="57" fillId="0" borderId="13" xfId="0" applyFont="1" applyBorder="1" applyAlignment="1">
      <alignment horizontal="left" wrapText="1"/>
    </xf>
    <xf numFmtId="0" fontId="57" fillId="0" borderId="5" xfId="0" applyFont="1" applyBorder="1" applyAlignment="1">
      <alignment horizontal="left" wrapText="1"/>
    </xf>
    <xf numFmtId="0" fontId="12" fillId="0" borderId="1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49" fontId="12" fillId="0" borderId="2" xfId="0" applyNumberFormat="1" applyFont="1" applyBorder="1" applyAlignment="1">
      <alignment horizontal="left" wrapText="1"/>
    </xf>
    <xf numFmtId="49" fontId="12" fillId="0" borderId="0" xfId="0" applyNumberFormat="1" applyFont="1" applyAlignment="1">
      <alignment horizontal="left" wrapText="1"/>
    </xf>
    <xf numFmtId="0" fontId="57" fillId="0" borderId="13" xfId="0" applyFont="1" applyBorder="1"/>
    <xf numFmtId="0" fontId="57" fillId="0" borderId="5" xfId="0" applyFont="1" applyBorder="1"/>
    <xf numFmtId="0" fontId="12" fillId="0" borderId="8" xfId="0" applyFont="1" applyBorder="1" applyAlignment="1">
      <alignment horizontal="left" wrapText="1"/>
    </xf>
    <xf numFmtId="0" fontId="12" fillId="0" borderId="12" xfId="0" applyFont="1" applyBorder="1" applyAlignment="1">
      <alignment horizontal="left" wrapText="1"/>
    </xf>
    <xf numFmtId="0" fontId="12" fillId="0" borderId="2" xfId="0" applyFont="1" applyBorder="1" applyAlignment="1">
      <alignment wrapText="1"/>
    </xf>
    <xf numFmtId="0" fontId="12" fillId="0" borderId="1" xfId="0" applyFont="1" applyBorder="1" applyAlignment="1">
      <alignment wrapText="1"/>
    </xf>
    <xf numFmtId="0" fontId="12" fillId="0" borderId="13" xfId="0" applyFont="1" applyBorder="1" applyAlignment="1">
      <alignment horizontal="center" wrapText="1"/>
    </xf>
    <xf numFmtId="0" fontId="12" fillId="0" borderId="4" xfId="0" applyFont="1" applyBorder="1" applyAlignment="1">
      <alignment horizontal="center" wrapText="1"/>
    </xf>
    <xf numFmtId="0" fontId="12" fillId="0" borderId="5" xfId="0" applyFont="1" applyBorder="1" applyAlignment="1">
      <alignment horizontal="center" wrapText="1"/>
    </xf>
    <xf numFmtId="0" fontId="12" fillId="0" borderId="9" xfId="0" applyFont="1" applyBorder="1" applyAlignment="1">
      <alignment horizontal="center" vertical="center" wrapText="1"/>
    </xf>
    <xf numFmtId="0" fontId="12" fillId="0" borderId="11" xfId="0" applyFont="1" applyBorder="1" applyAlignment="1">
      <alignment horizontal="center" vertical="center" wrapText="1"/>
    </xf>
    <xf numFmtId="49" fontId="12" fillId="0" borderId="9" xfId="0" applyNumberFormat="1" applyFont="1" applyBorder="1" applyAlignment="1">
      <alignment vertical="center" wrapText="1"/>
    </xf>
    <xf numFmtId="49" fontId="12" fillId="0" borderId="10" xfId="0" applyNumberFormat="1" applyFont="1" applyBorder="1" applyAlignment="1">
      <alignment vertical="center" wrapText="1"/>
    </xf>
    <xf numFmtId="49" fontId="12" fillId="0" borderId="11" xfId="0" applyNumberFormat="1" applyFont="1" applyBorder="1" applyAlignment="1">
      <alignment vertical="center" wrapText="1"/>
    </xf>
    <xf numFmtId="0" fontId="12" fillId="0" borderId="2" xfId="0" applyFont="1" applyBorder="1" applyAlignment="1">
      <alignment horizontal="center" wrapText="1"/>
    </xf>
    <xf numFmtId="0" fontId="12" fillId="0" borderId="1" xfId="0" applyFont="1" applyBorder="1" applyAlignment="1">
      <alignment horizontal="center" wrapText="1"/>
    </xf>
    <xf numFmtId="0" fontId="12" fillId="0" borderId="9" xfId="0" applyFont="1" applyBorder="1" applyAlignment="1">
      <alignment horizontal="left" vertical="center" wrapText="1"/>
    </xf>
    <xf numFmtId="0" fontId="12" fillId="0" borderId="11" xfId="0" applyFont="1" applyBorder="1" applyAlignment="1">
      <alignment horizontal="left" vertical="center" wrapText="1"/>
    </xf>
    <xf numFmtId="0" fontId="12" fillId="0" borderId="3" xfId="0" applyFont="1" applyBorder="1" applyAlignment="1">
      <alignment horizontal="center" vertical="top" wrapText="1"/>
    </xf>
    <xf numFmtId="0" fontId="12" fillId="0" borderId="7" xfId="0" applyFont="1" applyBorder="1" applyAlignment="1">
      <alignment horizontal="center" vertical="top" wrapText="1"/>
    </xf>
    <xf numFmtId="176" fontId="12" fillId="3" borderId="2" xfId="0" applyNumberFormat="1" applyFont="1" applyFill="1" applyBorder="1" applyAlignment="1">
      <alignment horizontal="center" wrapText="1"/>
    </xf>
    <xf numFmtId="176" fontId="12" fillId="3" borderId="1" xfId="0" applyNumberFormat="1" applyFont="1" applyFill="1" applyBorder="1" applyAlignment="1">
      <alignment horizontal="center" wrapText="1"/>
    </xf>
    <xf numFmtId="0" fontId="12" fillId="0" borderId="9" xfId="0" applyFont="1" applyBorder="1" applyAlignment="1">
      <alignment vertical="center" wrapText="1"/>
    </xf>
    <xf numFmtId="0" fontId="12" fillId="0" borderId="10" xfId="0" applyFont="1" applyBorder="1" applyAlignment="1">
      <alignment vertical="center" wrapText="1"/>
    </xf>
    <xf numFmtId="0" fontId="12" fillId="0" borderId="11" xfId="0" applyFont="1" applyBorder="1" applyAlignment="1">
      <alignment vertical="center" wrapText="1"/>
    </xf>
    <xf numFmtId="176" fontId="12" fillId="0" borderId="2" xfId="0" applyNumberFormat="1" applyFont="1" applyBorder="1" applyAlignment="1">
      <alignment horizontal="center" wrapText="1"/>
    </xf>
    <xf numFmtId="176" fontId="12" fillId="0" borderId="1" xfId="0" applyNumberFormat="1" applyFont="1" applyBorder="1" applyAlignment="1">
      <alignment horizontal="center" wrapText="1"/>
    </xf>
    <xf numFmtId="0" fontId="12" fillId="0" borderId="10" xfId="0" applyFont="1" applyBorder="1" applyAlignment="1">
      <alignment horizontal="left" vertical="center" wrapText="1"/>
    </xf>
    <xf numFmtId="0" fontId="12" fillId="0" borderId="13" xfId="0" applyFont="1" applyBorder="1" applyAlignment="1">
      <alignment horizontal="center" vertical="top" wrapText="1"/>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49" fillId="0" borderId="0" xfId="0" applyFont="1" applyAlignment="1">
      <alignment vertical="center"/>
    </xf>
    <xf numFmtId="0" fontId="12" fillId="0" borderId="9" xfId="0" applyFont="1" applyBorder="1" applyAlignment="1">
      <alignment horizontal="left" vertical="top" wrapText="1"/>
    </xf>
    <xf numFmtId="0" fontId="12" fillId="0" borderId="10" xfId="0" applyFont="1" applyBorder="1" applyAlignment="1">
      <alignment horizontal="left"/>
    </xf>
    <xf numFmtId="0" fontId="12" fillId="0" borderId="11" xfId="0" applyFont="1" applyBorder="1" applyAlignment="1">
      <alignment horizontal="left"/>
    </xf>
    <xf numFmtId="0" fontId="12" fillId="0" borderId="13" xfId="0" applyFont="1" applyBorder="1" applyAlignment="1">
      <alignment horizontal="left" vertical="top"/>
    </xf>
    <xf numFmtId="0" fontId="12" fillId="0" borderId="4" xfId="0" applyFont="1" applyBorder="1" applyAlignment="1">
      <alignment horizontal="left" vertical="top"/>
    </xf>
    <xf numFmtId="0" fontId="12" fillId="0" borderId="5" xfId="0" applyFont="1" applyBorder="1" applyAlignment="1">
      <alignment horizontal="left" vertical="top"/>
    </xf>
    <xf numFmtId="0" fontId="49" fillId="0" borderId="0" xfId="0" applyFont="1" applyAlignment="1">
      <alignment vertical="center" shrinkToFit="1"/>
    </xf>
    <xf numFmtId="0" fontId="49" fillId="0" borderId="0" xfId="0" applyFont="1" applyAlignment="1">
      <alignment horizontal="left" vertical="center"/>
    </xf>
    <xf numFmtId="0" fontId="12" fillId="0" borderId="6" xfId="0" applyFont="1" applyBorder="1" applyAlignment="1">
      <alignment horizontal="left"/>
    </xf>
    <xf numFmtId="0" fontId="49" fillId="0" borderId="0" xfId="0" applyFont="1"/>
    <xf numFmtId="0" fontId="12" fillId="0" borderId="3" xfId="0" applyFont="1" applyBorder="1" applyAlignment="1">
      <alignment horizontal="center" wrapText="1"/>
    </xf>
    <xf numFmtId="0" fontId="12" fillId="0" borderId="6" xfId="0" applyFont="1" applyBorder="1" applyAlignment="1">
      <alignment horizontal="center" wrapText="1"/>
    </xf>
    <xf numFmtId="0" fontId="48" fillId="0" borderId="0" xfId="0" applyFont="1" applyAlignment="1">
      <alignment vertical="center"/>
    </xf>
    <xf numFmtId="176" fontId="12" fillId="3" borderId="3" xfId="0" applyNumberFormat="1" applyFont="1" applyFill="1" applyBorder="1" applyAlignment="1">
      <alignment horizontal="center" wrapText="1"/>
    </xf>
    <xf numFmtId="176" fontId="12" fillId="3" borderId="7" xfId="0" applyNumberFormat="1" applyFont="1" applyFill="1" applyBorder="1" applyAlignment="1">
      <alignment horizontal="center" wrapText="1"/>
    </xf>
    <xf numFmtId="4" fontId="12" fillId="0" borderId="0" xfId="0" applyNumberFormat="1" applyFont="1" applyAlignment="1">
      <alignment horizontal="right" vertical="top" indent="4"/>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48" fillId="0" borderId="6" xfId="0" applyFont="1" applyBorder="1"/>
    <xf numFmtId="4" fontId="12" fillId="0" borderId="0" xfId="0" applyNumberFormat="1" applyFont="1" applyAlignment="1">
      <alignment horizontal="right" vertical="top" wrapText="1" indent="4"/>
    </xf>
    <xf numFmtId="0" fontId="12" fillId="0" borderId="10" xfId="0" applyFont="1" applyBorder="1" applyAlignment="1">
      <alignment horizontal="center" vertical="center" wrapText="1"/>
    </xf>
    <xf numFmtId="0" fontId="12" fillId="0" borderId="12" xfId="0" applyFont="1" applyBorder="1" applyAlignment="1">
      <alignment horizontal="center" vertical="top" wrapText="1"/>
    </xf>
    <xf numFmtId="0" fontId="48" fillId="0" borderId="7" xfId="0" applyFont="1" applyBorder="1" applyAlignment="1">
      <alignment horizontal="center" vertical="top" wrapText="1"/>
    </xf>
    <xf numFmtId="177" fontId="12" fillId="0" borderId="2" xfId="0" applyNumberFormat="1" applyFont="1" applyBorder="1" applyAlignment="1">
      <alignment horizontal="center" wrapText="1"/>
    </xf>
    <xf numFmtId="177" fontId="12" fillId="0" borderId="1" xfId="0" applyNumberFormat="1" applyFont="1" applyBorder="1" applyAlignment="1">
      <alignment horizontal="center" wrapText="1"/>
    </xf>
    <xf numFmtId="176" fontId="12" fillId="0" borderId="8" xfId="0" applyNumberFormat="1" applyFont="1" applyBorder="1" applyAlignment="1">
      <alignment horizontal="center" wrapText="1"/>
    </xf>
    <xf numFmtId="176" fontId="12" fillId="0" borderId="12" xfId="0" applyNumberFormat="1" applyFont="1" applyBorder="1" applyAlignment="1">
      <alignment horizontal="center" wrapText="1"/>
    </xf>
    <xf numFmtId="0" fontId="12" fillId="0" borderId="9" xfId="0" applyFont="1" applyBorder="1" applyAlignment="1">
      <alignment wrapText="1"/>
    </xf>
    <xf numFmtId="0" fontId="48" fillId="0" borderId="10" xfId="0" applyFont="1" applyBorder="1" applyAlignment="1">
      <alignment wrapText="1"/>
    </xf>
    <xf numFmtId="0" fontId="48" fillId="0" borderId="11" xfId="0" applyFont="1" applyBorder="1" applyAlignment="1">
      <alignment wrapText="1"/>
    </xf>
    <xf numFmtId="172" fontId="12" fillId="0" borderId="2" xfId="0" applyNumberFormat="1" applyFont="1" applyBorder="1" applyAlignment="1">
      <alignment horizontal="right" indent="5"/>
    </xf>
    <xf numFmtId="172" fontId="12" fillId="0" borderId="1" xfId="0" applyNumberFormat="1" applyFont="1" applyBorder="1" applyAlignment="1">
      <alignment horizontal="right" indent="5"/>
    </xf>
    <xf numFmtId="172" fontId="12" fillId="0" borderId="2" xfId="0" applyNumberFormat="1" applyFont="1" applyBorder="1" applyAlignment="1">
      <alignment horizontal="right" wrapText="1" indent="5"/>
    </xf>
    <xf numFmtId="172" fontId="48" fillId="0" borderId="1" xfId="0" applyNumberFormat="1" applyFont="1" applyBorder="1" applyAlignment="1">
      <alignment horizontal="right" wrapText="1" indent="5"/>
    </xf>
    <xf numFmtId="177" fontId="12" fillId="0" borderId="0" xfId="0" applyNumberFormat="1" applyFont="1" applyAlignment="1">
      <alignment horizontal="right" vertical="top" indent="4"/>
    </xf>
    <xf numFmtId="172" fontId="12" fillId="0" borderId="1" xfId="0" applyNumberFormat="1" applyFont="1" applyBorder="1" applyAlignment="1">
      <alignment horizontal="right" wrapText="1" indent="5"/>
    </xf>
    <xf numFmtId="176" fontId="12" fillId="0" borderId="2" xfId="0" applyNumberFormat="1" applyFont="1" applyBorder="1" applyAlignment="1">
      <alignment horizontal="right" wrapText="1" indent="5"/>
    </xf>
    <xf numFmtId="176" fontId="12" fillId="0" borderId="1" xfId="0" applyNumberFormat="1" applyFont="1" applyBorder="1" applyAlignment="1">
      <alignment horizontal="right" wrapText="1" indent="5"/>
    </xf>
    <xf numFmtId="176" fontId="12" fillId="0" borderId="2" xfId="0" applyNumberFormat="1" applyFont="1" applyBorder="1" applyAlignment="1">
      <alignment horizontal="right" indent="5"/>
    </xf>
    <xf numFmtId="176" fontId="12" fillId="0" borderId="1" xfId="0" applyNumberFormat="1" applyFont="1" applyBorder="1" applyAlignment="1">
      <alignment horizontal="right" indent="5"/>
    </xf>
    <xf numFmtId="176" fontId="12" fillId="0" borderId="2" xfId="0" applyNumberFormat="1" applyFont="1" applyBorder="1" applyAlignment="1">
      <alignment horizontal="left" vertical="center" indent="3"/>
    </xf>
    <xf numFmtId="176" fontId="12" fillId="0" borderId="1" xfId="0" applyNumberFormat="1" applyFont="1" applyBorder="1" applyAlignment="1">
      <alignment horizontal="left" vertical="center" indent="3"/>
    </xf>
    <xf numFmtId="0" fontId="48" fillId="0" borderId="1" xfId="0" applyFont="1" applyBorder="1" applyAlignment="1">
      <alignment horizontal="left" vertical="center" indent="3"/>
    </xf>
    <xf numFmtId="178" fontId="12" fillId="0" borderId="0" xfId="0" applyNumberFormat="1" applyFont="1" applyAlignment="1">
      <alignment horizontal="right" vertical="top" indent="4"/>
    </xf>
    <xf numFmtId="178" fontId="12" fillId="0" borderId="0" xfId="0" applyNumberFormat="1" applyFont="1" applyAlignment="1">
      <alignment horizontal="center" vertical="top"/>
    </xf>
    <xf numFmtId="49" fontId="12" fillId="0" borderId="13" xfId="0" applyNumberFormat="1" applyFont="1" applyBorder="1" applyAlignment="1">
      <alignment horizontal="center" wrapText="1"/>
    </xf>
    <xf numFmtId="49" fontId="12" fillId="0" borderId="4" xfId="0" applyNumberFormat="1" applyFont="1" applyBorder="1" applyAlignment="1">
      <alignment horizontal="center" wrapText="1"/>
    </xf>
    <xf numFmtId="49" fontId="12" fillId="0" borderId="5" xfId="0" applyNumberFormat="1" applyFont="1" applyBorder="1" applyAlignment="1">
      <alignment horizontal="center" wrapText="1"/>
    </xf>
    <xf numFmtId="177" fontId="12" fillId="0" borderId="3" xfId="0" applyNumberFormat="1" applyFont="1" applyBorder="1" applyAlignment="1">
      <alignment horizontal="center" wrapText="1"/>
    </xf>
    <xf numFmtId="177" fontId="12" fillId="0" borderId="7" xfId="0" applyNumberFormat="1" applyFont="1" applyBorder="1" applyAlignment="1">
      <alignment horizontal="center" wrapText="1"/>
    </xf>
    <xf numFmtId="0" fontId="12" fillId="0" borderId="8" xfId="0" applyFont="1" applyBorder="1" applyAlignment="1">
      <alignment horizontal="center" wrapText="1"/>
    </xf>
    <xf numFmtId="0" fontId="12" fillId="0" borderId="14" xfId="0" applyFont="1" applyBorder="1" applyAlignment="1">
      <alignment horizontal="center" wrapText="1"/>
    </xf>
    <xf numFmtId="0" fontId="12" fillId="0" borderId="12" xfId="0" applyFont="1" applyBorder="1" applyAlignment="1">
      <alignment horizontal="center" wrapText="1"/>
    </xf>
    <xf numFmtId="177" fontId="12" fillId="0" borderId="8" xfId="0" applyNumberFormat="1" applyFont="1" applyBorder="1" applyAlignment="1">
      <alignment horizontal="center" wrapText="1"/>
    </xf>
    <xf numFmtId="177" fontId="12" fillId="0" borderId="12" xfId="0" applyNumberFormat="1" applyFont="1" applyBorder="1" applyAlignment="1">
      <alignment horizontal="center" wrapText="1"/>
    </xf>
    <xf numFmtId="3" fontId="12" fillId="0" borderId="13" xfId="0" applyNumberFormat="1" applyFont="1" applyBorder="1" applyAlignment="1">
      <alignment horizontal="center" wrapText="1"/>
    </xf>
    <xf numFmtId="3" fontId="12" fillId="0" borderId="4" xfId="0" applyNumberFormat="1" applyFont="1" applyBorder="1" applyAlignment="1">
      <alignment horizontal="center" wrapText="1"/>
    </xf>
    <xf numFmtId="3" fontId="12" fillId="0" borderId="5" xfId="0" applyNumberFormat="1" applyFont="1" applyBorder="1" applyAlignment="1">
      <alignment horizontal="center" wrapText="1"/>
    </xf>
    <xf numFmtId="0" fontId="48" fillId="0" borderId="4" xfId="0" applyFont="1" applyBorder="1"/>
    <xf numFmtId="0" fontId="48" fillId="0" borderId="5" xfId="0" applyFont="1" applyBorder="1"/>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0" xfId="0" applyFont="1" applyBorder="1" applyAlignment="1">
      <alignment vertical="center"/>
    </xf>
    <xf numFmtId="0" fontId="12" fillId="0" borderId="11" xfId="0" applyFont="1" applyBorder="1" applyAlignment="1">
      <alignment vertical="center"/>
    </xf>
    <xf numFmtId="0" fontId="12" fillId="0" borderId="13" xfId="0" applyFont="1" applyBorder="1" applyAlignment="1">
      <alignment horizontal="center" vertical="top"/>
    </xf>
    <xf numFmtId="0" fontId="12" fillId="0" borderId="4" xfId="0" applyFont="1" applyBorder="1" applyAlignment="1">
      <alignment horizontal="center" vertical="top"/>
    </xf>
    <xf numFmtId="0" fontId="12" fillId="0" borderId="5" xfId="0" applyFont="1" applyBorder="1" applyAlignment="1">
      <alignment horizontal="center" vertical="top"/>
    </xf>
    <xf numFmtId="0" fontId="12" fillId="0" borderId="9" xfId="0" applyFont="1" applyBorder="1" applyAlignment="1">
      <alignment horizontal="center" wrapText="1"/>
    </xf>
    <xf numFmtId="0" fontId="48" fillId="0" borderId="11" xfId="0" applyFont="1" applyBorder="1" applyAlignment="1">
      <alignment horizontal="center" wrapText="1"/>
    </xf>
    <xf numFmtId="0" fontId="48" fillId="0" borderId="11" xfId="0" applyFont="1" applyBorder="1" applyAlignment="1">
      <alignment horizontal="left" vertical="center" wrapText="1"/>
    </xf>
    <xf numFmtId="0" fontId="48" fillId="0" borderId="11" xfId="0" applyFont="1" applyBorder="1" applyAlignment="1">
      <alignment horizontal="center" vertical="top" wrapText="1"/>
    </xf>
    <xf numFmtId="4" fontId="12" fillId="0" borderId="2" xfId="0" applyNumberFormat="1" applyFont="1" applyBorder="1" applyAlignment="1">
      <alignment horizontal="right" wrapText="1" indent="5"/>
    </xf>
    <xf numFmtId="4" fontId="12" fillId="0" borderId="1" xfId="0" applyNumberFormat="1" applyFont="1" applyBorder="1" applyAlignment="1">
      <alignment horizontal="right" wrapText="1" indent="5"/>
    </xf>
    <xf numFmtId="0" fontId="12" fillId="0" borderId="9" xfId="0" applyFont="1" applyBorder="1" applyAlignment="1">
      <alignment horizontal="left" wrapText="1"/>
    </xf>
    <xf numFmtId="0" fontId="12" fillId="0" borderId="10" xfId="0" applyFont="1" applyBorder="1" applyAlignment="1">
      <alignment horizontal="left" wrapText="1"/>
    </xf>
    <xf numFmtId="0" fontId="12" fillId="0" borderId="11" xfId="0" applyFont="1" applyBorder="1" applyAlignment="1">
      <alignment horizontal="left" wrapText="1"/>
    </xf>
    <xf numFmtId="0" fontId="12" fillId="0" borderId="8"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7" xfId="0" applyFont="1" applyBorder="1" applyAlignment="1">
      <alignment horizontal="center" vertical="center" wrapText="1"/>
    </xf>
    <xf numFmtId="179" fontId="12" fillId="0" borderId="0" xfId="0" applyNumberFormat="1" applyFont="1" applyAlignment="1">
      <alignment horizontal="right" vertical="top" wrapText="1" indent="4"/>
    </xf>
    <xf numFmtId="176" fontId="12" fillId="0" borderId="2" xfId="0" applyNumberFormat="1" applyFont="1" applyBorder="1" applyAlignment="1">
      <alignment horizontal="left" vertical="top" indent="3"/>
    </xf>
    <xf numFmtId="176" fontId="12" fillId="0" borderId="1" xfId="0" applyNumberFormat="1" applyFont="1" applyBorder="1" applyAlignment="1">
      <alignment horizontal="left" vertical="top" indent="3"/>
    </xf>
    <xf numFmtId="176" fontId="12" fillId="0" borderId="3" xfId="0" applyNumberFormat="1" applyFont="1" applyBorder="1" applyAlignment="1">
      <alignment horizontal="left" vertical="center" indent="3"/>
    </xf>
    <xf numFmtId="0" fontId="48" fillId="0" borderId="7" xfId="0" applyFont="1" applyBorder="1" applyAlignment="1">
      <alignment horizontal="left" vertical="center" indent="3"/>
    </xf>
    <xf numFmtId="172" fontId="12" fillId="0" borderId="3" xfId="0" applyNumberFormat="1" applyFont="1" applyBorder="1" applyAlignment="1">
      <alignment horizontal="right" indent="5"/>
    </xf>
    <xf numFmtId="172" fontId="12" fillId="0" borderId="7" xfId="0" applyNumberFormat="1" applyFont="1" applyBorder="1" applyAlignment="1">
      <alignment horizontal="right" indent="5"/>
    </xf>
    <xf numFmtId="172" fontId="12" fillId="0" borderId="2" xfId="0" applyNumberFormat="1" applyFont="1" applyBorder="1" applyAlignment="1">
      <alignment horizontal="center"/>
    </xf>
    <xf numFmtId="172" fontId="12" fillId="0" borderId="1" xfId="0" applyNumberFormat="1" applyFont="1" applyBorder="1" applyAlignment="1">
      <alignment horizontal="center"/>
    </xf>
    <xf numFmtId="172" fontId="12" fillId="0" borderId="2" xfId="0" applyNumberFormat="1" applyFont="1" applyBorder="1" applyAlignment="1">
      <alignment horizontal="center" wrapText="1"/>
    </xf>
    <xf numFmtId="0" fontId="48" fillId="0" borderId="1" xfId="0" applyFont="1" applyBorder="1" applyAlignment="1">
      <alignment horizontal="center" wrapText="1"/>
    </xf>
    <xf numFmtId="0" fontId="48" fillId="0" borderId="1" xfId="0" applyFont="1" applyBorder="1" applyAlignment="1">
      <alignment horizontal="right" wrapText="1" indent="5"/>
    </xf>
    <xf numFmtId="0" fontId="12" fillId="0" borderId="0" xfId="0" applyFont="1" applyAlignment="1">
      <alignment horizontal="center" vertical="center" wrapText="1"/>
    </xf>
    <xf numFmtId="0" fontId="49" fillId="0" borderId="0" xfId="0" applyFont="1" applyAlignment="1">
      <alignment vertical="center" wrapText="1"/>
    </xf>
    <xf numFmtId="170" fontId="12" fillId="0" borderId="2" xfId="25" applyNumberFormat="1" applyFont="1" applyBorder="1" applyAlignment="1">
      <alignment horizontal="right" wrapText="1" indent="3"/>
    </xf>
    <xf numFmtId="170" fontId="12" fillId="0" borderId="1" xfId="25" applyNumberFormat="1" applyFont="1" applyBorder="1" applyAlignment="1">
      <alignment horizontal="right" wrapText="1" indent="3"/>
    </xf>
    <xf numFmtId="170" fontId="12" fillId="0" borderId="2" xfId="25" applyNumberFormat="1" applyFont="1" applyBorder="1" applyAlignment="1">
      <alignment horizontal="right" indent="3"/>
    </xf>
    <xf numFmtId="170" fontId="12" fillId="0" borderId="1" xfId="25" applyNumberFormat="1" applyFont="1" applyBorder="1" applyAlignment="1">
      <alignment horizontal="right" indent="3"/>
    </xf>
    <xf numFmtId="188" fontId="12" fillId="0" borderId="2" xfId="25" applyNumberFormat="1" applyFont="1" applyBorder="1" applyAlignment="1">
      <alignment horizontal="right" wrapText="1" indent="3"/>
    </xf>
    <xf numFmtId="188" fontId="12" fillId="0" borderId="1" xfId="25" applyNumberFormat="1" applyFont="1" applyBorder="1" applyAlignment="1">
      <alignment horizontal="right" wrapText="1" indent="3"/>
    </xf>
    <xf numFmtId="0" fontId="12" fillId="0" borderId="13" xfId="0" applyFont="1" applyBorder="1" applyAlignment="1">
      <alignment horizontal="center" vertical="center"/>
    </xf>
    <xf numFmtId="0" fontId="12" fillId="0" borderId="4" xfId="0" applyFont="1" applyBorder="1" applyAlignment="1">
      <alignment horizontal="center" vertical="center"/>
    </xf>
    <xf numFmtId="0" fontId="12" fillId="0" borderId="13" xfId="0" applyFont="1" applyBorder="1" applyAlignment="1">
      <alignment horizontal="left" vertical="center" wrapText="1"/>
    </xf>
    <xf numFmtId="0" fontId="12" fillId="0" borderId="5" xfId="0" applyFont="1" applyBorder="1" applyAlignment="1">
      <alignment horizontal="left" vertical="center" wrapText="1"/>
    </xf>
    <xf numFmtId="0" fontId="48" fillId="0" borderId="1" xfId="0" applyFont="1" applyBorder="1" applyAlignment="1">
      <alignment horizontal="left" textRotation="180"/>
    </xf>
    <xf numFmtId="0" fontId="48" fillId="0" borderId="1" xfId="0" applyFont="1" applyBorder="1" applyAlignment="1">
      <alignment horizontal="center" textRotation="180"/>
    </xf>
    <xf numFmtId="178" fontId="12" fillId="0" borderId="2" xfId="25" applyNumberFormat="1" applyFont="1" applyBorder="1" applyAlignment="1">
      <alignment horizontal="right" wrapText="1" indent="3"/>
    </xf>
    <xf numFmtId="178" fontId="12" fillId="0" borderId="1" xfId="25" applyNumberFormat="1" applyFont="1" applyBorder="1" applyAlignment="1">
      <alignment horizontal="right" wrapText="1" indent="3"/>
    </xf>
    <xf numFmtId="0" fontId="12" fillId="0" borderId="2" xfId="25" applyFont="1" applyBorder="1" applyAlignment="1">
      <alignment horizontal="right" indent="3"/>
    </xf>
    <xf numFmtId="0" fontId="12" fillId="0" borderId="1" xfId="25" applyFont="1" applyBorder="1" applyAlignment="1">
      <alignment horizontal="right" indent="3"/>
    </xf>
    <xf numFmtId="6" fontId="12" fillId="0" borderId="13" xfId="0" applyNumberFormat="1" applyFont="1" applyBorder="1" applyAlignment="1">
      <alignment horizontal="center" wrapText="1"/>
    </xf>
    <xf numFmtId="0" fontId="48" fillId="0" borderId="1" xfId="25" applyFont="1" applyBorder="1" applyAlignment="1">
      <alignment horizontal="right" indent="3"/>
    </xf>
    <xf numFmtId="0" fontId="12" fillId="0" borderId="9" xfId="25" applyFont="1" applyBorder="1" applyAlignment="1">
      <alignment horizontal="left" vertical="center" wrapText="1"/>
    </xf>
    <xf numFmtId="0" fontId="12" fillId="0" borderId="10" xfId="25" applyFont="1" applyBorder="1" applyAlignment="1">
      <alignment horizontal="left" vertical="center" wrapText="1"/>
    </xf>
    <xf numFmtId="0" fontId="12" fillId="0" borderId="11" xfId="25" applyFont="1" applyBorder="1" applyAlignment="1">
      <alignment horizontal="left" vertical="center" wrapText="1"/>
    </xf>
    <xf numFmtId="178" fontId="12" fillId="0" borderId="2" xfId="25" applyNumberFormat="1" applyFont="1" applyBorder="1" applyAlignment="1">
      <alignment horizontal="right" indent="3"/>
    </xf>
    <xf numFmtId="178" fontId="12" fillId="0" borderId="1" xfId="25" applyNumberFormat="1" applyFont="1" applyBorder="1" applyAlignment="1">
      <alignment horizontal="right" indent="3"/>
    </xf>
    <xf numFmtId="170" fontId="12" fillId="0" borderId="0" xfId="25" applyNumberFormat="1" applyFont="1" applyAlignment="1">
      <alignment horizontal="right" indent="3"/>
    </xf>
    <xf numFmtId="0" fontId="12" fillId="0" borderId="14" xfId="0" applyFont="1" applyBorder="1" applyAlignment="1">
      <alignment horizontal="center" vertical="top" wrapText="1"/>
    </xf>
    <xf numFmtId="170" fontId="12" fillId="0" borderId="3" xfId="25" applyNumberFormat="1" applyFont="1" applyBorder="1" applyAlignment="1">
      <alignment horizontal="right" wrapText="1" indent="3"/>
    </xf>
    <xf numFmtId="170" fontId="12" fillId="0" borderId="7" xfId="25" applyNumberFormat="1" applyFont="1" applyBorder="1" applyAlignment="1">
      <alignment horizontal="right" wrapText="1" indent="3"/>
    </xf>
    <xf numFmtId="188" fontId="12" fillId="0" borderId="10" xfId="25" applyNumberFormat="1" applyFont="1" applyBorder="1" applyAlignment="1">
      <alignment horizontal="right" wrapText="1" indent="3"/>
    </xf>
    <xf numFmtId="170" fontId="12" fillId="0" borderId="10" xfId="25" applyNumberFormat="1" applyFont="1" applyBorder="1" applyAlignment="1">
      <alignment horizontal="right" indent="3"/>
    </xf>
    <xf numFmtId="170" fontId="12" fillId="0" borderId="0" xfId="25" applyNumberFormat="1" applyFont="1" applyAlignment="1">
      <alignment horizontal="right" wrapText="1" indent="3"/>
    </xf>
    <xf numFmtId="0" fontId="12" fillId="0" borderId="1" xfId="0" applyFont="1" applyBorder="1" applyAlignment="1">
      <alignment horizontal="center" vertical="center" wrapText="1"/>
    </xf>
    <xf numFmtId="0" fontId="12" fillId="0" borderId="9" xfId="0" applyFont="1" applyBorder="1" applyAlignment="1">
      <alignment horizontal="right" vertical="center"/>
    </xf>
    <xf numFmtId="0" fontId="12" fillId="0" borderId="11" xfId="0" applyFont="1" applyBorder="1" applyAlignment="1">
      <alignment horizontal="right" vertical="center"/>
    </xf>
    <xf numFmtId="0" fontId="49" fillId="0" borderId="0" xfId="0" applyFont="1" applyAlignment="1">
      <alignment horizontal="left"/>
    </xf>
    <xf numFmtId="178" fontId="12" fillId="0" borderId="0" xfId="25" applyNumberFormat="1" applyFont="1" applyAlignment="1">
      <alignment horizontal="right" wrapText="1" indent="3"/>
    </xf>
    <xf numFmtId="0" fontId="48" fillId="0" borderId="1" xfId="25" applyFont="1" applyBorder="1" applyAlignment="1">
      <alignment horizontal="right" wrapText="1" indent="3"/>
    </xf>
    <xf numFmtId="170" fontId="12" fillId="0" borderId="2" xfId="25" applyNumberFormat="1" applyFont="1" applyBorder="1" applyAlignment="1">
      <alignment horizontal="right" vertical="top" wrapText="1" indent="3"/>
    </xf>
    <xf numFmtId="170" fontId="12" fillId="0" borderId="1" xfId="25" applyNumberFormat="1" applyFont="1" applyBorder="1" applyAlignment="1">
      <alignment horizontal="right" vertical="top" wrapText="1" indent="3"/>
    </xf>
    <xf numFmtId="180" fontId="12" fillId="0" borderId="2" xfId="25" applyNumberFormat="1" applyFont="1" applyBorder="1" applyAlignment="1">
      <alignment horizontal="right" wrapText="1" indent="3"/>
    </xf>
    <xf numFmtId="170" fontId="12" fillId="0" borderId="3" xfId="25" applyNumberFormat="1" applyFont="1" applyBorder="1" applyAlignment="1">
      <alignment horizontal="right" indent="3"/>
    </xf>
    <xf numFmtId="170" fontId="12" fillId="0" borderId="7" xfId="25" applyNumberFormat="1" applyFont="1" applyBorder="1" applyAlignment="1">
      <alignment horizontal="right" indent="3"/>
    </xf>
    <xf numFmtId="188" fontId="12" fillId="0" borderId="3" xfId="25" applyNumberFormat="1" applyFont="1" applyBorder="1" applyAlignment="1">
      <alignment horizontal="right" wrapText="1" indent="3"/>
    </xf>
    <xf numFmtId="188" fontId="12" fillId="0" borderId="7" xfId="25" applyNumberFormat="1" applyFont="1" applyBorder="1" applyAlignment="1">
      <alignment horizontal="right" wrapText="1" indent="3"/>
    </xf>
    <xf numFmtId="170" fontId="12" fillId="0" borderId="10" xfId="25" applyNumberFormat="1" applyFont="1" applyBorder="1" applyAlignment="1">
      <alignment horizontal="right" wrapText="1" indent="3"/>
    </xf>
    <xf numFmtId="0" fontId="12" fillId="0" borderId="13" xfId="25" applyFont="1" applyBorder="1" applyAlignment="1">
      <alignment horizontal="center" vertical="center" wrapText="1"/>
    </xf>
    <xf numFmtId="0" fontId="12" fillId="0" borderId="4" xfId="25" applyFont="1" applyBorder="1" applyAlignment="1">
      <alignment horizontal="center" vertical="center" wrapText="1"/>
    </xf>
    <xf numFmtId="0" fontId="12" fillId="0" borderId="5" xfId="25" applyFont="1" applyBorder="1" applyAlignment="1">
      <alignment horizontal="center" vertical="center" wrapText="1"/>
    </xf>
    <xf numFmtId="0" fontId="12" fillId="0" borderId="13" xfId="25" applyFont="1" applyBorder="1" applyAlignment="1">
      <alignment horizontal="center" vertical="top" wrapText="1"/>
    </xf>
    <xf numFmtId="0" fontId="12" fillId="0" borderId="5" xfId="25" applyFont="1" applyBorder="1" applyAlignment="1">
      <alignment horizontal="center" vertical="top" wrapText="1"/>
    </xf>
    <xf numFmtId="0" fontId="12" fillId="0" borderId="4" xfId="25" applyFont="1" applyBorder="1" applyAlignment="1">
      <alignment horizontal="center" vertical="top" wrapText="1"/>
    </xf>
    <xf numFmtId="0" fontId="12" fillId="0" borderId="3" xfId="25" applyFont="1" applyBorder="1" applyAlignment="1">
      <alignment horizontal="center" vertical="center" wrapText="1"/>
    </xf>
    <xf numFmtId="0" fontId="12" fillId="0" borderId="6" xfId="25" applyFont="1" applyBorder="1" applyAlignment="1">
      <alignment horizontal="center" vertical="center" wrapText="1"/>
    </xf>
    <xf numFmtId="0" fontId="12" fillId="0" borderId="7" xfId="25" applyFont="1" applyBorder="1" applyAlignment="1">
      <alignment horizontal="center" vertical="center" wrapText="1"/>
    </xf>
    <xf numFmtId="0" fontId="48" fillId="0" borderId="0" xfId="25" applyFont="1" applyAlignment="1">
      <alignment horizontal="center" textRotation="180"/>
    </xf>
    <xf numFmtId="0" fontId="12" fillId="0" borderId="3" xfId="0" applyFont="1" applyBorder="1" applyAlignment="1">
      <alignment wrapText="1"/>
    </xf>
    <xf numFmtId="0" fontId="12" fillId="0" borderId="7" xfId="0" applyFont="1" applyBorder="1" applyAlignment="1">
      <alignment wrapText="1"/>
    </xf>
    <xf numFmtId="0" fontId="12" fillId="0" borderId="8" xfId="0" applyFont="1" applyBorder="1" applyAlignment="1">
      <alignment wrapText="1"/>
    </xf>
    <xf numFmtId="0" fontId="12" fillId="0" borderId="12" xfId="0" applyFont="1" applyBorder="1" applyAlignment="1">
      <alignment wrapText="1"/>
    </xf>
    <xf numFmtId="0" fontId="12" fillId="0" borderId="13" xfId="0" applyFont="1" applyBorder="1" applyAlignment="1">
      <alignment wrapText="1"/>
    </xf>
    <xf numFmtId="0" fontId="12" fillId="0" borderId="5" xfId="0" applyFont="1" applyBorder="1" applyAlignment="1">
      <alignment wrapText="1"/>
    </xf>
    <xf numFmtId="0" fontId="12" fillId="0" borderId="5" xfId="0" applyFont="1" applyBorder="1" applyAlignment="1">
      <alignment horizontal="center" vertical="center"/>
    </xf>
    <xf numFmtId="172" fontId="25" fillId="0" borderId="2" xfId="27" applyNumberFormat="1" applyFont="1" applyBorder="1" applyAlignment="1">
      <alignment horizontal="right" wrapText="1" indent="4"/>
    </xf>
    <xf numFmtId="0" fontId="4" fillId="0" borderId="1" xfId="27" applyBorder="1" applyAlignment="1">
      <alignment horizontal="right" wrapText="1" indent="4"/>
    </xf>
    <xf numFmtId="173" fontId="25" fillId="0" borderId="2" xfId="27" applyNumberFormat="1" applyFont="1" applyBorder="1" applyAlignment="1">
      <alignment horizontal="right" wrapText="1" indent="3"/>
    </xf>
    <xf numFmtId="0" fontId="4" fillId="0" borderId="1" xfId="27" applyBorder="1" applyAlignment="1">
      <alignment horizontal="right" wrapText="1" indent="3"/>
    </xf>
    <xf numFmtId="172" fontId="25" fillId="0" borderId="1" xfId="27" applyNumberFormat="1" applyFont="1" applyBorder="1" applyAlignment="1">
      <alignment horizontal="right" wrapText="1" indent="4"/>
    </xf>
    <xf numFmtId="173" fontId="25" fillId="0" borderId="1" xfId="27" applyNumberFormat="1" applyFont="1" applyBorder="1" applyAlignment="1">
      <alignment horizontal="right" wrapText="1" indent="3"/>
    </xf>
    <xf numFmtId="173" fontId="25" fillId="0" borderId="3" xfId="27" applyNumberFormat="1" applyFont="1" applyBorder="1" applyAlignment="1">
      <alignment horizontal="right" wrapText="1" indent="3"/>
    </xf>
    <xf numFmtId="173" fontId="25" fillId="0" borderId="7" xfId="27" applyNumberFormat="1" applyFont="1" applyBorder="1" applyAlignment="1">
      <alignment horizontal="right" wrapText="1" indent="3"/>
    </xf>
    <xf numFmtId="172" fontId="25" fillId="0" borderId="3" xfId="27" applyNumberFormat="1" applyFont="1" applyBorder="1" applyAlignment="1">
      <alignment horizontal="right" wrapText="1" indent="4"/>
    </xf>
    <xf numFmtId="172" fontId="25" fillId="0" borderId="7" xfId="27" applyNumberFormat="1" applyFont="1" applyBorder="1" applyAlignment="1">
      <alignment horizontal="right" wrapText="1" indent="4"/>
    </xf>
    <xf numFmtId="172" fontId="25" fillId="0" borderId="2" xfId="27" applyNumberFormat="1" applyFont="1" applyBorder="1" applyAlignment="1">
      <alignment horizontal="center" wrapText="1"/>
    </xf>
    <xf numFmtId="172" fontId="25" fillId="0" borderId="1" xfId="27" applyNumberFormat="1" applyFont="1" applyBorder="1" applyAlignment="1">
      <alignment horizontal="center" wrapText="1"/>
    </xf>
    <xf numFmtId="173" fontId="25" fillId="0" borderId="2" xfId="27" applyNumberFormat="1" applyFont="1" applyBorder="1" applyAlignment="1">
      <alignment horizontal="center" wrapText="1"/>
    </xf>
    <xf numFmtId="173" fontId="25" fillId="0" borderId="1" xfId="27" applyNumberFormat="1" applyFont="1" applyBorder="1" applyAlignment="1">
      <alignment horizontal="center" wrapText="1"/>
    </xf>
    <xf numFmtId="174" fontId="25" fillId="0" borderId="2" xfId="26" applyNumberFormat="1" applyFont="1" applyBorder="1" applyAlignment="1">
      <alignment horizontal="right" wrapText="1" indent="4"/>
    </xf>
    <xf numFmtId="174" fontId="25" fillId="0" borderId="1" xfId="26" applyNumberFormat="1" applyFont="1" applyBorder="1" applyAlignment="1">
      <alignment horizontal="right" wrapText="1" indent="4"/>
    </xf>
    <xf numFmtId="174" fontId="25" fillId="0" borderId="2" xfId="26" applyNumberFormat="1" applyFont="1" applyBorder="1" applyAlignment="1">
      <alignment horizontal="center" vertical="center" wrapText="1"/>
    </xf>
    <xf numFmtId="174" fontId="25" fillId="0" borderId="1" xfId="26" applyNumberFormat="1" applyFont="1" applyBorder="1" applyAlignment="1">
      <alignment horizontal="center" vertical="center" wrapText="1"/>
    </xf>
    <xf numFmtId="174" fontId="25" fillId="0" borderId="2" xfId="26" applyNumberFormat="1" applyFont="1" applyBorder="1" applyAlignment="1">
      <alignment horizontal="center" vertical="center"/>
    </xf>
    <xf numFmtId="174" fontId="25" fillId="0" borderId="0" xfId="26" applyNumberFormat="1" applyFont="1" applyAlignment="1">
      <alignment horizontal="center" vertical="center"/>
    </xf>
    <xf numFmtId="174" fontId="25" fillId="0" borderId="1" xfId="26" applyNumberFormat="1" applyFont="1" applyBorder="1" applyAlignment="1">
      <alignment horizontal="center" vertical="center"/>
    </xf>
    <xf numFmtId="174" fontId="33" fillId="0" borderId="2" xfId="26" applyNumberFormat="1" applyFont="1" applyBorder="1" applyAlignment="1">
      <alignment horizontal="center" vertical="center" wrapText="1"/>
    </xf>
    <xf numFmtId="174" fontId="33" fillId="0" borderId="1" xfId="26" applyNumberFormat="1" applyFont="1" applyBorder="1" applyAlignment="1">
      <alignment horizontal="center" vertical="center" wrapText="1"/>
    </xf>
    <xf numFmtId="174" fontId="25" fillId="0" borderId="2" xfId="5" applyNumberFormat="1" applyFont="1" applyBorder="1" applyAlignment="1">
      <alignment horizontal="center" vertical="center" wrapText="1"/>
    </xf>
    <xf numFmtId="174" fontId="25" fillId="0" borderId="1" xfId="5" applyNumberFormat="1" applyFont="1" applyBorder="1" applyAlignment="1">
      <alignment horizontal="center" vertical="center" wrapText="1"/>
    </xf>
    <xf numFmtId="174" fontId="28" fillId="0" borderId="2" xfId="26" applyNumberFormat="1" applyFont="1" applyBorder="1" applyAlignment="1">
      <alignment horizontal="center" vertical="center"/>
    </xf>
    <xf numFmtId="174" fontId="28" fillId="0" borderId="0" xfId="26" applyNumberFormat="1" applyFont="1" applyAlignment="1">
      <alignment horizontal="center" vertical="center"/>
    </xf>
    <xf numFmtId="174" fontId="28" fillId="0" borderId="1" xfId="26" applyNumberFormat="1" applyFont="1" applyBorder="1" applyAlignment="1">
      <alignment horizontal="center" vertical="center"/>
    </xf>
    <xf numFmtId="170" fontId="25" fillId="0" borderId="2" xfId="26" applyNumberFormat="1" applyFont="1" applyBorder="1" applyAlignment="1">
      <alignment horizontal="center" wrapText="1"/>
    </xf>
    <xf numFmtId="170" fontId="25" fillId="0" borderId="1" xfId="26" applyNumberFormat="1" applyFont="1" applyBorder="1" applyAlignment="1">
      <alignment horizontal="center" wrapText="1"/>
    </xf>
    <xf numFmtId="170" fontId="25" fillId="0" borderId="3" xfId="26" applyNumberFormat="1" applyFont="1" applyBorder="1" applyAlignment="1">
      <alignment horizontal="center" vertical="top"/>
    </xf>
    <xf numFmtId="170" fontId="25" fillId="0" borderId="7" xfId="26" applyNumberFormat="1" applyFont="1" applyBorder="1" applyAlignment="1">
      <alignment horizontal="center" vertical="top"/>
    </xf>
    <xf numFmtId="0" fontId="12" fillId="0" borderId="13" xfId="17" applyFont="1" applyBorder="1" applyAlignment="1">
      <alignment horizontal="center" vertical="top" wrapText="1"/>
    </xf>
    <xf numFmtId="0" fontId="12" fillId="0" borderId="5" xfId="17" applyFont="1" applyBorder="1" applyAlignment="1">
      <alignment horizontal="center" vertical="top" wrapText="1"/>
    </xf>
    <xf numFmtId="174" fontId="25" fillId="0" borderId="3" xfId="26" applyNumberFormat="1" applyFont="1" applyBorder="1" applyAlignment="1">
      <alignment horizontal="center" vertical="center"/>
    </xf>
    <xf numFmtId="174" fontId="25" fillId="0" borderId="6" xfId="26" applyNumberFormat="1" applyFont="1" applyBorder="1" applyAlignment="1">
      <alignment horizontal="center" vertical="center"/>
    </xf>
    <xf numFmtId="174" fontId="25" fillId="0" borderId="7" xfId="26" applyNumberFormat="1" applyFont="1" applyBorder="1" applyAlignment="1">
      <alignment horizontal="center" vertical="center"/>
    </xf>
    <xf numFmtId="49" fontId="12" fillId="0" borderId="0" xfId="0" applyNumberFormat="1" applyFont="1" applyAlignment="1">
      <alignment vertical="center" wrapText="1"/>
    </xf>
    <xf numFmtId="0" fontId="12" fillId="0" borderId="0" xfId="0" applyFont="1" applyAlignment="1">
      <alignment vertical="center"/>
    </xf>
    <xf numFmtId="49" fontId="12" fillId="0" borderId="0" xfId="0" applyNumberFormat="1" applyFont="1" applyAlignment="1">
      <alignment horizontal="center" vertical="center" wrapText="1"/>
    </xf>
    <xf numFmtId="174" fontId="25" fillId="0" borderId="3" xfId="26" applyNumberFormat="1" applyFont="1" applyBorder="1" applyAlignment="1">
      <alignment horizontal="center" vertical="center" wrapText="1"/>
    </xf>
    <xf numFmtId="174" fontId="25" fillId="0" borderId="7" xfId="26" applyNumberFormat="1" applyFont="1" applyBorder="1" applyAlignment="1">
      <alignment horizontal="center" vertical="center" wrapText="1"/>
    </xf>
    <xf numFmtId="0" fontId="5" fillId="0" borderId="2" xfId="26" applyBorder="1" applyAlignment="1">
      <alignment horizontal="center"/>
    </xf>
    <xf numFmtId="0" fontId="5" fillId="0" borderId="1" xfId="26" applyBorder="1" applyAlignment="1">
      <alignment horizontal="center"/>
    </xf>
    <xf numFmtId="174" fontId="25" fillId="0" borderId="3" xfId="5" applyNumberFormat="1" applyFont="1" applyBorder="1" applyAlignment="1">
      <alignment horizontal="center" vertical="center" wrapText="1"/>
    </xf>
    <xf numFmtId="174" fontId="25" fillId="0" borderId="7" xfId="5" applyNumberFormat="1" applyFont="1" applyBorder="1" applyAlignment="1">
      <alignment horizontal="center" vertical="center" wrapText="1"/>
    </xf>
    <xf numFmtId="169" fontId="25" fillId="0" borderId="2" xfId="26" applyNumberFormat="1" applyFont="1" applyBorder="1" applyAlignment="1">
      <alignment horizontal="center" vertical="center"/>
    </xf>
    <xf numFmtId="169" fontId="25" fillId="0" borderId="0" xfId="26" applyNumberFormat="1" applyFont="1" applyAlignment="1">
      <alignment horizontal="center" vertical="center"/>
    </xf>
    <xf numFmtId="169" fontId="25" fillId="0" borderId="1" xfId="26" applyNumberFormat="1" applyFont="1" applyBorder="1" applyAlignment="1">
      <alignment horizontal="center" vertical="center"/>
    </xf>
    <xf numFmtId="0" fontId="12" fillId="0" borderId="4" xfId="0" applyFont="1" applyBorder="1" applyAlignment="1">
      <alignment horizontal="left" wrapText="1"/>
    </xf>
    <xf numFmtId="170" fontId="12" fillId="0" borderId="4" xfId="0" applyNumberFormat="1" applyFont="1" applyBorder="1" applyAlignment="1">
      <alignment horizontal="right" vertical="top"/>
    </xf>
    <xf numFmtId="170" fontId="12" fillId="0" borderId="5" xfId="0" applyNumberFormat="1" applyFont="1" applyBorder="1" applyAlignment="1">
      <alignment horizontal="right" vertical="top"/>
    </xf>
    <xf numFmtId="0" fontId="57" fillId="0" borderId="4" xfId="0" applyFont="1" applyBorder="1" applyAlignment="1">
      <alignment horizontal="left" wrapText="1"/>
    </xf>
    <xf numFmtId="0" fontId="12" fillId="0" borderId="8" xfId="0" applyFont="1" applyBorder="1" applyAlignment="1">
      <alignment horizontal="center" vertical="top" wrapText="1"/>
    </xf>
    <xf numFmtId="164" fontId="12" fillId="0" borderId="13" xfId="0" applyNumberFormat="1" applyFont="1" applyBorder="1" applyAlignment="1">
      <alignment horizontal="center"/>
    </xf>
    <xf numFmtId="0" fontId="12" fillId="0" borderId="4" xfId="0" applyFont="1" applyBorder="1"/>
    <xf numFmtId="0" fontId="12" fillId="0" borderId="5" xfId="0" applyFont="1" applyBorder="1"/>
    <xf numFmtId="0" fontId="12" fillId="0" borderId="9" xfId="17" applyFont="1" applyBorder="1" applyAlignment="1">
      <alignment horizontal="left" vertical="center" wrapText="1"/>
    </xf>
    <xf numFmtId="0" fontId="12" fillId="0" borderId="10" xfId="17" applyFont="1" applyBorder="1" applyAlignment="1">
      <alignment horizontal="left" vertical="center" wrapText="1"/>
    </xf>
    <xf numFmtId="0" fontId="12" fillId="0" borderId="11" xfId="17" applyFont="1" applyBorder="1" applyAlignment="1">
      <alignment horizontal="left" vertical="center" wrapText="1"/>
    </xf>
    <xf numFmtId="0" fontId="12" fillId="0" borderId="8" xfId="17" applyFont="1" applyBorder="1" applyAlignment="1">
      <alignment horizontal="center" vertical="top" wrapText="1"/>
    </xf>
    <xf numFmtId="0" fontId="12" fillId="0" borderId="12" xfId="17" applyFont="1" applyBorder="1" applyAlignment="1">
      <alignment horizontal="center" vertical="top" wrapText="1"/>
    </xf>
    <xf numFmtId="0" fontId="12" fillId="0" borderId="3" xfId="30" applyFont="1" applyBorder="1" applyAlignment="1">
      <alignment horizontal="left" vertical="center" wrapText="1"/>
    </xf>
    <xf numFmtId="0" fontId="12" fillId="0" borderId="7" xfId="30" applyFont="1" applyBorder="1" applyAlignment="1">
      <alignment horizontal="left" vertical="center" wrapText="1"/>
    </xf>
    <xf numFmtId="0" fontId="12" fillId="0" borderId="2" xfId="30" applyFont="1" applyBorder="1" applyAlignment="1">
      <alignment horizontal="left" vertical="center" wrapText="1"/>
    </xf>
    <xf numFmtId="0" fontId="12" fillId="0" borderId="1" xfId="30" applyFont="1" applyBorder="1" applyAlignment="1">
      <alignment horizontal="left" vertical="center" wrapText="1"/>
    </xf>
    <xf numFmtId="0" fontId="12" fillId="0" borderId="8" xfId="30" applyFont="1" applyBorder="1" applyAlignment="1">
      <alignment horizontal="left" vertical="center" wrapText="1"/>
    </xf>
    <xf numFmtId="0" fontId="12" fillId="0" borderId="12" xfId="30" applyFont="1" applyBorder="1" applyAlignment="1">
      <alignment horizontal="left" vertical="center" wrapText="1"/>
    </xf>
    <xf numFmtId="172" fontId="12" fillId="0" borderId="2" xfId="29" applyNumberFormat="1" applyFont="1" applyBorder="1" applyAlignment="1">
      <alignment horizontal="center" vertical="center" wrapText="1"/>
    </xf>
    <xf numFmtId="172" fontId="12" fillId="0" borderId="1" xfId="29" applyNumberFormat="1" applyFont="1" applyBorder="1" applyAlignment="1">
      <alignment horizontal="center" vertical="center" wrapText="1"/>
    </xf>
    <xf numFmtId="166" fontId="12" fillId="0" borderId="2" xfId="29" applyNumberFormat="1" applyFont="1" applyBorder="1" applyAlignment="1">
      <alignment horizontal="center" vertical="center" wrapText="1"/>
    </xf>
    <xf numFmtId="166" fontId="12" fillId="0" borderId="1" xfId="29" applyNumberFormat="1" applyFont="1" applyBorder="1" applyAlignment="1">
      <alignment horizontal="center" vertical="center" wrapText="1"/>
    </xf>
    <xf numFmtId="172" fontId="12" fillId="0" borderId="2" xfId="29" applyNumberFormat="1" applyFont="1" applyBorder="1" applyAlignment="1">
      <alignment horizontal="center" wrapText="1"/>
    </xf>
    <xf numFmtId="172" fontId="12" fillId="0" borderId="1" xfId="29" applyNumberFormat="1" applyFont="1" applyBorder="1" applyAlignment="1">
      <alignment horizontal="center" wrapText="1"/>
    </xf>
    <xf numFmtId="172" fontId="12" fillId="0" borderId="8" xfId="29" applyNumberFormat="1" applyFont="1" applyBorder="1" applyAlignment="1">
      <alignment horizontal="center" wrapText="1"/>
    </xf>
    <xf numFmtId="172" fontId="12" fillId="0" borderId="12" xfId="29" applyNumberFormat="1" applyFont="1" applyBorder="1" applyAlignment="1">
      <alignment horizontal="center" wrapText="1"/>
    </xf>
    <xf numFmtId="170" fontId="12" fillId="0" borderId="2" xfId="29" applyNumberFormat="1" applyFont="1" applyBorder="1" applyAlignment="1">
      <alignment horizontal="center" vertical="top" wrapText="1"/>
    </xf>
    <xf numFmtId="170" fontId="12" fillId="0" borderId="1" xfId="29" applyNumberFormat="1" applyFont="1" applyBorder="1" applyAlignment="1">
      <alignment horizontal="center" vertical="top" wrapText="1"/>
    </xf>
    <xf numFmtId="178" fontId="12" fillId="0" borderId="2" xfId="29" applyNumberFormat="1" applyFont="1" applyBorder="1" applyAlignment="1">
      <alignment horizontal="center" wrapText="1"/>
    </xf>
    <xf numFmtId="0" fontId="48" fillId="0" borderId="1" xfId="29" applyFont="1" applyBorder="1" applyAlignment="1">
      <alignment horizontal="center" wrapText="1"/>
    </xf>
    <xf numFmtId="170" fontId="12" fillId="0" borderId="2" xfId="29" applyNumberFormat="1" applyFont="1" applyBorder="1" applyAlignment="1">
      <alignment horizontal="center" wrapText="1"/>
    </xf>
    <xf numFmtId="170" fontId="12" fillId="0" borderId="1" xfId="29" applyNumberFormat="1" applyFont="1" applyBorder="1" applyAlignment="1">
      <alignment horizontal="center" wrapText="1"/>
    </xf>
    <xf numFmtId="172" fontId="12" fillId="0" borderId="3" xfId="29" applyNumberFormat="1" applyFont="1" applyBorder="1" applyAlignment="1">
      <alignment horizontal="center" wrapText="1"/>
    </xf>
    <xf numFmtId="172" fontId="12" fillId="0" borderId="7" xfId="29" applyNumberFormat="1" applyFont="1" applyBorder="1" applyAlignment="1">
      <alignment horizontal="center" wrapText="1"/>
    </xf>
    <xf numFmtId="178" fontId="12" fillId="0" borderId="2" xfId="29" applyNumberFormat="1" applyFont="1" applyBorder="1" applyAlignment="1">
      <alignment horizontal="center"/>
    </xf>
    <xf numFmtId="0" fontId="48" fillId="0" borderId="1" xfId="29" applyFont="1" applyBorder="1" applyAlignment="1">
      <alignment horizontal="center"/>
    </xf>
    <xf numFmtId="170" fontId="12" fillId="0" borderId="2" xfId="29" applyNumberFormat="1" applyFont="1" applyBorder="1" applyAlignment="1">
      <alignment horizontal="center"/>
    </xf>
    <xf numFmtId="170" fontId="12" fillId="0" borderId="1" xfId="29" applyNumberFormat="1" applyFont="1" applyBorder="1" applyAlignment="1">
      <alignment horizontal="center"/>
    </xf>
    <xf numFmtId="3" fontId="12" fillId="0" borderId="2" xfId="29" applyNumberFormat="1" applyFont="1" applyBorder="1" applyAlignment="1">
      <alignment horizontal="center" wrapText="1"/>
    </xf>
    <xf numFmtId="170" fontId="12" fillId="0" borderId="0" xfId="29" applyNumberFormat="1" applyFont="1" applyAlignment="1">
      <alignment horizontal="center"/>
    </xf>
    <xf numFmtId="3" fontId="12" fillId="0" borderId="2" xfId="29" applyNumberFormat="1" applyFont="1" applyBorder="1" applyAlignment="1">
      <alignment horizontal="center"/>
    </xf>
    <xf numFmtId="3" fontId="12" fillId="0" borderId="1" xfId="29" applyNumberFormat="1" applyFont="1" applyBorder="1" applyAlignment="1">
      <alignment horizontal="center"/>
    </xf>
    <xf numFmtId="170" fontId="12" fillId="0" borderId="2" xfId="29" applyNumberFormat="1" applyFont="1" applyBorder="1" applyAlignment="1">
      <alignment horizontal="center" vertical="top"/>
    </xf>
    <xf numFmtId="0" fontId="48" fillId="0" borderId="1" xfId="29" applyFont="1" applyBorder="1" applyAlignment="1">
      <alignment horizontal="center" vertical="top"/>
    </xf>
    <xf numFmtId="170" fontId="12" fillId="0" borderId="2" xfId="29" applyNumberFormat="1" applyFont="1" applyBorder="1" applyAlignment="1">
      <alignment horizontal="center" vertical="center" wrapText="1"/>
    </xf>
    <xf numFmtId="0" fontId="48" fillId="0" borderId="1" xfId="29" applyFont="1" applyBorder="1" applyAlignment="1">
      <alignment horizontal="center" vertical="center" wrapText="1"/>
    </xf>
    <xf numFmtId="170" fontId="12" fillId="0" borderId="1" xfId="29" applyNumberFormat="1" applyFont="1" applyBorder="1" applyAlignment="1">
      <alignment horizontal="center" vertical="top"/>
    </xf>
    <xf numFmtId="170" fontId="12" fillId="0" borderId="1" xfId="29" applyNumberFormat="1" applyFont="1" applyBorder="1" applyAlignment="1">
      <alignment horizontal="center" vertical="center" wrapText="1"/>
    </xf>
    <xf numFmtId="170" fontId="12" fillId="0" borderId="3" xfId="29" applyNumberFormat="1" applyFont="1" applyBorder="1" applyAlignment="1">
      <alignment horizontal="center" wrapText="1"/>
    </xf>
    <xf numFmtId="170" fontId="12" fillId="0" borderId="7" xfId="29" applyNumberFormat="1" applyFont="1" applyBorder="1" applyAlignment="1">
      <alignment horizontal="center" wrapText="1"/>
    </xf>
    <xf numFmtId="178" fontId="12" fillId="0" borderId="10" xfId="29" applyNumberFormat="1" applyFont="1" applyBorder="1" applyAlignment="1">
      <alignment horizontal="center" wrapText="1"/>
    </xf>
    <xf numFmtId="0" fontId="48" fillId="0" borderId="10" xfId="29" applyFont="1" applyBorder="1" applyAlignment="1">
      <alignment horizontal="center"/>
    </xf>
    <xf numFmtId="170" fontId="12" fillId="0" borderId="10" xfId="29" applyNumberFormat="1" applyFont="1" applyBorder="1" applyAlignment="1">
      <alignment horizontal="center"/>
    </xf>
    <xf numFmtId="170" fontId="12" fillId="0" borderId="10" xfId="29" applyNumberFormat="1" applyFont="1" applyBorder="1" applyAlignment="1">
      <alignment horizontal="center" wrapText="1"/>
    </xf>
    <xf numFmtId="170" fontId="12" fillId="0" borderId="0" xfId="29" applyNumberFormat="1" applyFont="1" applyAlignment="1">
      <alignment horizontal="center" wrapText="1"/>
    </xf>
    <xf numFmtId="178" fontId="12" fillId="0" borderId="3" xfId="29" applyNumberFormat="1" applyFont="1" applyBorder="1" applyAlignment="1">
      <alignment horizontal="center" wrapText="1"/>
    </xf>
    <xf numFmtId="178" fontId="12" fillId="0" borderId="7" xfId="29" applyNumberFormat="1" applyFont="1" applyBorder="1" applyAlignment="1">
      <alignment horizontal="center" wrapText="1"/>
    </xf>
    <xf numFmtId="172" fontId="12" fillId="0" borderId="10" xfId="0" applyNumberFormat="1" applyFont="1" applyBorder="1" applyAlignment="1">
      <alignment horizontal="center" vertical="center" wrapText="1"/>
    </xf>
    <xf numFmtId="172" fontId="12" fillId="0" borderId="2" xfId="0" applyNumberFormat="1" applyFont="1" applyBorder="1" applyAlignment="1">
      <alignment horizontal="center" vertical="center" wrapText="1"/>
    </xf>
    <xf numFmtId="172" fontId="12" fillId="0" borderId="1" xfId="0" applyNumberFormat="1" applyFont="1" applyBorder="1" applyAlignment="1">
      <alignment horizontal="center" wrapText="1"/>
    </xf>
    <xf numFmtId="172" fontId="12" fillId="0" borderId="3" xfId="0" applyNumberFormat="1" applyFont="1" applyBorder="1" applyAlignment="1">
      <alignment horizontal="center" wrapText="1"/>
    </xf>
    <xf numFmtId="172" fontId="12" fillId="0" borderId="7" xfId="0" applyNumberFormat="1" applyFont="1" applyBorder="1" applyAlignment="1">
      <alignment horizontal="center" wrapText="1"/>
    </xf>
    <xf numFmtId="172" fontId="12" fillId="0" borderId="1" xfId="0" applyNumberFormat="1" applyFont="1" applyBorder="1" applyAlignment="1">
      <alignment horizontal="center" vertical="center" wrapText="1"/>
    </xf>
    <xf numFmtId="172" fontId="12" fillId="0" borderId="11" xfId="0" applyNumberFormat="1" applyFont="1" applyBorder="1" applyAlignment="1">
      <alignment horizontal="center" vertical="center" wrapText="1"/>
    </xf>
    <xf numFmtId="0" fontId="12" fillId="0" borderId="8" xfId="0" applyFont="1" applyBorder="1" applyAlignment="1">
      <alignment vertical="center" wrapText="1"/>
    </xf>
    <xf numFmtId="0" fontId="12" fillId="0" borderId="3" xfId="0" applyFont="1" applyBorder="1" applyAlignment="1">
      <alignment vertical="center" wrapText="1"/>
    </xf>
    <xf numFmtId="0" fontId="48" fillId="0" borderId="4" xfId="0" applyFont="1" applyBorder="1" applyAlignment="1">
      <alignment horizontal="center"/>
    </xf>
    <xf numFmtId="0" fontId="48" fillId="0" borderId="5" xfId="0" applyFont="1" applyBorder="1" applyAlignment="1">
      <alignment horizontal="center"/>
    </xf>
    <xf numFmtId="172" fontId="12" fillId="0" borderId="2" xfId="0" applyNumberFormat="1" applyFont="1" applyBorder="1" applyAlignment="1">
      <alignment horizontal="center" vertical="center"/>
    </xf>
    <xf numFmtId="0" fontId="48" fillId="0" borderId="1" xfId="0" applyFont="1" applyBorder="1" applyAlignment="1">
      <alignment horizontal="center"/>
    </xf>
    <xf numFmtId="172" fontId="12" fillId="0" borderId="0" xfId="0" applyNumberFormat="1" applyFont="1" applyAlignment="1">
      <alignment horizontal="center" vertical="center" wrapText="1"/>
    </xf>
    <xf numFmtId="0" fontId="48" fillId="0" borderId="1" xfId="0" applyFont="1" applyBorder="1" applyAlignment="1">
      <alignment horizontal="center" vertical="center" wrapText="1"/>
    </xf>
    <xf numFmtId="170" fontId="12" fillId="0" borderId="3" xfId="29" applyNumberFormat="1" applyFont="1" applyBorder="1" applyAlignment="1">
      <alignment horizontal="center"/>
    </xf>
    <xf numFmtId="170" fontId="12" fillId="0" borderId="7" xfId="29" applyNumberFormat="1" applyFont="1" applyBorder="1" applyAlignment="1">
      <alignment horizontal="center"/>
    </xf>
    <xf numFmtId="0" fontId="12" fillId="0" borderId="15" xfId="0" applyFont="1" applyBorder="1" applyAlignment="1">
      <alignment horizontal="center" vertical="top" wrapText="1"/>
    </xf>
    <xf numFmtId="0" fontId="12" fillId="0" borderId="0" xfId="0" applyFont="1" applyAlignment="1">
      <alignment horizontal="left"/>
    </xf>
    <xf numFmtId="170" fontId="25" fillId="0" borderId="2" xfId="0" applyNumberFormat="1" applyFont="1" applyBorder="1" applyAlignment="1">
      <alignment horizontal="left" wrapText="1"/>
    </xf>
    <xf numFmtId="170" fontId="25" fillId="0" borderId="0" xfId="0" applyNumberFormat="1" applyFont="1" applyAlignment="1">
      <alignment horizontal="left" wrapText="1"/>
    </xf>
    <xf numFmtId="0" fontId="25" fillId="0" borderId="6" xfId="0" applyFont="1" applyBorder="1"/>
    <xf numFmtId="0" fontId="0" fillId="0" borderId="6" xfId="0" applyBorder="1"/>
    <xf numFmtId="0" fontId="25" fillId="0" borderId="13" xfId="0" applyFont="1" applyBorder="1" applyAlignment="1">
      <alignment horizontal="center" wrapText="1"/>
    </xf>
    <xf numFmtId="0" fontId="25" fillId="0" borderId="4" xfId="0" applyFont="1" applyBorder="1" applyAlignment="1">
      <alignment horizontal="center" wrapText="1"/>
    </xf>
    <xf numFmtId="0" fontId="25" fillId="0" borderId="5" xfId="0" applyFont="1" applyBorder="1" applyAlignment="1">
      <alignment horizontal="center" wrapText="1"/>
    </xf>
    <xf numFmtId="0" fontId="25" fillId="0" borderId="9" xfId="0" applyFont="1" applyBorder="1" applyAlignment="1">
      <alignment vertical="center" wrapText="1"/>
    </xf>
    <xf numFmtId="0" fontId="25" fillId="0" borderId="10" xfId="0" applyFont="1" applyBorder="1" applyAlignment="1">
      <alignment vertical="center" wrapText="1"/>
    </xf>
    <xf numFmtId="0" fontId="25" fillId="0" borderId="11" xfId="0" applyFont="1" applyBorder="1" applyAlignment="1">
      <alignment vertical="center" wrapText="1"/>
    </xf>
    <xf numFmtId="0" fontId="25" fillId="0" borderId="9"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3" xfId="0" applyFont="1" applyBorder="1" applyAlignment="1">
      <alignment horizontal="center" vertical="top" wrapText="1"/>
    </xf>
    <xf numFmtId="0" fontId="25" fillId="0" borderId="4" xfId="0" applyFont="1" applyBorder="1" applyAlignment="1">
      <alignment horizontal="center" vertical="top" wrapText="1"/>
    </xf>
    <xf numFmtId="0" fontId="25" fillId="0" borderId="5" xfId="0" applyFont="1" applyBorder="1" applyAlignment="1">
      <alignment horizontal="center" vertical="top" wrapText="1"/>
    </xf>
    <xf numFmtId="0" fontId="33" fillId="0" borderId="0" xfId="0" applyFont="1" applyAlignment="1">
      <alignment vertical="center"/>
    </xf>
    <xf numFmtId="170" fontId="25" fillId="0" borderId="3" xfId="0" quotePrefix="1" applyNumberFormat="1" applyFont="1" applyBorder="1" applyAlignment="1">
      <alignment horizontal="center" vertical="center"/>
    </xf>
    <xf numFmtId="170" fontId="25" fillId="0" borderId="6" xfId="0" quotePrefix="1" applyNumberFormat="1" applyFont="1" applyBorder="1" applyAlignment="1">
      <alignment horizontal="center" vertical="center"/>
    </xf>
    <xf numFmtId="170" fontId="25" fillId="0" borderId="7" xfId="0" quotePrefix="1" applyNumberFormat="1" applyFont="1" applyBorder="1" applyAlignment="1">
      <alignment horizontal="center" vertical="center"/>
    </xf>
    <xf numFmtId="170" fontId="25" fillId="0" borderId="0" xfId="0" quotePrefix="1" applyNumberFormat="1" applyFont="1" applyAlignment="1">
      <alignment horizontal="left" vertical="top" wrapText="1"/>
    </xf>
    <xf numFmtId="0" fontId="30" fillId="0" borderId="0" xfId="0" applyFont="1" applyAlignment="1">
      <alignment horizontal="left" textRotation="180"/>
    </xf>
    <xf numFmtId="170" fontId="25" fillId="0" borderId="8" xfId="0" applyNumberFormat="1" applyFont="1" applyBorder="1" applyAlignment="1">
      <alignment horizontal="left" vertical="center" wrapText="1"/>
    </xf>
    <xf numFmtId="170" fontId="25" fillId="0" borderId="12" xfId="0" applyNumberFormat="1" applyFont="1" applyBorder="1" applyAlignment="1">
      <alignment horizontal="left" vertical="center" wrapText="1"/>
    </xf>
    <xf numFmtId="170" fontId="25" fillId="0" borderId="3" xfId="0" applyNumberFormat="1" applyFont="1" applyBorder="1" applyAlignment="1">
      <alignment horizontal="left" vertical="center" wrapText="1"/>
    </xf>
    <xf numFmtId="170" fontId="25" fillId="0" borderId="7" xfId="0" applyNumberFormat="1" applyFont="1" applyBorder="1" applyAlignment="1">
      <alignment horizontal="left" vertical="center" wrapText="1"/>
    </xf>
    <xf numFmtId="170" fontId="25" fillId="0" borderId="3" xfId="0" applyNumberFormat="1" applyFont="1" applyBorder="1" applyAlignment="1">
      <alignment horizontal="left" wrapText="1" readingOrder="1"/>
    </xf>
    <xf numFmtId="170" fontId="25" fillId="0" borderId="6" xfId="0" applyNumberFormat="1" applyFont="1" applyBorder="1" applyAlignment="1">
      <alignment horizontal="left" wrapText="1" readingOrder="1"/>
    </xf>
    <xf numFmtId="170" fontId="25" fillId="0" borderId="0" xfId="0" applyNumberFormat="1" applyFont="1" applyAlignment="1">
      <alignment horizontal="left" wrapText="1" readingOrder="1"/>
    </xf>
    <xf numFmtId="170" fontId="25" fillId="0" borderId="13" xfId="0" applyNumberFormat="1" applyFont="1" applyBorder="1" applyAlignment="1">
      <alignment horizontal="left" wrapText="1"/>
    </xf>
    <xf numFmtId="170" fontId="25" fillId="0" borderId="4" xfId="0" applyNumberFormat="1" applyFont="1" applyBorder="1" applyAlignment="1">
      <alignment horizontal="left" wrapText="1"/>
    </xf>
    <xf numFmtId="170" fontId="25" fillId="0" borderId="14" xfId="0" applyNumberFormat="1" applyFont="1" applyBorder="1" applyAlignment="1">
      <alignment horizontal="left" vertical="center" wrapText="1"/>
    </xf>
    <xf numFmtId="170" fontId="25" fillId="0" borderId="6" xfId="0" applyNumberFormat="1" applyFont="1" applyBorder="1" applyAlignment="1">
      <alignment horizontal="left" vertical="center" wrapText="1"/>
    </xf>
    <xf numFmtId="170" fontId="25" fillId="0" borderId="2" xfId="0" applyNumberFormat="1" applyFont="1" applyBorder="1" applyAlignment="1">
      <alignment horizontal="left"/>
    </xf>
    <xf numFmtId="170" fontId="25" fillId="0" borderId="0" xfId="0" applyNumberFormat="1" applyFont="1" applyAlignment="1">
      <alignment horizontal="left"/>
    </xf>
    <xf numFmtId="170" fontId="25" fillId="0" borderId="1" xfId="0" applyNumberFormat="1" applyFont="1" applyBorder="1" applyAlignment="1">
      <alignment horizontal="left"/>
    </xf>
    <xf numFmtId="0" fontId="30" fillId="0" borderId="1" xfId="0" applyFont="1" applyBorder="1" applyAlignment="1">
      <alignment horizontal="left" textRotation="180"/>
    </xf>
    <xf numFmtId="170" fontId="25" fillId="0" borderId="1" xfId="0" applyNumberFormat="1" applyFont="1" applyBorder="1" applyAlignment="1">
      <alignment horizontal="left" wrapText="1"/>
    </xf>
    <xf numFmtId="170" fontId="25" fillId="0" borderId="13" xfId="0" quotePrefix="1" applyNumberFormat="1" applyFont="1" applyBorder="1" applyAlignment="1">
      <alignment horizontal="center" vertical="center"/>
    </xf>
    <xf numFmtId="170" fontId="25" fillId="0" borderId="4" xfId="0" quotePrefix="1" applyNumberFormat="1" applyFont="1" applyBorder="1" applyAlignment="1">
      <alignment horizontal="center" vertical="center"/>
    </xf>
    <xf numFmtId="170" fontId="25" fillId="0" borderId="5" xfId="0" quotePrefix="1" applyNumberFormat="1" applyFont="1" applyBorder="1" applyAlignment="1">
      <alignment horizontal="center" vertical="center"/>
    </xf>
    <xf numFmtId="170" fontId="25" fillId="0" borderId="13" xfId="0" applyNumberFormat="1" applyFont="1" applyBorder="1" applyAlignment="1">
      <alignment horizontal="center" vertical="center"/>
    </xf>
    <xf numFmtId="170" fontId="25" fillId="0" borderId="4" xfId="0" applyNumberFormat="1" applyFont="1" applyBorder="1" applyAlignment="1">
      <alignment horizontal="center" vertical="center"/>
    </xf>
    <xf numFmtId="170" fontId="25" fillId="0" borderId="5" xfId="0" applyNumberFormat="1" applyFont="1" applyBorder="1" applyAlignment="1">
      <alignment horizontal="center" vertical="center"/>
    </xf>
    <xf numFmtId="1" fontId="25" fillId="0" borderId="13" xfId="0" quotePrefix="1" applyNumberFormat="1" applyFont="1" applyBorder="1" applyAlignment="1">
      <alignment horizontal="center" vertical="center"/>
    </xf>
    <xf numFmtId="1" fontId="25" fillId="0" borderId="4" xfId="0" quotePrefix="1" applyNumberFormat="1" applyFont="1" applyBorder="1" applyAlignment="1">
      <alignment horizontal="center" vertical="center"/>
    </xf>
    <xf numFmtId="1" fontId="25" fillId="0" borderId="5" xfId="0" quotePrefix="1" applyNumberFormat="1" applyFont="1" applyBorder="1" applyAlignment="1">
      <alignment horizontal="center" vertical="center"/>
    </xf>
    <xf numFmtId="170" fontId="25" fillId="0" borderId="8" xfId="0" applyNumberFormat="1" applyFont="1" applyBorder="1" applyAlignment="1">
      <alignment horizontal="left" wrapText="1"/>
    </xf>
    <xf numFmtId="170" fontId="25" fillId="0" borderId="14" xfId="0" applyNumberFormat="1" applyFont="1" applyBorder="1" applyAlignment="1">
      <alignment horizontal="left" wrapText="1"/>
    </xf>
    <xf numFmtId="166" fontId="12" fillId="0" borderId="13" xfId="0" applyNumberFormat="1" applyFont="1" applyBorder="1" applyAlignment="1">
      <alignment horizontal="center" wrapText="1"/>
    </xf>
    <xf numFmtId="166" fontId="12" fillId="0" borderId="4" xfId="0" applyNumberFormat="1" applyFont="1" applyBorder="1" applyAlignment="1">
      <alignment horizontal="center" wrapText="1"/>
    </xf>
    <xf numFmtId="166" fontId="12" fillId="0" borderId="5" xfId="0" applyNumberFormat="1" applyFont="1" applyBorder="1" applyAlignment="1">
      <alignment horizontal="center" wrapText="1"/>
    </xf>
    <xf numFmtId="0" fontId="25" fillId="0" borderId="13"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5" xfId="0" applyFont="1" applyBorder="1" applyAlignment="1">
      <alignment horizontal="center" vertical="center" wrapText="1"/>
    </xf>
    <xf numFmtId="166" fontId="25" fillId="0" borderId="13" xfId="0" applyNumberFormat="1" applyFont="1" applyBorder="1" applyAlignment="1">
      <alignment horizontal="center" vertical="top" wrapText="1"/>
    </xf>
    <xf numFmtId="166" fontId="25" fillId="0" borderId="4" xfId="0" applyNumberFormat="1" applyFont="1" applyBorder="1" applyAlignment="1">
      <alignment horizontal="center" vertical="top" wrapText="1"/>
    </xf>
    <xf numFmtId="166" fontId="25" fillId="0" borderId="5" xfId="0" applyNumberFormat="1" applyFont="1" applyBorder="1" applyAlignment="1">
      <alignment horizontal="center" vertical="top" wrapText="1"/>
    </xf>
    <xf numFmtId="0" fontId="25" fillId="0" borderId="9" xfId="0" applyFont="1" applyBorder="1" applyAlignment="1">
      <alignment horizontal="left" vertical="center" wrapText="1"/>
    </xf>
    <xf numFmtId="0" fontId="25" fillId="0" borderId="11" xfId="0" applyFont="1" applyBorder="1" applyAlignment="1">
      <alignment horizontal="left" vertical="center" wrapText="1"/>
    </xf>
  </cellXfs>
  <cellStyles count="32">
    <cellStyle name="Euro" xfId="1" xr:uid="{00000000-0005-0000-0000-000000000000}"/>
    <cellStyle name="Euro 2" xfId="2" xr:uid="{00000000-0005-0000-0000-000001000000}"/>
    <cellStyle name="Euro 2 2" xfId="10" xr:uid="{00000000-0005-0000-0000-000002000000}"/>
    <cellStyle name="Normal" xfId="0" builtinId="0"/>
    <cellStyle name="Normal 10" xfId="16" xr:uid="{00000000-0005-0000-0000-000004000000}"/>
    <cellStyle name="Normal 10 2" xfId="23" xr:uid="{00000000-0005-0000-0000-000005000000}"/>
    <cellStyle name="Normal 11" xfId="17" xr:uid="{00000000-0005-0000-0000-000006000000}"/>
    <cellStyle name="Normal 11 2" xfId="24" xr:uid="{00000000-0005-0000-0000-000007000000}"/>
    <cellStyle name="Normal 12" xfId="25" xr:uid="{00000000-0005-0000-0000-000008000000}"/>
    <cellStyle name="Normal 13" xfId="26" xr:uid="{00000000-0005-0000-0000-000009000000}"/>
    <cellStyle name="Normal 14" xfId="27" xr:uid="{00000000-0005-0000-0000-00000A000000}"/>
    <cellStyle name="Normal 15" xfId="28" xr:uid="{00000000-0005-0000-0000-00000B000000}"/>
    <cellStyle name="Normal 16" xfId="29" xr:uid="{FEB48597-F341-4F0F-94D8-CC5D6AF7D4DF}"/>
    <cellStyle name="Normal 17" xfId="31" xr:uid="{06D9F095-89D4-4519-8046-F121841C4D5F}"/>
    <cellStyle name="Normal 2" xfId="3" xr:uid="{00000000-0005-0000-0000-00000C000000}"/>
    <cellStyle name="Normal 2 2" xfId="11" xr:uid="{00000000-0005-0000-0000-00000D000000}"/>
    <cellStyle name="Normal 3" xfId="4" xr:uid="{00000000-0005-0000-0000-00000E000000}"/>
    <cellStyle name="Normal 3 2" xfId="12" xr:uid="{00000000-0005-0000-0000-00000F000000}"/>
    <cellStyle name="Normal 3 2 2" xfId="21" xr:uid="{00000000-0005-0000-0000-000010000000}"/>
    <cellStyle name="Normal 3 3" xfId="18" xr:uid="{00000000-0005-0000-0000-000011000000}"/>
    <cellStyle name="Normal 4" xfId="5" xr:uid="{00000000-0005-0000-0000-000012000000}"/>
    <cellStyle name="Normal 5" xfId="6" xr:uid="{00000000-0005-0000-0000-000013000000}"/>
    <cellStyle name="Normal 5 2" xfId="19" xr:uid="{00000000-0005-0000-0000-000014000000}"/>
    <cellStyle name="Normal 6" xfId="7" xr:uid="{00000000-0005-0000-0000-000015000000}"/>
    <cellStyle name="Normal 7" xfId="9" xr:uid="{00000000-0005-0000-0000-000016000000}"/>
    <cellStyle name="Normal 7 2" xfId="20" xr:uid="{00000000-0005-0000-0000-000017000000}"/>
    <cellStyle name="Normal 8" xfId="13" xr:uid="{00000000-0005-0000-0000-000018000000}"/>
    <cellStyle name="Normal 9" xfId="15" xr:uid="{00000000-0005-0000-0000-000019000000}"/>
    <cellStyle name="Normal 9 2" xfId="22" xr:uid="{00000000-0005-0000-0000-00001A000000}"/>
    <cellStyle name="Normal 9 3" xfId="30" xr:uid="{07FE6681-F848-4025-B4D5-5DAB6CC2E84D}"/>
    <cellStyle name="Percent 2" xfId="8" xr:uid="{00000000-0005-0000-0000-00001B000000}"/>
    <cellStyle name="Style 1" xfId="14" xr:uid="{00000000-0005-0000-0000-00001C000000}"/>
  </cellStyles>
  <dxfs count="0"/>
  <tableStyles count="1" defaultTableStyle="TableStyleMedium9" defaultPivotStyle="PivotStyleLight16">
    <tableStyle name="Invisible" pivot="0" table="0" count="0" xr9:uid="{F70F79DE-74F9-4A65-9586-8173BF5B457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40</xdr:row>
      <xdr:rowOff>47625</xdr:rowOff>
    </xdr:from>
    <xdr:to>
      <xdr:col>3</xdr:col>
      <xdr:colOff>1020920</xdr:colOff>
      <xdr:row>45</xdr:row>
      <xdr:rowOff>12259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523875" y="7839075"/>
          <a:ext cx="2554445" cy="7742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472108</xdr:colOff>
      <xdr:row>767</xdr:row>
      <xdr:rowOff>104775</xdr:rowOff>
    </xdr:from>
    <xdr:ext cx="213691" cy="161098"/>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910383" y="105127425"/>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768</xdr:row>
      <xdr:rowOff>16566</xdr:rowOff>
    </xdr:from>
    <xdr:ext cx="140804" cy="10767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2604466" y="10778241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768</xdr:row>
      <xdr:rowOff>0</xdr:rowOff>
    </xdr:from>
    <xdr:ext cx="212449" cy="124240"/>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3235600" y="105156000"/>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767</xdr:row>
      <xdr:rowOff>123825</xdr:rowOff>
    </xdr:from>
    <xdr:ext cx="174349" cy="133765"/>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3864250" y="105146475"/>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770</xdr:row>
      <xdr:rowOff>9525</xdr:rowOff>
    </xdr:from>
    <xdr:ext cx="183874" cy="122998"/>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3864251" y="105432225"/>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769</xdr:row>
      <xdr:rowOff>104775</xdr:rowOff>
    </xdr:from>
    <xdr:ext cx="221973" cy="147846"/>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892576" y="105394125"/>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770</xdr:row>
      <xdr:rowOff>7041</xdr:rowOff>
    </xdr:from>
    <xdr:ext cx="140804" cy="107674"/>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2597427" y="10805864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770</xdr:row>
      <xdr:rowOff>9525</xdr:rowOff>
    </xdr:from>
    <xdr:ext cx="175591" cy="114716"/>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3243883" y="105432225"/>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771</xdr:row>
      <xdr:rowOff>9525</xdr:rowOff>
    </xdr:from>
    <xdr:ext cx="148259" cy="131282"/>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1918665" y="105565575"/>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771</xdr:row>
      <xdr:rowOff>33131</xdr:rowOff>
    </xdr:from>
    <xdr:ext cx="140804" cy="107674"/>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2534478" y="107234935"/>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771</xdr:row>
      <xdr:rowOff>9525</xdr:rowOff>
    </xdr:from>
    <xdr:ext cx="220734" cy="122998"/>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3227316" y="105565575"/>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771</xdr:row>
      <xdr:rowOff>8282</xdr:rowOff>
    </xdr:from>
    <xdr:ext cx="140804" cy="107674"/>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3801718" y="10721008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10</xdr:col>
      <xdr:colOff>131379</xdr:colOff>
      <xdr:row>1141</xdr:row>
      <xdr:rowOff>6569</xdr:rowOff>
    </xdr:from>
    <xdr:ext cx="118241" cy="224487"/>
    <xdr:sp macro="" textlink="">
      <xdr:nvSpPr>
        <xdr:cNvPr id="16" name="TextBox 15">
          <a:extLst>
            <a:ext uri="{FF2B5EF4-FFF2-40B4-BE49-F238E27FC236}">
              <a16:creationId xmlns:a16="http://schemas.microsoft.com/office/drawing/2014/main" id="{00000000-0008-0000-0200-000010000000}"/>
            </a:ext>
          </a:extLst>
        </xdr:cNvPr>
        <xdr:cNvSpPr txBox="1"/>
      </xdr:nvSpPr>
      <xdr:spPr>
        <a:xfrm flipH="1">
          <a:off x="6135413" y="153680948"/>
          <a:ext cx="118241" cy="2244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10</xdr:col>
      <xdr:colOff>144518</xdr:colOff>
      <xdr:row>1141</xdr:row>
      <xdr:rowOff>59121</xdr:rowOff>
    </xdr:from>
    <xdr:ext cx="479533" cy="201538"/>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6148552" y="153733500"/>
          <a:ext cx="479533" cy="2015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endParaRPr lang="en-ZA" sz="800">
            <a:latin typeface="Arial" pitchFamily="34" charset="0"/>
            <a:cs typeface="Arial" pitchFamily="34" charset="0"/>
          </a:endParaRPr>
        </a:p>
      </xdr:txBody>
    </xdr:sp>
    <xdr:clientData/>
  </xdr:oneCellAnchor>
  <xdr:oneCellAnchor>
    <xdr:from>
      <xdr:col>10</xdr:col>
      <xdr:colOff>407276</xdr:colOff>
      <xdr:row>1140</xdr:row>
      <xdr:rowOff>91967</xdr:rowOff>
    </xdr:from>
    <xdr:ext cx="702879" cy="472964"/>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6411310" y="153634967"/>
          <a:ext cx="702879" cy="472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7</xdr:col>
      <xdr:colOff>0</xdr:colOff>
      <xdr:row>1141</xdr:row>
      <xdr:rowOff>120213</xdr:rowOff>
    </xdr:from>
    <xdr:ext cx="183931" cy="280493"/>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4039914" y="153794592"/>
          <a:ext cx="183931" cy="280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4</xdr:col>
      <xdr:colOff>354723</xdr:colOff>
      <xdr:row>1144</xdr:row>
      <xdr:rowOff>1</xdr:rowOff>
    </xdr:from>
    <xdr:ext cx="177363" cy="118240"/>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2430516" y="143249432"/>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ZA" sz="8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endParaRPr lang="en-ZA" sz="800">
            <a:latin typeface="Arial" pitchFamily="34" charset="0"/>
            <a:cs typeface="Arial" pitchFamily="34" charset="0"/>
          </a:endParaRPr>
        </a:p>
      </xdr:txBody>
    </xdr:sp>
    <xdr:clientData/>
  </xdr:oneCellAnchor>
  <xdr:oneCellAnchor>
    <xdr:from>
      <xdr:col>3</xdr:col>
      <xdr:colOff>463826</xdr:colOff>
      <xdr:row>93</xdr:row>
      <xdr:rowOff>0</xdr:rowOff>
    </xdr:from>
    <xdr:ext cx="149087" cy="157370"/>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1905000" y="13848521"/>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93</xdr:row>
      <xdr:rowOff>0</xdr:rowOff>
    </xdr:from>
    <xdr:ext cx="99391" cy="157371"/>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2625587" y="13906498"/>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93</xdr:row>
      <xdr:rowOff>0</xdr:rowOff>
    </xdr:from>
    <xdr:ext cx="149087" cy="157370"/>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3163956" y="13848521"/>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93</xdr:row>
      <xdr:rowOff>0</xdr:rowOff>
    </xdr:from>
    <xdr:ext cx="99392" cy="157369"/>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1947863" y="145923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93</xdr:row>
      <xdr:rowOff>0</xdr:rowOff>
    </xdr:from>
    <xdr:ext cx="99392" cy="157369"/>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2643187" y="1458277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93</xdr:row>
      <xdr:rowOff>0</xdr:rowOff>
    </xdr:from>
    <xdr:ext cx="99392" cy="157369"/>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3276600" y="1458277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93</xdr:row>
      <xdr:rowOff>0</xdr:rowOff>
    </xdr:from>
    <xdr:ext cx="99392" cy="157369"/>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3896875" y="13575259"/>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93</xdr:row>
      <xdr:rowOff>0</xdr:rowOff>
    </xdr:from>
    <xdr:ext cx="149087" cy="157370"/>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3857625" y="1403985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459828</xdr:colOff>
      <xdr:row>956</xdr:row>
      <xdr:rowOff>6569</xdr:rowOff>
    </xdr:from>
    <xdr:ext cx="137948" cy="125952"/>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1905000" y="121630966"/>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955</xdr:row>
      <xdr:rowOff>124812</xdr:rowOff>
    </xdr:from>
    <xdr:ext cx="115956" cy="132522"/>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2634155" y="121617829"/>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957</xdr:row>
      <xdr:rowOff>124810</xdr:rowOff>
    </xdr:from>
    <xdr:ext cx="177363" cy="118240"/>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1885294" y="121880586"/>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958</xdr:row>
      <xdr:rowOff>131379</xdr:rowOff>
    </xdr:from>
    <xdr:ext cx="177363" cy="118240"/>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1898431" y="122018534"/>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463826</xdr:colOff>
      <xdr:row>93</xdr:row>
      <xdr:rowOff>0</xdr:rowOff>
    </xdr:from>
    <xdr:ext cx="149087" cy="157370"/>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1902101" y="13498581"/>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93</xdr:row>
      <xdr:rowOff>0</xdr:rowOff>
    </xdr:from>
    <xdr:ext cx="99391" cy="157371"/>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2621860" y="13490297"/>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93</xdr:row>
      <xdr:rowOff>0</xdr:rowOff>
    </xdr:from>
    <xdr:ext cx="149087" cy="157370"/>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3235601" y="13498581"/>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93</xdr:row>
      <xdr:rowOff>0</xdr:rowOff>
    </xdr:from>
    <xdr:ext cx="99392" cy="157369"/>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1947863" y="1404937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93</xdr:row>
      <xdr:rowOff>0</xdr:rowOff>
    </xdr:from>
    <xdr:ext cx="99392" cy="15736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2643187" y="1403985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93</xdr:row>
      <xdr:rowOff>0</xdr:rowOff>
    </xdr:from>
    <xdr:ext cx="99392" cy="157369"/>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3276600" y="1403985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93</xdr:row>
      <xdr:rowOff>0</xdr:rowOff>
    </xdr:from>
    <xdr:ext cx="99392" cy="157369"/>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3888007" y="14031474"/>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93</xdr:row>
      <xdr:rowOff>0</xdr:rowOff>
    </xdr:from>
    <xdr:ext cx="149087" cy="157370"/>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3857625" y="134969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10</xdr:col>
      <xdr:colOff>128280</xdr:colOff>
      <xdr:row>1142</xdr:row>
      <xdr:rowOff>66924</xdr:rowOff>
    </xdr:from>
    <xdr:ext cx="1444237" cy="153270"/>
    <xdr:sp macro="" textlink="">
      <xdr:nvSpPr>
        <xdr:cNvPr id="70" name="TextBox 69">
          <a:extLst>
            <a:ext uri="{FF2B5EF4-FFF2-40B4-BE49-F238E27FC236}">
              <a16:creationId xmlns:a16="http://schemas.microsoft.com/office/drawing/2014/main" id="{00000000-0008-0000-0200-000046000000}"/>
            </a:ext>
          </a:extLst>
        </xdr:cNvPr>
        <xdr:cNvSpPr txBox="1"/>
      </xdr:nvSpPr>
      <xdr:spPr>
        <a:xfrm rot="5009966" flipH="1">
          <a:off x="6777798" y="153227199"/>
          <a:ext cx="153270" cy="1444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lvl="0"/>
          <a:endParaRPr lang="en-ZA" sz="800" baseline="30000">
            <a:latin typeface="Arial" pitchFamily="34" charset="0"/>
            <a:cs typeface="Arial" pitchFamily="34" charset="0"/>
          </a:endParaRPr>
        </a:p>
      </xdr:txBody>
    </xdr:sp>
    <xdr:clientData/>
  </xdr:oneCellAnchor>
  <xdr:oneCellAnchor>
    <xdr:from>
      <xdr:col>10</xdr:col>
      <xdr:colOff>437294</xdr:colOff>
      <xdr:row>1142</xdr:row>
      <xdr:rowOff>122995</xdr:rowOff>
    </xdr:from>
    <xdr:ext cx="149087" cy="157370"/>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6441328" y="153928754"/>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endParaRPr lang="en-ZA" sz="800">
            <a:effectLst/>
          </a:endParaRPr>
        </a:p>
      </xdr:txBody>
    </xdr:sp>
    <xdr:clientData/>
  </xdr:oneCellAnchor>
  <xdr:oneCellAnchor>
    <xdr:from>
      <xdr:col>9</xdr:col>
      <xdr:colOff>212776</xdr:colOff>
      <xdr:row>1143</xdr:row>
      <xdr:rowOff>26277</xdr:rowOff>
    </xdr:from>
    <xdr:ext cx="3761448" cy="97962"/>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5586190" y="153963415"/>
          <a:ext cx="3761448" cy="979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11</xdr:col>
      <xdr:colOff>545224</xdr:colOff>
      <xdr:row>1141</xdr:row>
      <xdr:rowOff>45983</xdr:rowOff>
    </xdr:from>
    <xdr:ext cx="367862" cy="275897"/>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7179879" y="153720362"/>
          <a:ext cx="367862" cy="2758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7</xdr:col>
      <xdr:colOff>470680</xdr:colOff>
      <xdr:row>1141</xdr:row>
      <xdr:rowOff>120214</xdr:rowOff>
    </xdr:from>
    <xdr:ext cx="112643" cy="108916"/>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4499755" y="161092714"/>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10</xdr:col>
      <xdr:colOff>151087</xdr:colOff>
      <xdr:row>1145</xdr:row>
      <xdr:rowOff>13136</xdr:rowOff>
    </xdr:from>
    <xdr:ext cx="1175844" cy="52553"/>
    <xdr:sp macro="" textlink="">
      <xdr:nvSpPr>
        <xdr:cNvPr id="75" name="TextBox 74">
          <a:extLst>
            <a:ext uri="{FF2B5EF4-FFF2-40B4-BE49-F238E27FC236}">
              <a16:creationId xmlns:a16="http://schemas.microsoft.com/office/drawing/2014/main" id="{00000000-0008-0000-0200-00004B000000}"/>
            </a:ext>
          </a:extLst>
        </xdr:cNvPr>
        <xdr:cNvSpPr txBox="1"/>
      </xdr:nvSpPr>
      <xdr:spPr>
        <a:xfrm flipV="1">
          <a:off x="6155121" y="154213033"/>
          <a:ext cx="1175844" cy="52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7</xdr:col>
      <xdr:colOff>470680</xdr:colOff>
      <xdr:row>1142</xdr:row>
      <xdr:rowOff>120214</xdr:rowOff>
    </xdr:from>
    <xdr:ext cx="112643" cy="108916"/>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4510594" y="153794593"/>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3</xdr:col>
      <xdr:colOff>463826</xdr:colOff>
      <xdr:row>93</xdr:row>
      <xdr:rowOff>0</xdr:rowOff>
    </xdr:from>
    <xdr:ext cx="149087" cy="157370"/>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1683026" y="1219200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93</xdr:row>
      <xdr:rowOff>0</xdr:rowOff>
    </xdr:from>
    <xdr:ext cx="99391" cy="157371"/>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2383735" y="12192000"/>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93</xdr:row>
      <xdr:rowOff>0</xdr:rowOff>
    </xdr:from>
    <xdr:ext cx="149087" cy="157370"/>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2902226" y="1219200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93</xdr:row>
      <xdr:rowOff>0</xdr:rowOff>
    </xdr:from>
    <xdr:ext cx="99392" cy="157369"/>
    <xdr:sp macro="" textlink="">
      <xdr:nvSpPr>
        <xdr:cNvPr id="93" name="TextBox 92">
          <a:extLst>
            <a:ext uri="{FF2B5EF4-FFF2-40B4-BE49-F238E27FC236}">
              <a16:creationId xmlns:a16="http://schemas.microsoft.com/office/drawing/2014/main" id="{00000000-0008-0000-0200-00005D000000}"/>
            </a:ext>
          </a:extLst>
        </xdr:cNvPr>
        <xdr:cNvSpPr txBox="1"/>
      </xdr:nvSpPr>
      <xdr:spPr>
        <a:xfrm>
          <a:off x="1728788" y="121920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93</xdr:row>
      <xdr:rowOff>0</xdr:rowOff>
    </xdr:from>
    <xdr:ext cx="99392" cy="157369"/>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2405062" y="121920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93</xdr:row>
      <xdr:rowOff>0</xdr:rowOff>
    </xdr:from>
    <xdr:ext cx="99392" cy="157369"/>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2943225" y="121920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93</xdr:row>
      <xdr:rowOff>0</xdr:rowOff>
    </xdr:from>
    <xdr:ext cx="99392" cy="157369"/>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3535582" y="121920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93</xdr:row>
      <xdr:rowOff>0</xdr:rowOff>
    </xdr:from>
    <xdr:ext cx="149087" cy="157370"/>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3505200" y="1219200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463826</xdr:colOff>
      <xdr:row>93</xdr:row>
      <xdr:rowOff>0</xdr:rowOff>
    </xdr:from>
    <xdr:ext cx="149087" cy="157370"/>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1683026" y="1219200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93</xdr:row>
      <xdr:rowOff>0</xdr:rowOff>
    </xdr:from>
    <xdr:ext cx="99391" cy="157371"/>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2383735" y="12192000"/>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93</xdr:row>
      <xdr:rowOff>0</xdr:rowOff>
    </xdr:from>
    <xdr:ext cx="149087" cy="157370"/>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2902226" y="1219200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93</xdr:row>
      <xdr:rowOff>0</xdr:rowOff>
    </xdr:from>
    <xdr:ext cx="99392" cy="157369"/>
    <xdr:sp macro="" textlink="">
      <xdr:nvSpPr>
        <xdr:cNvPr id="101" name="TextBox 100">
          <a:extLst>
            <a:ext uri="{FF2B5EF4-FFF2-40B4-BE49-F238E27FC236}">
              <a16:creationId xmlns:a16="http://schemas.microsoft.com/office/drawing/2014/main" id="{00000000-0008-0000-0200-000065000000}"/>
            </a:ext>
          </a:extLst>
        </xdr:cNvPr>
        <xdr:cNvSpPr txBox="1"/>
      </xdr:nvSpPr>
      <xdr:spPr>
        <a:xfrm>
          <a:off x="1728788" y="121920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93</xdr:row>
      <xdr:rowOff>0</xdr:rowOff>
    </xdr:from>
    <xdr:ext cx="99392" cy="157369"/>
    <xdr:sp macro="" textlink="">
      <xdr:nvSpPr>
        <xdr:cNvPr id="102" name="TextBox 101">
          <a:extLst>
            <a:ext uri="{FF2B5EF4-FFF2-40B4-BE49-F238E27FC236}">
              <a16:creationId xmlns:a16="http://schemas.microsoft.com/office/drawing/2014/main" id="{00000000-0008-0000-0200-000066000000}"/>
            </a:ext>
          </a:extLst>
        </xdr:cNvPr>
        <xdr:cNvSpPr txBox="1"/>
      </xdr:nvSpPr>
      <xdr:spPr>
        <a:xfrm>
          <a:off x="2405062" y="121920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93</xdr:row>
      <xdr:rowOff>0</xdr:rowOff>
    </xdr:from>
    <xdr:ext cx="99392" cy="157369"/>
    <xdr:sp macro="" textlink="">
      <xdr:nvSpPr>
        <xdr:cNvPr id="103" name="TextBox 102">
          <a:extLst>
            <a:ext uri="{FF2B5EF4-FFF2-40B4-BE49-F238E27FC236}">
              <a16:creationId xmlns:a16="http://schemas.microsoft.com/office/drawing/2014/main" id="{00000000-0008-0000-0200-000067000000}"/>
            </a:ext>
          </a:extLst>
        </xdr:cNvPr>
        <xdr:cNvSpPr txBox="1"/>
      </xdr:nvSpPr>
      <xdr:spPr>
        <a:xfrm>
          <a:off x="2943225" y="121920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93</xdr:row>
      <xdr:rowOff>0</xdr:rowOff>
    </xdr:from>
    <xdr:ext cx="99392" cy="157369"/>
    <xdr:sp macro="" textlink="">
      <xdr:nvSpPr>
        <xdr:cNvPr id="104" name="TextBox 103">
          <a:extLst>
            <a:ext uri="{FF2B5EF4-FFF2-40B4-BE49-F238E27FC236}">
              <a16:creationId xmlns:a16="http://schemas.microsoft.com/office/drawing/2014/main" id="{00000000-0008-0000-0200-000068000000}"/>
            </a:ext>
          </a:extLst>
        </xdr:cNvPr>
        <xdr:cNvSpPr txBox="1"/>
      </xdr:nvSpPr>
      <xdr:spPr>
        <a:xfrm>
          <a:off x="3535582" y="121920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93</xdr:row>
      <xdr:rowOff>0</xdr:rowOff>
    </xdr:from>
    <xdr:ext cx="149087" cy="157370"/>
    <xdr:sp macro="" textlink="">
      <xdr:nvSpPr>
        <xdr:cNvPr id="105" name="TextBox 104">
          <a:extLst>
            <a:ext uri="{FF2B5EF4-FFF2-40B4-BE49-F238E27FC236}">
              <a16:creationId xmlns:a16="http://schemas.microsoft.com/office/drawing/2014/main" id="{00000000-0008-0000-0200-000069000000}"/>
            </a:ext>
          </a:extLst>
        </xdr:cNvPr>
        <xdr:cNvSpPr txBox="1"/>
      </xdr:nvSpPr>
      <xdr:spPr>
        <a:xfrm>
          <a:off x="3505200" y="1219200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472108</xdr:colOff>
      <xdr:row>767</xdr:row>
      <xdr:rowOff>104775</xdr:rowOff>
    </xdr:from>
    <xdr:ext cx="213691" cy="161098"/>
    <xdr:sp macro="" textlink="">
      <xdr:nvSpPr>
        <xdr:cNvPr id="146" name="TextBox 145">
          <a:extLst>
            <a:ext uri="{FF2B5EF4-FFF2-40B4-BE49-F238E27FC236}">
              <a16:creationId xmlns:a16="http://schemas.microsoft.com/office/drawing/2014/main" id="{00000000-0008-0000-0200-000092000000}"/>
            </a:ext>
          </a:extLst>
        </xdr:cNvPr>
        <xdr:cNvSpPr txBox="1"/>
      </xdr:nvSpPr>
      <xdr:spPr>
        <a:xfrm>
          <a:off x="1691308" y="43500675"/>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768</xdr:row>
      <xdr:rowOff>16566</xdr:rowOff>
    </xdr:from>
    <xdr:ext cx="140804" cy="107674"/>
    <xdr:sp macro="" textlink="">
      <xdr:nvSpPr>
        <xdr:cNvPr id="147" name="TextBox 146">
          <a:extLst>
            <a:ext uri="{FF2B5EF4-FFF2-40B4-BE49-F238E27FC236}">
              <a16:creationId xmlns:a16="http://schemas.microsoft.com/office/drawing/2014/main" id="{00000000-0008-0000-0200-000093000000}"/>
            </a:ext>
          </a:extLst>
        </xdr:cNvPr>
        <xdr:cNvSpPr txBox="1"/>
      </xdr:nvSpPr>
      <xdr:spPr>
        <a:xfrm>
          <a:off x="2366341" y="4360296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768</xdr:row>
      <xdr:rowOff>0</xdr:rowOff>
    </xdr:from>
    <xdr:ext cx="212449" cy="124240"/>
    <xdr:sp macro="" textlink="">
      <xdr:nvSpPr>
        <xdr:cNvPr id="148" name="TextBox 147">
          <a:extLst>
            <a:ext uri="{FF2B5EF4-FFF2-40B4-BE49-F238E27FC236}">
              <a16:creationId xmlns:a16="http://schemas.microsoft.com/office/drawing/2014/main" id="{00000000-0008-0000-0200-000094000000}"/>
            </a:ext>
          </a:extLst>
        </xdr:cNvPr>
        <xdr:cNvSpPr txBox="1"/>
      </xdr:nvSpPr>
      <xdr:spPr>
        <a:xfrm>
          <a:off x="2902225" y="43586400"/>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767</xdr:row>
      <xdr:rowOff>123825</xdr:rowOff>
    </xdr:from>
    <xdr:ext cx="174349" cy="133765"/>
    <xdr:sp macro="" textlink="">
      <xdr:nvSpPr>
        <xdr:cNvPr id="149" name="TextBox 148">
          <a:extLst>
            <a:ext uri="{FF2B5EF4-FFF2-40B4-BE49-F238E27FC236}">
              <a16:creationId xmlns:a16="http://schemas.microsoft.com/office/drawing/2014/main" id="{00000000-0008-0000-0200-000095000000}"/>
            </a:ext>
          </a:extLst>
        </xdr:cNvPr>
        <xdr:cNvSpPr txBox="1"/>
      </xdr:nvSpPr>
      <xdr:spPr>
        <a:xfrm>
          <a:off x="3511825" y="43519725"/>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770</xdr:row>
      <xdr:rowOff>9525</xdr:rowOff>
    </xdr:from>
    <xdr:ext cx="183874" cy="122998"/>
    <xdr:sp macro="" textlink="">
      <xdr:nvSpPr>
        <xdr:cNvPr id="150" name="TextBox 149">
          <a:extLst>
            <a:ext uri="{FF2B5EF4-FFF2-40B4-BE49-F238E27FC236}">
              <a16:creationId xmlns:a16="http://schemas.microsoft.com/office/drawing/2014/main" id="{00000000-0008-0000-0200-000096000000}"/>
            </a:ext>
          </a:extLst>
        </xdr:cNvPr>
        <xdr:cNvSpPr txBox="1"/>
      </xdr:nvSpPr>
      <xdr:spPr>
        <a:xfrm>
          <a:off x="3511826" y="43976925"/>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769</xdr:row>
      <xdr:rowOff>104775</xdr:rowOff>
    </xdr:from>
    <xdr:ext cx="221973" cy="147846"/>
    <xdr:sp macro="" textlink="">
      <xdr:nvSpPr>
        <xdr:cNvPr id="151" name="TextBox 150">
          <a:extLst>
            <a:ext uri="{FF2B5EF4-FFF2-40B4-BE49-F238E27FC236}">
              <a16:creationId xmlns:a16="http://schemas.microsoft.com/office/drawing/2014/main" id="{00000000-0008-0000-0200-000097000000}"/>
            </a:ext>
          </a:extLst>
        </xdr:cNvPr>
        <xdr:cNvSpPr txBox="1"/>
      </xdr:nvSpPr>
      <xdr:spPr>
        <a:xfrm>
          <a:off x="1673501" y="43881675"/>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770</xdr:row>
      <xdr:rowOff>7041</xdr:rowOff>
    </xdr:from>
    <xdr:ext cx="140804" cy="107674"/>
    <xdr:sp macro="" textlink="">
      <xdr:nvSpPr>
        <xdr:cNvPr id="152" name="TextBox 151">
          <a:extLst>
            <a:ext uri="{FF2B5EF4-FFF2-40B4-BE49-F238E27FC236}">
              <a16:creationId xmlns:a16="http://schemas.microsoft.com/office/drawing/2014/main" id="{00000000-0008-0000-0200-000098000000}"/>
            </a:ext>
          </a:extLst>
        </xdr:cNvPr>
        <xdr:cNvSpPr txBox="1"/>
      </xdr:nvSpPr>
      <xdr:spPr>
        <a:xfrm>
          <a:off x="2359302" y="4397444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770</xdr:row>
      <xdr:rowOff>9525</xdr:rowOff>
    </xdr:from>
    <xdr:ext cx="175591" cy="114716"/>
    <xdr:sp macro="" textlink="">
      <xdr:nvSpPr>
        <xdr:cNvPr id="153" name="TextBox 152">
          <a:extLst>
            <a:ext uri="{FF2B5EF4-FFF2-40B4-BE49-F238E27FC236}">
              <a16:creationId xmlns:a16="http://schemas.microsoft.com/office/drawing/2014/main" id="{00000000-0008-0000-0200-000099000000}"/>
            </a:ext>
          </a:extLst>
        </xdr:cNvPr>
        <xdr:cNvSpPr txBox="1"/>
      </xdr:nvSpPr>
      <xdr:spPr>
        <a:xfrm>
          <a:off x="2910508" y="43976925"/>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771</xdr:row>
      <xdr:rowOff>9525</xdr:rowOff>
    </xdr:from>
    <xdr:ext cx="148259" cy="131282"/>
    <xdr:sp macro="" textlink="">
      <xdr:nvSpPr>
        <xdr:cNvPr id="154" name="TextBox 153">
          <a:extLst>
            <a:ext uri="{FF2B5EF4-FFF2-40B4-BE49-F238E27FC236}">
              <a16:creationId xmlns:a16="http://schemas.microsoft.com/office/drawing/2014/main" id="{00000000-0008-0000-0200-00009A000000}"/>
            </a:ext>
          </a:extLst>
        </xdr:cNvPr>
        <xdr:cNvSpPr txBox="1"/>
      </xdr:nvSpPr>
      <xdr:spPr>
        <a:xfrm>
          <a:off x="1699590" y="44167425"/>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771</xdr:row>
      <xdr:rowOff>33131</xdr:rowOff>
    </xdr:from>
    <xdr:ext cx="140804" cy="107674"/>
    <xdr:sp macro="" textlink="">
      <xdr:nvSpPr>
        <xdr:cNvPr id="155" name="TextBox 154">
          <a:extLst>
            <a:ext uri="{FF2B5EF4-FFF2-40B4-BE49-F238E27FC236}">
              <a16:creationId xmlns:a16="http://schemas.microsoft.com/office/drawing/2014/main" id="{00000000-0008-0000-0200-00009B000000}"/>
            </a:ext>
          </a:extLst>
        </xdr:cNvPr>
        <xdr:cNvSpPr txBox="1"/>
      </xdr:nvSpPr>
      <xdr:spPr>
        <a:xfrm>
          <a:off x="2292626" y="4419103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771</xdr:row>
      <xdr:rowOff>9525</xdr:rowOff>
    </xdr:from>
    <xdr:ext cx="220734" cy="122998"/>
    <xdr:sp macro="" textlink="">
      <xdr:nvSpPr>
        <xdr:cNvPr id="156" name="TextBox 155">
          <a:extLst>
            <a:ext uri="{FF2B5EF4-FFF2-40B4-BE49-F238E27FC236}">
              <a16:creationId xmlns:a16="http://schemas.microsoft.com/office/drawing/2014/main" id="{00000000-0008-0000-0200-00009C000000}"/>
            </a:ext>
          </a:extLst>
        </xdr:cNvPr>
        <xdr:cNvSpPr txBox="1"/>
      </xdr:nvSpPr>
      <xdr:spPr>
        <a:xfrm>
          <a:off x="2893941" y="44167425"/>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771</xdr:row>
      <xdr:rowOff>8282</xdr:rowOff>
    </xdr:from>
    <xdr:ext cx="140804" cy="107674"/>
    <xdr:sp macro="" textlink="">
      <xdr:nvSpPr>
        <xdr:cNvPr id="157" name="TextBox 156">
          <a:extLst>
            <a:ext uri="{FF2B5EF4-FFF2-40B4-BE49-F238E27FC236}">
              <a16:creationId xmlns:a16="http://schemas.microsoft.com/office/drawing/2014/main" id="{00000000-0008-0000-0200-00009D000000}"/>
            </a:ext>
          </a:extLst>
        </xdr:cNvPr>
        <xdr:cNvSpPr txBox="1"/>
      </xdr:nvSpPr>
      <xdr:spPr>
        <a:xfrm>
          <a:off x="3520109" y="44166182"/>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459828</xdr:colOff>
      <xdr:row>956</xdr:row>
      <xdr:rowOff>6569</xdr:rowOff>
    </xdr:from>
    <xdr:ext cx="137948" cy="125952"/>
    <xdr:sp macro="" textlink="">
      <xdr:nvSpPr>
        <xdr:cNvPr id="168" name="TextBox 167">
          <a:extLst>
            <a:ext uri="{FF2B5EF4-FFF2-40B4-BE49-F238E27FC236}">
              <a16:creationId xmlns:a16="http://schemas.microsoft.com/office/drawing/2014/main" id="{00000000-0008-0000-0200-0000A8000000}"/>
            </a:ext>
          </a:extLst>
        </xdr:cNvPr>
        <xdr:cNvSpPr txBox="1"/>
      </xdr:nvSpPr>
      <xdr:spPr>
        <a:xfrm>
          <a:off x="1679028" y="17151569"/>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955</xdr:row>
      <xdr:rowOff>124812</xdr:rowOff>
    </xdr:from>
    <xdr:ext cx="115956" cy="132522"/>
    <xdr:sp macro="" textlink="">
      <xdr:nvSpPr>
        <xdr:cNvPr id="169" name="TextBox 168">
          <a:extLst>
            <a:ext uri="{FF2B5EF4-FFF2-40B4-BE49-F238E27FC236}">
              <a16:creationId xmlns:a16="http://schemas.microsoft.com/office/drawing/2014/main" id="{00000000-0008-0000-0200-0000A9000000}"/>
            </a:ext>
          </a:extLst>
        </xdr:cNvPr>
        <xdr:cNvSpPr txBox="1"/>
      </xdr:nvSpPr>
      <xdr:spPr>
        <a:xfrm>
          <a:off x="2387162" y="17079312"/>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957</xdr:row>
      <xdr:rowOff>124810</xdr:rowOff>
    </xdr:from>
    <xdr:ext cx="177363" cy="118240"/>
    <xdr:sp macro="" textlink="">
      <xdr:nvSpPr>
        <xdr:cNvPr id="171" name="TextBox 170">
          <a:extLst>
            <a:ext uri="{FF2B5EF4-FFF2-40B4-BE49-F238E27FC236}">
              <a16:creationId xmlns:a16="http://schemas.microsoft.com/office/drawing/2014/main" id="{00000000-0008-0000-0200-0000AB000000}"/>
            </a:ext>
          </a:extLst>
        </xdr:cNvPr>
        <xdr:cNvSpPr txBox="1"/>
      </xdr:nvSpPr>
      <xdr:spPr>
        <a:xfrm>
          <a:off x="1659322" y="17460310"/>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958</xdr:row>
      <xdr:rowOff>131379</xdr:rowOff>
    </xdr:from>
    <xdr:ext cx="177363" cy="118240"/>
    <xdr:sp macro="" textlink="">
      <xdr:nvSpPr>
        <xdr:cNvPr id="172" name="TextBox 171">
          <a:extLst>
            <a:ext uri="{FF2B5EF4-FFF2-40B4-BE49-F238E27FC236}">
              <a16:creationId xmlns:a16="http://schemas.microsoft.com/office/drawing/2014/main" id="{00000000-0008-0000-0200-0000AC000000}"/>
            </a:ext>
          </a:extLst>
        </xdr:cNvPr>
        <xdr:cNvSpPr txBox="1"/>
      </xdr:nvSpPr>
      <xdr:spPr>
        <a:xfrm>
          <a:off x="1672459" y="17657379"/>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7</xdr:col>
      <xdr:colOff>0</xdr:colOff>
      <xdr:row>1141</xdr:row>
      <xdr:rowOff>120213</xdr:rowOff>
    </xdr:from>
    <xdr:ext cx="183931" cy="280493"/>
    <xdr:sp macro="" textlink="">
      <xdr:nvSpPr>
        <xdr:cNvPr id="177" name="TextBox 176">
          <a:extLst>
            <a:ext uri="{FF2B5EF4-FFF2-40B4-BE49-F238E27FC236}">
              <a16:creationId xmlns:a16="http://schemas.microsoft.com/office/drawing/2014/main" id="{00000000-0008-0000-0200-0000B1000000}"/>
            </a:ext>
          </a:extLst>
        </xdr:cNvPr>
        <xdr:cNvSpPr txBox="1"/>
      </xdr:nvSpPr>
      <xdr:spPr>
        <a:xfrm>
          <a:off x="3657600" y="44030463"/>
          <a:ext cx="183931" cy="280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4</xdr:col>
      <xdr:colOff>354723</xdr:colOff>
      <xdr:row>1144</xdr:row>
      <xdr:rowOff>1</xdr:rowOff>
    </xdr:from>
    <xdr:ext cx="177363" cy="118240"/>
    <xdr:sp macro="" textlink="">
      <xdr:nvSpPr>
        <xdr:cNvPr id="178" name="TextBox 177">
          <a:extLst>
            <a:ext uri="{FF2B5EF4-FFF2-40B4-BE49-F238E27FC236}">
              <a16:creationId xmlns:a16="http://schemas.microsoft.com/office/drawing/2014/main" id="{00000000-0008-0000-0200-0000B2000000}"/>
            </a:ext>
          </a:extLst>
        </xdr:cNvPr>
        <xdr:cNvSpPr txBox="1"/>
      </xdr:nvSpPr>
      <xdr:spPr>
        <a:xfrm>
          <a:off x="2183523" y="44481751"/>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ZA" sz="8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endParaRPr lang="en-ZA" sz="800">
            <a:latin typeface="Arial" pitchFamily="34" charset="0"/>
            <a:cs typeface="Arial" pitchFamily="34" charset="0"/>
          </a:endParaRPr>
        </a:p>
      </xdr:txBody>
    </xdr:sp>
    <xdr:clientData/>
  </xdr:oneCellAnchor>
  <xdr:oneCellAnchor>
    <xdr:from>
      <xdr:col>7</xdr:col>
      <xdr:colOff>470680</xdr:colOff>
      <xdr:row>1141</xdr:row>
      <xdr:rowOff>120214</xdr:rowOff>
    </xdr:from>
    <xdr:ext cx="112643" cy="108916"/>
    <xdr:sp macro="" textlink="">
      <xdr:nvSpPr>
        <xdr:cNvPr id="179" name="TextBox 178">
          <a:extLst>
            <a:ext uri="{FF2B5EF4-FFF2-40B4-BE49-F238E27FC236}">
              <a16:creationId xmlns:a16="http://schemas.microsoft.com/office/drawing/2014/main" id="{00000000-0008-0000-0200-0000B3000000}"/>
            </a:ext>
          </a:extLst>
        </xdr:cNvPr>
        <xdr:cNvSpPr txBox="1"/>
      </xdr:nvSpPr>
      <xdr:spPr>
        <a:xfrm>
          <a:off x="4128280" y="44030464"/>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7</xdr:col>
      <xdr:colOff>470680</xdr:colOff>
      <xdr:row>1142</xdr:row>
      <xdr:rowOff>120214</xdr:rowOff>
    </xdr:from>
    <xdr:ext cx="112643" cy="108916"/>
    <xdr:sp macro="" textlink="">
      <xdr:nvSpPr>
        <xdr:cNvPr id="180" name="TextBox 179">
          <a:extLst>
            <a:ext uri="{FF2B5EF4-FFF2-40B4-BE49-F238E27FC236}">
              <a16:creationId xmlns:a16="http://schemas.microsoft.com/office/drawing/2014/main" id="{00000000-0008-0000-0200-0000B4000000}"/>
            </a:ext>
          </a:extLst>
        </xdr:cNvPr>
        <xdr:cNvSpPr txBox="1"/>
      </xdr:nvSpPr>
      <xdr:spPr>
        <a:xfrm>
          <a:off x="4128280" y="44220964"/>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3</xdr:col>
      <xdr:colOff>472108</xdr:colOff>
      <xdr:row>767</xdr:row>
      <xdr:rowOff>104775</xdr:rowOff>
    </xdr:from>
    <xdr:ext cx="213691" cy="161098"/>
    <xdr:sp macro="" textlink="">
      <xdr:nvSpPr>
        <xdr:cNvPr id="198" name="TextBox 197">
          <a:extLst>
            <a:ext uri="{FF2B5EF4-FFF2-40B4-BE49-F238E27FC236}">
              <a16:creationId xmlns:a16="http://schemas.microsoft.com/office/drawing/2014/main" id="{00000000-0008-0000-0200-0000C6000000}"/>
            </a:ext>
          </a:extLst>
        </xdr:cNvPr>
        <xdr:cNvSpPr txBox="1"/>
      </xdr:nvSpPr>
      <xdr:spPr>
        <a:xfrm>
          <a:off x="1910383" y="103117650"/>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768</xdr:row>
      <xdr:rowOff>16566</xdr:rowOff>
    </xdr:from>
    <xdr:ext cx="140804" cy="107674"/>
    <xdr:sp macro="" textlink="">
      <xdr:nvSpPr>
        <xdr:cNvPr id="199" name="TextBox 198">
          <a:extLst>
            <a:ext uri="{FF2B5EF4-FFF2-40B4-BE49-F238E27FC236}">
              <a16:creationId xmlns:a16="http://schemas.microsoft.com/office/drawing/2014/main" id="{00000000-0008-0000-0200-0000C7000000}"/>
            </a:ext>
          </a:extLst>
        </xdr:cNvPr>
        <xdr:cNvSpPr txBox="1"/>
      </xdr:nvSpPr>
      <xdr:spPr>
        <a:xfrm>
          <a:off x="2604466" y="10316279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768</xdr:row>
      <xdr:rowOff>0</xdr:rowOff>
    </xdr:from>
    <xdr:ext cx="212449" cy="124240"/>
    <xdr:sp macro="" textlink="">
      <xdr:nvSpPr>
        <xdr:cNvPr id="200" name="TextBox 199">
          <a:extLst>
            <a:ext uri="{FF2B5EF4-FFF2-40B4-BE49-F238E27FC236}">
              <a16:creationId xmlns:a16="http://schemas.microsoft.com/office/drawing/2014/main" id="{00000000-0008-0000-0200-0000C8000000}"/>
            </a:ext>
          </a:extLst>
        </xdr:cNvPr>
        <xdr:cNvSpPr txBox="1"/>
      </xdr:nvSpPr>
      <xdr:spPr>
        <a:xfrm>
          <a:off x="3235600" y="103146225"/>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767</xdr:row>
      <xdr:rowOff>123825</xdr:rowOff>
    </xdr:from>
    <xdr:ext cx="174349" cy="133765"/>
    <xdr:sp macro="" textlink="">
      <xdr:nvSpPr>
        <xdr:cNvPr id="201" name="TextBox 200">
          <a:extLst>
            <a:ext uri="{FF2B5EF4-FFF2-40B4-BE49-F238E27FC236}">
              <a16:creationId xmlns:a16="http://schemas.microsoft.com/office/drawing/2014/main" id="{00000000-0008-0000-0200-0000C9000000}"/>
            </a:ext>
          </a:extLst>
        </xdr:cNvPr>
        <xdr:cNvSpPr txBox="1"/>
      </xdr:nvSpPr>
      <xdr:spPr>
        <a:xfrm>
          <a:off x="3902350" y="103136700"/>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770</xdr:row>
      <xdr:rowOff>9525</xdr:rowOff>
    </xdr:from>
    <xdr:ext cx="183874" cy="122998"/>
    <xdr:sp macro="" textlink="">
      <xdr:nvSpPr>
        <xdr:cNvPr id="202" name="TextBox 201">
          <a:extLst>
            <a:ext uri="{FF2B5EF4-FFF2-40B4-BE49-F238E27FC236}">
              <a16:creationId xmlns:a16="http://schemas.microsoft.com/office/drawing/2014/main" id="{00000000-0008-0000-0200-0000CA000000}"/>
            </a:ext>
          </a:extLst>
        </xdr:cNvPr>
        <xdr:cNvSpPr txBox="1"/>
      </xdr:nvSpPr>
      <xdr:spPr>
        <a:xfrm>
          <a:off x="3902351" y="103422450"/>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769</xdr:row>
      <xdr:rowOff>104775</xdr:rowOff>
    </xdr:from>
    <xdr:ext cx="221973" cy="147846"/>
    <xdr:sp macro="" textlink="">
      <xdr:nvSpPr>
        <xdr:cNvPr id="203" name="TextBox 202">
          <a:extLst>
            <a:ext uri="{FF2B5EF4-FFF2-40B4-BE49-F238E27FC236}">
              <a16:creationId xmlns:a16="http://schemas.microsoft.com/office/drawing/2014/main" id="{00000000-0008-0000-0200-0000CB000000}"/>
            </a:ext>
          </a:extLst>
        </xdr:cNvPr>
        <xdr:cNvSpPr txBox="1"/>
      </xdr:nvSpPr>
      <xdr:spPr>
        <a:xfrm>
          <a:off x="1892576" y="103384350"/>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770</xdr:row>
      <xdr:rowOff>7041</xdr:rowOff>
    </xdr:from>
    <xdr:ext cx="140804" cy="107674"/>
    <xdr:sp macro="" textlink="">
      <xdr:nvSpPr>
        <xdr:cNvPr id="204" name="TextBox 203">
          <a:extLst>
            <a:ext uri="{FF2B5EF4-FFF2-40B4-BE49-F238E27FC236}">
              <a16:creationId xmlns:a16="http://schemas.microsoft.com/office/drawing/2014/main" id="{00000000-0008-0000-0200-0000CC000000}"/>
            </a:ext>
          </a:extLst>
        </xdr:cNvPr>
        <xdr:cNvSpPr txBox="1"/>
      </xdr:nvSpPr>
      <xdr:spPr>
        <a:xfrm>
          <a:off x="2597427" y="10341996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770</xdr:row>
      <xdr:rowOff>9525</xdr:rowOff>
    </xdr:from>
    <xdr:ext cx="175591" cy="114716"/>
    <xdr:sp macro="" textlink="">
      <xdr:nvSpPr>
        <xdr:cNvPr id="205" name="TextBox 204">
          <a:extLst>
            <a:ext uri="{FF2B5EF4-FFF2-40B4-BE49-F238E27FC236}">
              <a16:creationId xmlns:a16="http://schemas.microsoft.com/office/drawing/2014/main" id="{00000000-0008-0000-0200-0000CD000000}"/>
            </a:ext>
          </a:extLst>
        </xdr:cNvPr>
        <xdr:cNvSpPr txBox="1"/>
      </xdr:nvSpPr>
      <xdr:spPr>
        <a:xfrm>
          <a:off x="3243883" y="103422450"/>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771</xdr:row>
      <xdr:rowOff>9525</xdr:rowOff>
    </xdr:from>
    <xdr:ext cx="148259" cy="131282"/>
    <xdr:sp macro="" textlink="">
      <xdr:nvSpPr>
        <xdr:cNvPr id="206" name="TextBox 205">
          <a:extLst>
            <a:ext uri="{FF2B5EF4-FFF2-40B4-BE49-F238E27FC236}">
              <a16:creationId xmlns:a16="http://schemas.microsoft.com/office/drawing/2014/main" id="{00000000-0008-0000-0200-0000CE000000}"/>
            </a:ext>
          </a:extLst>
        </xdr:cNvPr>
        <xdr:cNvSpPr txBox="1"/>
      </xdr:nvSpPr>
      <xdr:spPr>
        <a:xfrm>
          <a:off x="1918665" y="103555800"/>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771</xdr:row>
      <xdr:rowOff>33131</xdr:rowOff>
    </xdr:from>
    <xdr:ext cx="140804" cy="107674"/>
    <xdr:sp macro="" textlink="">
      <xdr:nvSpPr>
        <xdr:cNvPr id="207" name="TextBox 206">
          <a:extLst>
            <a:ext uri="{FF2B5EF4-FFF2-40B4-BE49-F238E27FC236}">
              <a16:creationId xmlns:a16="http://schemas.microsoft.com/office/drawing/2014/main" id="{00000000-0008-0000-0200-0000CF000000}"/>
            </a:ext>
          </a:extLst>
        </xdr:cNvPr>
        <xdr:cNvSpPr txBox="1"/>
      </xdr:nvSpPr>
      <xdr:spPr>
        <a:xfrm>
          <a:off x="2530751" y="10357940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771</xdr:row>
      <xdr:rowOff>9525</xdr:rowOff>
    </xdr:from>
    <xdr:ext cx="220734" cy="122998"/>
    <xdr:sp macro="" textlink="">
      <xdr:nvSpPr>
        <xdr:cNvPr id="208" name="TextBox 207">
          <a:extLst>
            <a:ext uri="{FF2B5EF4-FFF2-40B4-BE49-F238E27FC236}">
              <a16:creationId xmlns:a16="http://schemas.microsoft.com/office/drawing/2014/main" id="{00000000-0008-0000-0200-0000D0000000}"/>
            </a:ext>
          </a:extLst>
        </xdr:cNvPr>
        <xdr:cNvSpPr txBox="1"/>
      </xdr:nvSpPr>
      <xdr:spPr>
        <a:xfrm>
          <a:off x="3227316" y="103555800"/>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771</xdr:row>
      <xdr:rowOff>8282</xdr:rowOff>
    </xdr:from>
    <xdr:ext cx="140804" cy="107674"/>
    <xdr:sp macro="" textlink="">
      <xdr:nvSpPr>
        <xdr:cNvPr id="209" name="TextBox 208">
          <a:extLst>
            <a:ext uri="{FF2B5EF4-FFF2-40B4-BE49-F238E27FC236}">
              <a16:creationId xmlns:a16="http://schemas.microsoft.com/office/drawing/2014/main" id="{00000000-0008-0000-0200-0000D1000000}"/>
            </a:ext>
          </a:extLst>
        </xdr:cNvPr>
        <xdr:cNvSpPr txBox="1"/>
      </xdr:nvSpPr>
      <xdr:spPr>
        <a:xfrm>
          <a:off x="3910634" y="103554557"/>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10</xdr:col>
      <xdr:colOff>131379</xdr:colOff>
      <xdr:row>1141</xdr:row>
      <xdr:rowOff>6569</xdr:rowOff>
    </xdr:from>
    <xdr:ext cx="118241" cy="224487"/>
    <xdr:sp macro="" textlink="">
      <xdr:nvSpPr>
        <xdr:cNvPr id="210" name="TextBox 209">
          <a:extLst>
            <a:ext uri="{FF2B5EF4-FFF2-40B4-BE49-F238E27FC236}">
              <a16:creationId xmlns:a16="http://schemas.microsoft.com/office/drawing/2014/main" id="{00000000-0008-0000-0200-0000D2000000}"/>
            </a:ext>
          </a:extLst>
        </xdr:cNvPr>
        <xdr:cNvSpPr txBox="1"/>
      </xdr:nvSpPr>
      <xdr:spPr>
        <a:xfrm flipH="1">
          <a:off x="6246429" y="152854244"/>
          <a:ext cx="118241" cy="2244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10</xdr:col>
      <xdr:colOff>144518</xdr:colOff>
      <xdr:row>1141</xdr:row>
      <xdr:rowOff>59121</xdr:rowOff>
    </xdr:from>
    <xdr:ext cx="479533" cy="201538"/>
    <xdr:sp macro="" textlink="">
      <xdr:nvSpPr>
        <xdr:cNvPr id="211" name="TextBox 210">
          <a:extLst>
            <a:ext uri="{FF2B5EF4-FFF2-40B4-BE49-F238E27FC236}">
              <a16:creationId xmlns:a16="http://schemas.microsoft.com/office/drawing/2014/main" id="{00000000-0008-0000-0200-0000D3000000}"/>
            </a:ext>
          </a:extLst>
        </xdr:cNvPr>
        <xdr:cNvSpPr txBox="1"/>
      </xdr:nvSpPr>
      <xdr:spPr>
        <a:xfrm>
          <a:off x="6259568" y="152906796"/>
          <a:ext cx="479533" cy="2015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endParaRPr lang="en-ZA" sz="800">
            <a:latin typeface="Arial" pitchFamily="34" charset="0"/>
            <a:cs typeface="Arial" pitchFamily="34" charset="0"/>
          </a:endParaRPr>
        </a:p>
      </xdr:txBody>
    </xdr:sp>
    <xdr:clientData/>
  </xdr:oneCellAnchor>
  <xdr:oneCellAnchor>
    <xdr:from>
      <xdr:col>10</xdr:col>
      <xdr:colOff>407276</xdr:colOff>
      <xdr:row>1140</xdr:row>
      <xdr:rowOff>91967</xdr:rowOff>
    </xdr:from>
    <xdr:ext cx="702879" cy="472964"/>
    <xdr:sp macro="" textlink="">
      <xdr:nvSpPr>
        <xdr:cNvPr id="212" name="TextBox 211">
          <a:extLst>
            <a:ext uri="{FF2B5EF4-FFF2-40B4-BE49-F238E27FC236}">
              <a16:creationId xmlns:a16="http://schemas.microsoft.com/office/drawing/2014/main" id="{00000000-0008-0000-0200-0000D4000000}"/>
            </a:ext>
          </a:extLst>
        </xdr:cNvPr>
        <xdr:cNvSpPr txBox="1"/>
      </xdr:nvSpPr>
      <xdr:spPr>
        <a:xfrm>
          <a:off x="6522326" y="152806292"/>
          <a:ext cx="702879" cy="472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7</xdr:col>
      <xdr:colOff>0</xdr:colOff>
      <xdr:row>1141</xdr:row>
      <xdr:rowOff>120213</xdr:rowOff>
    </xdr:from>
    <xdr:ext cx="183931" cy="280493"/>
    <xdr:sp macro="" textlink="">
      <xdr:nvSpPr>
        <xdr:cNvPr id="213" name="TextBox 212">
          <a:extLst>
            <a:ext uri="{FF2B5EF4-FFF2-40B4-BE49-F238E27FC236}">
              <a16:creationId xmlns:a16="http://schemas.microsoft.com/office/drawing/2014/main" id="{00000000-0008-0000-0200-0000D5000000}"/>
            </a:ext>
          </a:extLst>
        </xdr:cNvPr>
        <xdr:cNvSpPr txBox="1"/>
      </xdr:nvSpPr>
      <xdr:spPr>
        <a:xfrm>
          <a:off x="4152900" y="152967888"/>
          <a:ext cx="183931" cy="280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4</xdr:col>
      <xdr:colOff>354723</xdr:colOff>
      <xdr:row>1144</xdr:row>
      <xdr:rowOff>1</xdr:rowOff>
    </xdr:from>
    <xdr:ext cx="177363" cy="118240"/>
    <xdr:sp macro="" textlink="">
      <xdr:nvSpPr>
        <xdr:cNvPr id="214" name="TextBox 213">
          <a:extLst>
            <a:ext uri="{FF2B5EF4-FFF2-40B4-BE49-F238E27FC236}">
              <a16:creationId xmlns:a16="http://schemas.microsoft.com/office/drawing/2014/main" id="{00000000-0008-0000-0200-0000D6000000}"/>
            </a:ext>
          </a:extLst>
        </xdr:cNvPr>
        <xdr:cNvSpPr txBox="1"/>
      </xdr:nvSpPr>
      <xdr:spPr>
        <a:xfrm>
          <a:off x="2421648" y="153247726"/>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ZA" sz="8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endParaRPr lang="en-ZA" sz="800">
            <a:latin typeface="Arial" pitchFamily="34" charset="0"/>
            <a:cs typeface="Arial" pitchFamily="34" charset="0"/>
          </a:endParaRPr>
        </a:p>
      </xdr:txBody>
    </xdr:sp>
    <xdr:clientData/>
  </xdr:oneCellAnchor>
  <xdr:oneCellAnchor>
    <xdr:from>
      <xdr:col>3</xdr:col>
      <xdr:colOff>463826</xdr:colOff>
      <xdr:row>93</xdr:row>
      <xdr:rowOff>0</xdr:rowOff>
    </xdr:from>
    <xdr:ext cx="149087" cy="157370"/>
    <xdr:sp macro="" textlink="">
      <xdr:nvSpPr>
        <xdr:cNvPr id="215" name="TextBox 214">
          <a:extLst>
            <a:ext uri="{FF2B5EF4-FFF2-40B4-BE49-F238E27FC236}">
              <a16:creationId xmlns:a16="http://schemas.microsoft.com/office/drawing/2014/main" id="{00000000-0008-0000-0200-0000D7000000}"/>
            </a:ext>
          </a:extLst>
        </xdr:cNvPr>
        <xdr:cNvSpPr txBox="1"/>
      </xdr:nvSpPr>
      <xdr:spPr>
        <a:xfrm>
          <a:off x="1902101"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93</xdr:row>
      <xdr:rowOff>0</xdr:rowOff>
    </xdr:from>
    <xdr:ext cx="99391" cy="157371"/>
    <xdr:sp macro="" textlink="">
      <xdr:nvSpPr>
        <xdr:cNvPr id="216" name="TextBox 215">
          <a:extLst>
            <a:ext uri="{FF2B5EF4-FFF2-40B4-BE49-F238E27FC236}">
              <a16:creationId xmlns:a16="http://schemas.microsoft.com/office/drawing/2014/main" id="{00000000-0008-0000-0200-0000D8000000}"/>
            </a:ext>
          </a:extLst>
        </xdr:cNvPr>
        <xdr:cNvSpPr txBox="1"/>
      </xdr:nvSpPr>
      <xdr:spPr>
        <a:xfrm>
          <a:off x="2621860" y="12468225"/>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93</xdr:row>
      <xdr:rowOff>0</xdr:rowOff>
    </xdr:from>
    <xdr:ext cx="149087" cy="157370"/>
    <xdr:sp macro="" textlink="">
      <xdr:nvSpPr>
        <xdr:cNvPr id="217" name="TextBox 216">
          <a:extLst>
            <a:ext uri="{FF2B5EF4-FFF2-40B4-BE49-F238E27FC236}">
              <a16:creationId xmlns:a16="http://schemas.microsoft.com/office/drawing/2014/main" id="{00000000-0008-0000-0200-0000D9000000}"/>
            </a:ext>
          </a:extLst>
        </xdr:cNvPr>
        <xdr:cNvSpPr txBox="1"/>
      </xdr:nvSpPr>
      <xdr:spPr>
        <a:xfrm>
          <a:off x="3235601"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93</xdr:row>
      <xdr:rowOff>0</xdr:rowOff>
    </xdr:from>
    <xdr:ext cx="99392" cy="157369"/>
    <xdr:sp macro="" textlink="">
      <xdr:nvSpPr>
        <xdr:cNvPr id="218" name="TextBox 217">
          <a:extLst>
            <a:ext uri="{FF2B5EF4-FFF2-40B4-BE49-F238E27FC236}">
              <a16:creationId xmlns:a16="http://schemas.microsoft.com/office/drawing/2014/main" id="{00000000-0008-0000-0200-0000DA000000}"/>
            </a:ext>
          </a:extLst>
        </xdr:cNvPr>
        <xdr:cNvSpPr txBox="1"/>
      </xdr:nvSpPr>
      <xdr:spPr>
        <a:xfrm>
          <a:off x="1947863"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93</xdr:row>
      <xdr:rowOff>0</xdr:rowOff>
    </xdr:from>
    <xdr:ext cx="99392" cy="157369"/>
    <xdr:sp macro="" textlink="">
      <xdr:nvSpPr>
        <xdr:cNvPr id="219" name="TextBox 218">
          <a:extLst>
            <a:ext uri="{FF2B5EF4-FFF2-40B4-BE49-F238E27FC236}">
              <a16:creationId xmlns:a16="http://schemas.microsoft.com/office/drawing/2014/main" id="{00000000-0008-0000-0200-0000DB000000}"/>
            </a:ext>
          </a:extLst>
        </xdr:cNvPr>
        <xdr:cNvSpPr txBox="1"/>
      </xdr:nvSpPr>
      <xdr:spPr>
        <a:xfrm>
          <a:off x="2643187"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93</xdr:row>
      <xdr:rowOff>0</xdr:rowOff>
    </xdr:from>
    <xdr:ext cx="99392" cy="157369"/>
    <xdr:sp macro="" textlink="">
      <xdr:nvSpPr>
        <xdr:cNvPr id="220" name="TextBox 219">
          <a:extLst>
            <a:ext uri="{FF2B5EF4-FFF2-40B4-BE49-F238E27FC236}">
              <a16:creationId xmlns:a16="http://schemas.microsoft.com/office/drawing/2014/main" id="{00000000-0008-0000-0200-0000DC000000}"/>
            </a:ext>
          </a:extLst>
        </xdr:cNvPr>
        <xdr:cNvSpPr txBox="1"/>
      </xdr:nvSpPr>
      <xdr:spPr>
        <a:xfrm>
          <a:off x="3276600"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93</xdr:row>
      <xdr:rowOff>0</xdr:rowOff>
    </xdr:from>
    <xdr:ext cx="99392" cy="157369"/>
    <xdr:sp macro="" textlink="">
      <xdr:nvSpPr>
        <xdr:cNvPr id="221" name="TextBox 220">
          <a:extLst>
            <a:ext uri="{FF2B5EF4-FFF2-40B4-BE49-F238E27FC236}">
              <a16:creationId xmlns:a16="http://schemas.microsoft.com/office/drawing/2014/main" id="{00000000-0008-0000-0200-0000DD000000}"/>
            </a:ext>
          </a:extLst>
        </xdr:cNvPr>
        <xdr:cNvSpPr txBox="1"/>
      </xdr:nvSpPr>
      <xdr:spPr>
        <a:xfrm>
          <a:off x="3926107"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93</xdr:row>
      <xdr:rowOff>0</xdr:rowOff>
    </xdr:from>
    <xdr:ext cx="149087" cy="157370"/>
    <xdr:sp macro="" textlink="">
      <xdr:nvSpPr>
        <xdr:cNvPr id="222" name="TextBox 221">
          <a:extLst>
            <a:ext uri="{FF2B5EF4-FFF2-40B4-BE49-F238E27FC236}">
              <a16:creationId xmlns:a16="http://schemas.microsoft.com/office/drawing/2014/main" id="{00000000-0008-0000-0200-0000DE000000}"/>
            </a:ext>
          </a:extLst>
        </xdr:cNvPr>
        <xdr:cNvSpPr txBox="1"/>
      </xdr:nvSpPr>
      <xdr:spPr>
        <a:xfrm>
          <a:off x="3895725"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459828</xdr:colOff>
      <xdr:row>956</xdr:row>
      <xdr:rowOff>6569</xdr:rowOff>
    </xdr:from>
    <xdr:ext cx="137948" cy="125952"/>
    <xdr:sp macro="" textlink="">
      <xdr:nvSpPr>
        <xdr:cNvPr id="223" name="TextBox 222">
          <a:extLst>
            <a:ext uri="{FF2B5EF4-FFF2-40B4-BE49-F238E27FC236}">
              <a16:creationId xmlns:a16="http://schemas.microsoft.com/office/drawing/2014/main" id="{00000000-0008-0000-0200-0000DF000000}"/>
            </a:ext>
          </a:extLst>
        </xdr:cNvPr>
        <xdr:cNvSpPr txBox="1"/>
      </xdr:nvSpPr>
      <xdr:spPr>
        <a:xfrm>
          <a:off x="1898103" y="128098769"/>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955</xdr:row>
      <xdr:rowOff>124812</xdr:rowOff>
    </xdr:from>
    <xdr:ext cx="115956" cy="132522"/>
    <xdr:sp macro="" textlink="">
      <xdr:nvSpPr>
        <xdr:cNvPr id="224" name="TextBox 223">
          <a:extLst>
            <a:ext uri="{FF2B5EF4-FFF2-40B4-BE49-F238E27FC236}">
              <a16:creationId xmlns:a16="http://schemas.microsoft.com/office/drawing/2014/main" id="{00000000-0008-0000-0200-0000E0000000}"/>
            </a:ext>
          </a:extLst>
        </xdr:cNvPr>
        <xdr:cNvSpPr txBox="1"/>
      </xdr:nvSpPr>
      <xdr:spPr>
        <a:xfrm>
          <a:off x="2625287" y="128083662"/>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957</xdr:row>
      <xdr:rowOff>124810</xdr:rowOff>
    </xdr:from>
    <xdr:ext cx="177363" cy="118240"/>
    <xdr:sp macro="" textlink="">
      <xdr:nvSpPr>
        <xdr:cNvPr id="225" name="TextBox 224">
          <a:extLst>
            <a:ext uri="{FF2B5EF4-FFF2-40B4-BE49-F238E27FC236}">
              <a16:creationId xmlns:a16="http://schemas.microsoft.com/office/drawing/2014/main" id="{00000000-0008-0000-0200-0000E1000000}"/>
            </a:ext>
          </a:extLst>
        </xdr:cNvPr>
        <xdr:cNvSpPr txBox="1"/>
      </xdr:nvSpPr>
      <xdr:spPr>
        <a:xfrm>
          <a:off x="1878397" y="128350360"/>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958</xdr:row>
      <xdr:rowOff>131379</xdr:rowOff>
    </xdr:from>
    <xdr:ext cx="177363" cy="118240"/>
    <xdr:sp macro="" textlink="">
      <xdr:nvSpPr>
        <xdr:cNvPr id="226" name="TextBox 225">
          <a:extLst>
            <a:ext uri="{FF2B5EF4-FFF2-40B4-BE49-F238E27FC236}">
              <a16:creationId xmlns:a16="http://schemas.microsoft.com/office/drawing/2014/main" id="{00000000-0008-0000-0200-0000E2000000}"/>
            </a:ext>
          </a:extLst>
        </xdr:cNvPr>
        <xdr:cNvSpPr txBox="1"/>
      </xdr:nvSpPr>
      <xdr:spPr>
        <a:xfrm>
          <a:off x="1891534" y="128490279"/>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463826</xdr:colOff>
      <xdr:row>93</xdr:row>
      <xdr:rowOff>0</xdr:rowOff>
    </xdr:from>
    <xdr:ext cx="149087" cy="157370"/>
    <xdr:sp macro="" textlink="">
      <xdr:nvSpPr>
        <xdr:cNvPr id="227" name="TextBox 226">
          <a:extLst>
            <a:ext uri="{FF2B5EF4-FFF2-40B4-BE49-F238E27FC236}">
              <a16:creationId xmlns:a16="http://schemas.microsoft.com/office/drawing/2014/main" id="{00000000-0008-0000-0200-0000E3000000}"/>
            </a:ext>
          </a:extLst>
        </xdr:cNvPr>
        <xdr:cNvSpPr txBox="1"/>
      </xdr:nvSpPr>
      <xdr:spPr>
        <a:xfrm>
          <a:off x="1902101"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93</xdr:row>
      <xdr:rowOff>0</xdr:rowOff>
    </xdr:from>
    <xdr:ext cx="99391" cy="157371"/>
    <xdr:sp macro="" textlink="">
      <xdr:nvSpPr>
        <xdr:cNvPr id="228" name="TextBox 227">
          <a:extLst>
            <a:ext uri="{FF2B5EF4-FFF2-40B4-BE49-F238E27FC236}">
              <a16:creationId xmlns:a16="http://schemas.microsoft.com/office/drawing/2014/main" id="{00000000-0008-0000-0200-0000E4000000}"/>
            </a:ext>
          </a:extLst>
        </xdr:cNvPr>
        <xdr:cNvSpPr txBox="1"/>
      </xdr:nvSpPr>
      <xdr:spPr>
        <a:xfrm>
          <a:off x="2621860" y="12468225"/>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93</xdr:row>
      <xdr:rowOff>0</xdr:rowOff>
    </xdr:from>
    <xdr:ext cx="149087" cy="157370"/>
    <xdr:sp macro="" textlink="">
      <xdr:nvSpPr>
        <xdr:cNvPr id="229" name="TextBox 228">
          <a:extLst>
            <a:ext uri="{FF2B5EF4-FFF2-40B4-BE49-F238E27FC236}">
              <a16:creationId xmlns:a16="http://schemas.microsoft.com/office/drawing/2014/main" id="{00000000-0008-0000-0200-0000E5000000}"/>
            </a:ext>
          </a:extLst>
        </xdr:cNvPr>
        <xdr:cNvSpPr txBox="1"/>
      </xdr:nvSpPr>
      <xdr:spPr>
        <a:xfrm>
          <a:off x="3235601"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93</xdr:row>
      <xdr:rowOff>0</xdr:rowOff>
    </xdr:from>
    <xdr:ext cx="99392" cy="157369"/>
    <xdr:sp macro="" textlink="">
      <xdr:nvSpPr>
        <xdr:cNvPr id="230" name="TextBox 229">
          <a:extLst>
            <a:ext uri="{FF2B5EF4-FFF2-40B4-BE49-F238E27FC236}">
              <a16:creationId xmlns:a16="http://schemas.microsoft.com/office/drawing/2014/main" id="{00000000-0008-0000-0200-0000E6000000}"/>
            </a:ext>
          </a:extLst>
        </xdr:cNvPr>
        <xdr:cNvSpPr txBox="1"/>
      </xdr:nvSpPr>
      <xdr:spPr>
        <a:xfrm>
          <a:off x="1947863"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93</xdr:row>
      <xdr:rowOff>0</xdr:rowOff>
    </xdr:from>
    <xdr:ext cx="99392" cy="157369"/>
    <xdr:sp macro="" textlink="">
      <xdr:nvSpPr>
        <xdr:cNvPr id="231" name="TextBox 230">
          <a:extLst>
            <a:ext uri="{FF2B5EF4-FFF2-40B4-BE49-F238E27FC236}">
              <a16:creationId xmlns:a16="http://schemas.microsoft.com/office/drawing/2014/main" id="{00000000-0008-0000-0200-0000E7000000}"/>
            </a:ext>
          </a:extLst>
        </xdr:cNvPr>
        <xdr:cNvSpPr txBox="1"/>
      </xdr:nvSpPr>
      <xdr:spPr>
        <a:xfrm>
          <a:off x="2643187"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93</xdr:row>
      <xdr:rowOff>0</xdr:rowOff>
    </xdr:from>
    <xdr:ext cx="99392" cy="157369"/>
    <xdr:sp macro="" textlink="">
      <xdr:nvSpPr>
        <xdr:cNvPr id="232" name="TextBox 231">
          <a:extLst>
            <a:ext uri="{FF2B5EF4-FFF2-40B4-BE49-F238E27FC236}">
              <a16:creationId xmlns:a16="http://schemas.microsoft.com/office/drawing/2014/main" id="{00000000-0008-0000-0200-0000E8000000}"/>
            </a:ext>
          </a:extLst>
        </xdr:cNvPr>
        <xdr:cNvSpPr txBox="1"/>
      </xdr:nvSpPr>
      <xdr:spPr>
        <a:xfrm>
          <a:off x="3276600"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93</xdr:row>
      <xdr:rowOff>0</xdr:rowOff>
    </xdr:from>
    <xdr:ext cx="99392" cy="157369"/>
    <xdr:sp macro="" textlink="">
      <xdr:nvSpPr>
        <xdr:cNvPr id="233" name="TextBox 232">
          <a:extLst>
            <a:ext uri="{FF2B5EF4-FFF2-40B4-BE49-F238E27FC236}">
              <a16:creationId xmlns:a16="http://schemas.microsoft.com/office/drawing/2014/main" id="{00000000-0008-0000-0200-0000E9000000}"/>
            </a:ext>
          </a:extLst>
        </xdr:cNvPr>
        <xdr:cNvSpPr txBox="1"/>
      </xdr:nvSpPr>
      <xdr:spPr>
        <a:xfrm>
          <a:off x="3926107"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93</xdr:row>
      <xdr:rowOff>0</xdr:rowOff>
    </xdr:from>
    <xdr:ext cx="149087" cy="157370"/>
    <xdr:sp macro="" textlink="">
      <xdr:nvSpPr>
        <xdr:cNvPr id="234" name="TextBox 233">
          <a:extLst>
            <a:ext uri="{FF2B5EF4-FFF2-40B4-BE49-F238E27FC236}">
              <a16:creationId xmlns:a16="http://schemas.microsoft.com/office/drawing/2014/main" id="{00000000-0008-0000-0200-0000EA000000}"/>
            </a:ext>
          </a:extLst>
        </xdr:cNvPr>
        <xdr:cNvSpPr txBox="1"/>
      </xdr:nvSpPr>
      <xdr:spPr>
        <a:xfrm>
          <a:off x="3895725"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10</xdr:col>
      <xdr:colOff>128280</xdr:colOff>
      <xdr:row>1142</xdr:row>
      <xdr:rowOff>66924</xdr:rowOff>
    </xdr:from>
    <xdr:ext cx="1444237" cy="153270"/>
    <xdr:sp macro="" textlink="">
      <xdr:nvSpPr>
        <xdr:cNvPr id="235" name="TextBox 234">
          <a:extLst>
            <a:ext uri="{FF2B5EF4-FFF2-40B4-BE49-F238E27FC236}">
              <a16:creationId xmlns:a16="http://schemas.microsoft.com/office/drawing/2014/main" id="{00000000-0008-0000-0200-0000EB000000}"/>
            </a:ext>
          </a:extLst>
        </xdr:cNvPr>
        <xdr:cNvSpPr txBox="1"/>
      </xdr:nvSpPr>
      <xdr:spPr>
        <a:xfrm rot="5009966" flipH="1">
          <a:off x="6888814" y="152402465"/>
          <a:ext cx="153270" cy="1444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lvl="0"/>
          <a:endParaRPr lang="en-ZA" sz="800" baseline="30000">
            <a:latin typeface="Arial" pitchFamily="34" charset="0"/>
            <a:cs typeface="Arial" pitchFamily="34" charset="0"/>
          </a:endParaRPr>
        </a:p>
      </xdr:txBody>
    </xdr:sp>
    <xdr:clientData/>
  </xdr:oneCellAnchor>
  <xdr:oneCellAnchor>
    <xdr:from>
      <xdr:col>10</xdr:col>
      <xdr:colOff>437294</xdr:colOff>
      <xdr:row>1142</xdr:row>
      <xdr:rowOff>122995</xdr:rowOff>
    </xdr:from>
    <xdr:ext cx="149087" cy="157370"/>
    <xdr:sp macro="" textlink="">
      <xdr:nvSpPr>
        <xdr:cNvPr id="236" name="TextBox 235">
          <a:extLst>
            <a:ext uri="{FF2B5EF4-FFF2-40B4-BE49-F238E27FC236}">
              <a16:creationId xmlns:a16="http://schemas.microsoft.com/office/drawing/2014/main" id="{00000000-0008-0000-0200-0000EC000000}"/>
            </a:ext>
          </a:extLst>
        </xdr:cNvPr>
        <xdr:cNvSpPr txBox="1"/>
      </xdr:nvSpPr>
      <xdr:spPr>
        <a:xfrm>
          <a:off x="6552344" y="15310402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endParaRPr lang="en-ZA" sz="800">
            <a:effectLst/>
          </a:endParaRPr>
        </a:p>
      </xdr:txBody>
    </xdr:sp>
    <xdr:clientData/>
  </xdr:oneCellAnchor>
  <xdr:oneCellAnchor>
    <xdr:from>
      <xdr:col>11</xdr:col>
      <xdr:colOff>545224</xdr:colOff>
      <xdr:row>1141</xdr:row>
      <xdr:rowOff>45983</xdr:rowOff>
    </xdr:from>
    <xdr:ext cx="367862" cy="275897"/>
    <xdr:sp macro="" textlink="">
      <xdr:nvSpPr>
        <xdr:cNvPr id="237" name="TextBox 236">
          <a:extLst>
            <a:ext uri="{FF2B5EF4-FFF2-40B4-BE49-F238E27FC236}">
              <a16:creationId xmlns:a16="http://schemas.microsoft.com/office/drawing/2014/main" id="{00000000-0008-0000-0200-0000ED000000}"/>
            </a:ext>
          </a:extLst>
        </xdr:cNvPr>
        <xdr:cNvSpPr txBox="1"/>
      </xdr:nvSpPr>
      <xdr:spPr>
        <a:xfrm>
          <a:off x="7288924" y="152893658"/>
          <a:ext cx="367862" cy="2758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7</xdr:col>
      <xdr:colOff>470680</xdr:colOff>
      <xdr:row>1141</xdr:row>
      <xdr:rowOff>120214</xdr:rowOff>
    </xdr:from>
    <xdr:ext cx="112643" cy="108916"/>
    <xdr:sp macro="" textlink="">
      <xdr:nvSpPr>
        <xdr:cNvPr id="238" name="TextBox 237">
          <a:extLst>
            <a:ext uri="{FF2B5EF4-FFF2-40B4-BE49-F238E27FC236}">
              <a16:creationId xmlns:a16="http://schemas.microsoft.com/office/drawing/2014/main" id="{00000000-0008-0000-0200-0000EE000000}"/>
            </a:ext>
          </a:extLst>
        </xdr:cNvPr>
        <xdr:cNvSpPr txBox="1"/>
      </xdr:nvSpPr>
      <xdr:spPr>
        <a:xfrm>
          <a:off x="4623580" y="152967889"/>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10</xdr:col>
      <xdr:colOff>151087</xdr:colOff>
      <xdr:row>1145</xdr:row>
      <xdr:rowOff>13136</xdr:rowOff>
    </xdr:from>
    <xdr:ext cx="1175844" cy="52553"/>
    <xdr:sp macro="" textlink="">
      <xdr:nvSpPr>
        <xdr:cNvPr id="239" name="TextBox 238">
          <a:extLst>
            <a:ext uri="{FF2B5EF4-FFF2-40B4-BE49-F238E27FC236}">
              <a16:creationId xmlns:a16="http://schemas.microsoft.com/office/drawing/2014/main" id="{00000000-0008-0000-0200-0000EF000000}"/>
            </a:ext>
          </a:extLst>
        </xdr:cNvPr>
        <xdr:cNvSpPr txBox="1"/>
      </xdr:nvSpPr>
      <xdr:spPr>
        <a:xfrm flipV="1">
          <a:off x="6266137" y="153394211"/>
          <a:ext cx="1175844" cy="52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7</xdr:col>
      <xdr:colOff>470680</xdr:colOff>
      <xdr:row>1142</xdr:row>
      <xdr:rowOff>120214</xdr:rowOff>
    </xdr:from>
    <xdr:ext cx="112643" cy="108916"/>
    <xdr:sp macro="" textlink="">
      <xdr:nvSpPr>
        <xdr:cNvPr id="240" name="TextBox 239">
          <a:extLst>
            <a:ext uri="{FF2B5EF4-FFF2-40B4-BE49-F238E27FC236}">
              <a16:creationId xmlns:a16="http://schemas.microsoft.com/office/drawing/2014/main" id="{00000000-0008-0000-0200-0000F0000000}"/>
            </a:ext>
          </a:extLst>
        </xdr:cNvPr>
        <xdr:cNvSpPr txBox="1"/>
      </xdr:nvSpPr>
      <xdr:spPr>
        <a:xfrm>
          <a:off x="4623580" y="153101239"/>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3</xdr:col>
      <xdr:colOff>463826</xdr:colOff>
      <xdr:row>93</xdr:row>
      <xdr:rowOff>0</xdr:rowOff>
    </xdr:from>
    <xdr:ext cx="149087" cy="157370"/>
    <xdr:sp macro="" textlink="">
      <xdr:nvSpPr>
        <xdr:cNvPr id="241" name="TextBox 240">
          <a:extLst>
            <a:ext uri="{FF2B5EF4-FFF2-40B4-BE49-F238E27FC236}">
              <a16:creationId xmlns:a16="http://schemas.microsoft.com/office/drawing/2014/main" id="{00000000-0008-0000-0200-0000F1000000}"/>
            </a:ext>
          </a:extLst>
        </xdr:cNvPr>
        <xdr:cNvSpPr txBox="1"/>
      </xdr:nvSpPr>
      <xdr:spPr>
        <a:xfrm>
          <a:off x="1902101"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93</xdr:row>
      <xdr:rowOff>0</xdr:rowOff>
    </xdr:from>
    <xdr:ext cx="99391" cy="157371"/>
    <xdr:sp macro="" textlink="">
      <xdr:nvSpPr>
        <xdr:cNvPr id="242" name="TextBox 241">
          <a:extLst>
            <a:ext uri="{FF2B5EF4-FFF2-40B4-BE49-F238E27FC236}">
              <a16:creationId xmlns:a16="http://schemas.microsoft.com/office/drawing/2014/main" id="{00000000-0008-0000-0200-0000F2000000}"/>
            </a:ext>
          </a:extLst>
        </xdr:cNvPr>
        <xdr:cNvSpPr txBox="1"/>
      </xdr:nvSpPr>
      <xdr:spPr>
        <a:xfrm>
          <a:off x="2621860" y="12468225"/>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93</xdr:row>
      <xdr:rowOff>0</xdr:rowOff>
    </xdr:from>
    <xdr:ext cx="149087" cy="157370"/>
    <xdr:sp macro="" textlink="">
      <xdr:nvSpPr>
        <xdr:cNvPr id="243" name="TextBox 242">
          <a:extLst>
            <a:ext uri="{FF2B5EF4-FFF2-40B4-BE49-F238E27FC236}">
              <a16:creationId xmlns:a16="http://schemas.microsoft.com/office/drawing/2014/main" id="{00000000-0008-0000-0200-0000F3000000}"/>
            </a:ext>
          </a:extLst>
        </xdr:cNvPr>
        <xdr:cNvSpPr txBox="1"/>
      </xdr:nvSpPr>
      <xdr:spPr>
        <a:xfrm>
          <a:off x="3235601"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93</xdr:row>
      <xdr:rowOff>0</xdr:rowOff>
    </xdr:from>
    <xdr:ext cx="99392" cy="157369"/>
    <xdr:sp macro="" textlink="">
      <xdr:nvSpPr>
        <xdr:cNvPr id="244" name="TextBox 243">
          <a:extLst>
            <a:ext uri="{FF2B5EF4-FFF2-40B4-BE49-F238E27FC236}">
              <a16:creationId xmlns:a16="http://schemas.microsoft.com/office/drawing/2014/main" id="{00000000-0008-0000-0200-0000F4000000}"/>
            </a:ext>
          </a:extLst>
        </xdr:cNvPr>
        <xdr:cNvSpPr txBox="1"/>
      </xdr:nvSpPr>
      <xdr:spPr>
        <a:xfrm>
          <a:off x="1947863"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93</xdr:row>
      <xdr:rowOff>0</xdr:rowOff>
    </xdr:from>
    <xdr:ext cx="99392" cy="157369"/>
    <xdr:sp macro="" textlink="">
      <xdr:nvSpPr>
        <xdr:cNvPr id="245" name="TextBox 244">
          <a:extLst>
            <a:ext uri="{FF2B5EF4-FFF2-40B4-BE49-F238E27FC236}">
              <a16:creationId xmlns:a16="http://schemas.microsoft.com/office/drawing/2014/main" id="{00000000-0008-0000-0200-0000F5000000}"/>
            </a:ext>
          </a:extLst>
        </xdr:cNvPr>
        <xdr:cNvSpPr txBox="1"/>
      </xdr:nvSpPr>
      <xdr:spPr>
        <a:xfrm>
          <a:off x="2643187"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93</xdr:row>
      <xdr:rowOff>0</xdr:rowOff>
    </xdr:from>
    <xdr:ext cx="99392" cy="157369"/>
    <xdr:sp macro="" textlink="">
      <xdr:nvSpPr>
        <xdr:cNvPr id="246" name="TextBox 245">
          <a:extLst>
            <a:ext uri="{FF2B5EF4-FFF2-40B4-BE49-F238E27FC236}">
              <a16:creationId xmlns:a16="http://schemas.microsoft.com/office/drawing/2014/main" id="{00000000-0008-0000-0200-0000F6000000}"/>
            </a:ext>
          </a:extLst>
        </xdr:cNvPr>
        <xdr:cNvSpPr txBox="1"/>
      </xdr:nvSpPr>
      <xdr:spPr>
        <a:xfrm>
          <a:off x="3276600"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93</xdr:row>
      <xdr:rowOff>0</xdr:rowOff>
    </xdr:from>
    <xdr:ext cx="99392" cy="157369"/>
    <xdr:sp macro="" textlink="">
      <xdr:nvSpPr>
        <xdr:cNvPr id="247" name="TextBox 246">
          <a:extLst>
            <a:ext uri="{FF2B5EF4-FFF2-40B4-BE49-F238E27FC236}">
              <a16:creationId xmlns:a16="http://schemas.microsoft.com/office/drawing/2014/main" id="{00000000-0008-0000-0200-0000F7000000}"/>
            </a:ext>
          </a:extLst>
        </xdr:cNvPr>
        <xdr:cNvSpPr txBox="1"/>
      </xdr:nvSpPr>
      <xdr:spPr>
        <a:xfrm>
          <a:off x="3926107"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93</xdr:row>
      <xdr:rowOff>0</xdr:rowOff>
    </xdr:from>
    <xdr:ext cx="149087" cy="157370"/>
    <xdr:sp macro="" textlink="">
      <xdr:nvSpPr>
        <xdr:cNvPr id="248" name="TextBox 247">
          <a:extLst>
            <a:ext uri="{FF2B5EF4-FFF2-40B4-BE49-F238E27FC236}">
              <a16:creationId xmlns:a16="http://schemas.microsoft.com/office/drawing/2014/main" id="{00000000-0008-0000-0200-0000F8000000}"/>
            </a:ext>
          </a:extLst>
        </xdr:cNvPr>
        <xdr:cNvSpPr txBox="1"/>
      </xdr:nvSpPr>
      <xdr:spPr>
        <a:xfrm>
          <a:off x="3895725"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463826</xdr:colOff>
      <xdr:row>93</xdr:row>
      <xdr:rowOff>0</xdr:rowOff>
    </xdr:from>
    <xdr:ext cx="149087" cy="157370"/>
    <xdr:sp macro="" textlink="">
      <xdr:nvSpPr>
        <xdr:cNvPr id="249" name="TextBox 248">
          <a:extLst>
            <a:ext uri="{FF2B5EF4-FFF2-40B4-BE49-F238E27FC236}">
              <a16:creationId xmlns:a16="http://schemas.microsoft.com/office/drawing/2014/main" id="{00000000-0008-0000-0200-0000F9000000}"/>
            </a:ext>
          </a:extLst>
        </xdr:cNvPr>
        <xdr:cNvSpPr txBox="1"/>
      </xdr:nvSpPr>
      <xdr:spPr>
        <a:xfrm>
          <a:off x="1902101"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93</xdr:row>
      <xdr:rowOff>0</xdr:rowOff>
    </xdr:from>
    <xdr:ext cx="99391" cy="157371"/>
    <xdr:sp macro="" textlink="">
      <xdr:nvSpPr>
        <xdr:cNvPr id="250" name="TextBox 249">
          <a:extLst>
            <a:ext uri="{FF2B5EF4-FFF2-40B4-BE49-F238E27FC236}">
              <a16:creationId xmlns:a16="http://schemas.microsoft.com/office/drawing/2014/main" id="{00000000-0008-0000-0200-0000FA000000}"/>
            </a:ext>
          </a:extLst>
        </xdr:cNvPr>
        <xdr:cNvSpPr txBox="1"/>
      </xdr:nvSpPr>
      <xdr:spPr>
        <a:xfrm>
          <a:off x="2621860" y="12468225"/>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93</xdr:row>
      <xdr:rowOff>0</xdr:rowOff>
    </xdr:from>
    <xdr:ext cx="149087" cy="157370"/>
    <xdr:sp macro="" textlink="">
      <xdr:nvSpPr>
        <xdr:cNvPr id="251" name="TextBox 250">
          <a:extLst>
            <a:ext uri="{FF2B5EF4-FFF2-40B4-BE49-F238E27FC236}">
              <a16:creationId xmlns:a16="http://schemas.microsoft.com/office/drawing/2014/main" id="{00000000-0008-0000-0200-0000FB000000}"/>
            </a:ext>
          </a:extLst>
        </xdr:cNvPr>
        <xdr:cNvSpPr txBox="1"/>
      </xdr:nvSpPr>
      <xdr:spPr>
        <a:xfrm>
          <a:off x="3235601"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93</xdr:row>
      <xdr:rowOff>0</xdr:rowOff>
    </xdr:from>
    <xdr:ext cx="99392" cy="157369"/>
    <xdr:sp macro="" textlink="">
      <xdr:nvSpPr>
        <xdr:cNvPr id="252" name="TextBox 251">
          <a:extLst>
            <a:ext uri="{FF2B5EF4-FFF2-40B4-BE49-F238E27FC236}">
              <a16:creationId xmlns:a16="http://schemas.microsoft.com/office/drawing/2014/main" id="{00000000-0008-0000-0200-0000FC000000}"/>
            </a:ext>
          </a:extLst>
        </xdr:cNvPr>
        <xdr:cNvSpPr txBox="1"/>
      </xdr:nvSpPr>
      <xdr:spPr>
        <a:xfrm>
          <a:off x="1947863"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93</xdr:row>
      <xdr:rowOff>0</xdr:rowOff>
    </xdr:from>
    <xdr:ext cx="99392" cy="157369"/>
    <xdr:sp macro="" textlink="">
      <xdr:nvSpPr>
        <xdr:cNvPr id="253" name="TextBox 252">
          <a:extLst>
            <a:ext uri="{FF2B5EF4-FFF2-40B4-BE49-F238E27FC236}">
              <a16:creationId xmlns:a16="http://schemas.microsoft.com/office/drawing/2014/main" id="{00000000-0008-0000-0200-0000FD000000}"/>
            </a:ext>
          </a:extLst>
        </xdr:cNvPr>
        <xdr:cNvSpPr txBox="1"/>
      </xdr:nvSpPr>
      <xdr:spPr>
        <a:xfrm>
          <a:off x="2643187"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93</xdr:row>
      <xdr:rowOff>0</xdr:rowOff>
    </xdr:from>
    <xdr:ext cx="99392" cy="157369"/>
    <xdr:sp macro="" textlink="">
      <xdr:nvSpPr>
        <xdr:cNvPr id="254" name="TextBox 253">
          <a:extLst>
            <a:ext uri="{FF2B5EF4-FFF2-40B4-BE49-F238E27FC236}">
              <a16:creationId xmlns:a16="http://schemas.microsoft.com/office/drawing/2014/main" id="{00000000-0008-0000-0200-0000FE000000}"/>
            </a:ext>
          </a:extLst>
        </xdr:cNvPr>
        <xdr:cNvSpPr txBox="1"/>
      </xdr:nvSpPr>
      <xdr:spPr>
        <a:xfrm>
          <a:off x="3276600"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93</xdr:row>
      <xdr:rowOff>0</xdr:rowOff>
    </xdr:from>
    <xdr:ext cx="99392" cy="157369"/>
    <xdr:sp macro="" textlink="">
      <xdr:nvSpPr>
        <xdr:cNvPr id="255" name="TextBox 254">
          <a:extLst>
            <a:ext uri="{FF2B5EF4-FFF2-40B4-BE49-F238E27FC236}">
              <a16:creationId xmlns:a16="http://schemas.microsoft.com/office/drawing/2014/main" id="{00000000-0008-0000-0200-0000FF000000}"/>
            </a:ext>
          </a:extLst>
        </xdr:cNvPr>
        <xdr:cNvSpPr txBox="1"/>
      </xdr:nvSpPr>
      <xdr:spPr>
        <a:xfrm>
          <a:off x="3926107"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93</xdr:row>
      <xdr:rowOff>0</xdr:rowOff>
    </xdr:from>
    <xdr:ext cx="149087" cy="157370"/>
    <xdr:sp macro="" textlink="">
      <xdr:nvSpPr>
        <xdr:cNvPr id="256" name="TextBox 255">
          <a:extLst>
            <a:ext uri="{FF2B5EF4-FFF2-40B4-BE49-F238E27FC236}">
              <a16:creationId xmlns:a16="http://schemas.microsoft.com/office/drawing/2014/main" id="{00000000-0008-0000-0200-000000010000}"/>
            </a:ext>
          </a:extLst>
        </xdr:cNvPr>
        <xdr:cNvSpPr txBox="1"/>
      </xdr:nvSpPr>
      <xdr:spPr>
        <a:xfrm>
          <a:off x="3895725"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472108</xdr:colOff>
      <xdr:row>767</xdr:row>
      <xdr:rowOff>104775</xdr:rowOff>
    </xdr:from>
    <xdr:ext cx="213691" cy="161098"/>
    <xdr:sp macro="" textlink="">
      <xdr:nvSpPr>
        <xdr:cNvPr id="257" name="TextBox 256">
          <a:extLst>
            <a:ext uri="{FF2B5EF4-FFF2-40B4-BE49-F238E27FC236}">
              <a16:creationId xmlns:a16="http://schemas.microsoft.com/office/drawing/2014/main" id="{00000000-0008-0000-0200-000001010000}"/>
            </a:ext>
          </a:extLst>
        </xdr:cNvPr>
        <xdr:cNvSpPr txBox="1"/>
      </xdr:nvSpPr>
      <xdr:spPr>
        <a:xfrm>
          <a:off x="1910383" y="103117650"/>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768</xdr:row>
      <xdr:rowOff>16566</xdr:rowOff>
    </xdr:from>
    <xdr:ext cx="140804" cy="107674"/>
    <xdr:sp macro="" textlink="">
      <xdr:nvSpPr>
        <xdr:cNvPr id="258" name="TextBox 257">
          <a:extLst>
            <a:ext uri="{FF2B5EF4-FFF2-40B4-BE49-F238E27FC236}">
              <a16:creationId xmlns:a16="http://schemas.microsoft.com/office/drawing/2014/main" id="{00000000-0008-0000-0200-000002010000}"/>
            </a:ext>
          </a:extLst>
        </xdr:cNvPr>
        <xdr:cNvSpPr txBox="1"/>
      </xdr:nvSpPr>
      <xdr:spPr>
        <a:xfrm>
          <a:off x="2604466" y="10316279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768</xdr:row>
      <xdr:rowOff>0</xdr:rowOff>
    </xdr:from>
    <xdr:ext cx="212449" cy="124240"/>
    <xdr:sp macro="" textlink="">
      <xdr:nvSpPr>
        <xdr:cNvPr id="259" name="TextBox 258">
          <a:extLst>
            <a:ext uri="{FF2B5EF4-FFF2-40B4-BE49-F238E27FC236}">
              <a16:creationId xmlns:a16="http://schemas.microsoft.com/office/drawing/2014/main" id="{00000000-0008-0000-0200-000003010000}"/>
            </a:ext>
          </a:extLst>
        </xdr:cNvPr>
        <xdr:cNvSpPr txBox="1"/>
      </xdr:nvSpPr>
      <xdr:spPr>
        <a:xfrm>
          <a:off x="3235600" y="103146225"/>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767</xdr:row>
      <xdr:rowOff>123825</xdr:rowOff>
    </xdr:from>
    <xdr:ext cx="174349" cy="133765"/>
    <xdr:sp macro="" textlink="">
      <xdr:nvSpPr>
        <xdr:cNvPr id="260" name="TextBox 259">
          <a:extLst>
            <a:ext uri="{FF2B5EF4-FFF2-40B4-BE49-F238E27FC236}">
              <a16:creationId xmlns:a16="http://schemas.microsoft.com/office/drawing/2014/main" id="{00000000-0008-0000-0200-000004010000}"/>
            </a:ext>
          </a:extLst>
        </xdr:cNvPr>
        <xdr:cNvSpPr txBox="1"/>
      </xdr:nvSpPr>
      <xdr:spPr>
        <a:xfrm>
          <a:off x="3902350" y="103136700"/>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770</xdr:row>
      <xdr:rowOff>9525</xdr:rowOff>
    </xdr:from>
    <xdr:ext cx="183874" cy="122998"/>
    <xdr:sp macro="" textlink="">
      <xdr:nvSpPr>
        <xdr:cNvPr id="261" name="TextBox 260">
          <a:extLst>
            <a:ext uri="{FF2B5EF4-FFF2-40B4-BE49-F238E27FC236}">
              <a16:creationId xmlns:a16="http://schemas.microsoft.com/office/drawing/2014/main" id="{00000000-0008-0000-0200-000005010000}"/>
            </a:ext>
          </a:extLst>
        </xdr:cNvPr>
        <xdr:cNvSpPr txBox="1"/>
      </xdr:nvSpPr>
      <xdr:spPr>
        <a:xfrm>
          <a:off x="3902351" y="103422450"/>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769</xdr:row>
      <xdr:rowOff>104775</xdr:rowOff>
    </xdr:from>
    <xdr:ext cx="221973" cy="147846"/>
    <xdr:sp macro="" textlink="">
      <xdr:nvSpPr>
        <xdr:cNvPr id="262" name="TextBox 261">
          <a:extLst>
            <a:ext uri="{FF2B5EF4-FFF2-40B4-BE49-F238E27FC236}">
              <a16:creationId xmlns:a16="http://schemas.microsoft.com/office/drawing/2014/main" id="{00000000-0008-0000-0200-000006010000}"/>
            </a:ext>
          </a:extLst>
        </xdr:cNvPr>
        <xdr:cNvSpPr txBox="1"/>
      </xdr:nvSpPr>
      <xdr:spPr>
        <a:xfrm>
          <a:off x="1892576" y="103384350"/>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770</xdr:row>
      <xdr:rowOff>7041</xdr:rowOff>
    </xdr:from>
    <xdr:ext cx="140804" cy="107674"/>
    <xdr:sp macro="" textlink="">
      <xdr:nvSpPr>
        <xdr:cNvPr id="263" name="TextBox 262">
          <a:extLst>
            <a:ext uri="{FF2B5EF4-FFF2-40B4-BE49-F238E27FC236}">
              <a16:creationId xmlns:a16="http://schemas.microsoft.com/office/drawing/2014/main" id="{00000000-0008-0000-0200-000007010000}"/>
            </a:ext>
          </a:extLst>
        </xdr:cNvPr>
        <xdr:cNvSpPr txBox="1"/>
      </xdr:nvSpPr>
      <xdr:spPr>
        <a:xfrm>
          <a:off x="2597427" y="10341996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770</xdr:row>
      <xdr:rowOff>9525</xdr:rowOff>
    </xdr:from>
    <xdr:ext cx="175591" cy="114716"/>
    <xdr:sp macro="" textlink="">
      <xdr:nvSpPr>
        <xdr:cNvPr id="264" name="TextBox 263">
          <a:extLst>
            <a:ext uri="{FF2B5EF4-FFF2-40B4-BE49-F238E27FC236}">
              <a16:creationId xmlns:a16="http://schemas.microsoft.com/office/drawing/2014/main" id="{00000000-0008-0000-0200-000008010000}"/>
            </a:ext>
          </a:extLst>
        </xdr:cNvPr>
        <xdr:cNvSpPr txBox="1"/>
      </xdr:nvSpPr>
      <xdr:spPr>
        <a:xfrm>
          <a:off x="3243883" y="103422450"/>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771</xdr:row>
      <xdr:rowOff>9525</xdr:rowOff>
    </xdr:from>
    <xdr:ext cx="148259" cy="131282"/>
    <xdr:sp macro="" textlink="">
      <xdr:nvSpPr>
        <xdr:cNvPr id="265" name="TextBox 264">
          <a:extLst>
            <a:ext uri="{FF2B5EF4-FFF2-40B4-BE49-F238E27FC236}">
              <a16:creationId xmlns:a16="http://schemas.microsoft.com/office/drawing/2014/main" id="{00000000-0008-0000-0200-000009010000}"/>
            </a:ext>
          </a:extLst>
        </xdr:cNvPr>
        <xdr:cNvSpPr txBox="1"/>
      </xdr:nvSpPr>
      <xdr:spPr>
        <a:xfrm>
          <a:off x="1918665" y="103555800"/>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771</xdr:row>
      <xdr:rowOff>33131</xdr:rowOff>
    </xdr:from>
    <xdr:ext cx="140804" cy="107674"/>
    <xdr:sp macro="" textlink="">
      <xdr:nvSpPr>
        <xdr:cNvPr id="266" name="TextBox 265">
          <a:extLst>
            <a:ext uri="{FF2B5EF4-FFF2-40B4-BE49-F238E27FC236}">
              <a16:creationId xmlns:a16="http://schemas.microsoft.com/office/drawing/2014/main" id="{00000000-0008-0000-0200-00000A010000}"/>
            </a:ext>
          </a:extLst>
        </xdr:cNvPr>
        <xdr:cNvSpPr txBox="1"/>
      </xdr:nvSpPr>
      <xdr:spPr>
        <a:xfrm>
          <a:off x="2530751" y="10357940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771</xdr:row>
      <xdr:rowOff>9525</xdr:rowOff>
    </xdr:from>
    <xdr:ext cx="220734" cy="122998"/>
    <xdr:sp macro="" textlink="">
      <xdr:nvSpPr>
        <xdr:cNvPr id="267" name="TextBox 266">
          <a:extLst>
            <a:ext uri="{FF2B5EF4-FFF2-40B4-BE49-F238E27FC236}">
              <a16:creationId xmlns:a16="http://schemas.microsoft.com/office/drawing/2014/main" id="{00000000-0008-0000-0200-00000B010000}"/>
            </a:ext>
          </a:extLst>
        </xdr:cNvPr>
        <xdr:cNvSpPr txBox="1"/>
      </xdr:nvSpPr>
      <xdr:spPr>
        <a:xfrm>
          <a:off x="3227316" y="103555800"/>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771</xdr:row>
      <xdr:rowOff>8282</xdr:rowOff>
    </xdr:from>
    <xdr:ext cx="140804" cy="107674"/>
    <xdr:sp macro="" textlink="">
      <xdr:nvSpPr>
        <xdr:cNvPr id="268" name="TextBox 267">
          <a:extLst>
            <a:ext uri="{FF2B5EF4-FFF2-40B4-BE49-F238E27FC236}">
              <a16:creationId xmlns:a16="http://schemas.microsoft.com/office/drawing/2014/main" id="{00000000-0008-0000-0200-00000C010000}"/>
            </a:ext>
          </a:extLst>
        </xdr:cNvPr>
        <xdr:cNvSpPr txBox="1"/>
      </xdr:nvSpPr>
      <xdr:spPr>
        <a:xfrm>
          <a:off x="3910634" y="103554557"/>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459828</xdr:colOff>
      <xdr:row>956</xdr:row>
      <xdr:rowOff>6569</xdr:rowOff>
    </xdr:from>
    <xdr:ext cx="137948" cy="125952"/>
    <xdr:sp macro="" textlink="">
      <xdr:nvSpPr>
        <xdr:cNvPr id="269" name="TextBox 268">
          <a:extLst>
            <a:ext uri="{FF2B5EF4-FFF2-40B4-BE49-F238E27FC236}">
              <a16:creationId xmlns:a16="http://schemas.microsoft.com/office/drawing/2014/main" id="{00000000-0008-0000-0200-00000D010000}"/>
            </a:ext>
          </a:extLst>
        </xdr:cNvPr>
        <xdr:cNvSpPr txBox="1"/>
      </xdr:nvSpPr>
      <xdr:spPr>
        <a:xfrm>
          <a:off x="1898103" y="128098769"/>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955</xdr:row>
      <xdr:rowOff>124812</xdr:rowOff>
    </xdr:from>
    <xdr:ext cx="115956" cy="132522"/>
    <xdr:sp macro="" textlink="">
      <xdr:nvSpPr>
        <xdr:cNvPr id="270" name="TextBox 269">
          <a:extLst>
            <a:ext uri="{FF2B5EF4-FFF2-40B4-BE49-F238E27FC236}">
              <a16:creationId xmlns:a16="http://schemas.microsoft.com/office/drawing/2014/main" id="{00000000-0008-0000-0200-00000E010000}"/>
            </a:ext>
          </a:extLst>
        </xdr:cNvPr>
        <xdr:cNvSpPr txBox="1"/>
      </xdr:nvSpPr>
      <xdr:spPr>
        <a:xfrm>
          <a:off x="2625287" y="128083662"/>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957</xdr:row>
      <xdr:rowOff>124810</xdr:rowOff>
    </xdr:from>
    <xdr:ext cx="177363" cy="118240"/>
    <xdr:sp macro="" textlink="">
      <xdr:nvSpPr>
        <xdr:cNvPr id="271" name="TextBox 270">
          <a:extLst>
            <a:ext uri="{FF2B5EF4-FFF2-40B4-BE49-F238E27FC236}">
              <a16:creationId xmlns:a16="http://schemas.microsoft.com/office/drawing/2014/main" id="{00000000-0008-0000-0200-00000F010000}"/>
            </a:ext>
          </a:extLst>
        </xdr:cNvPr>
        <xdr:cNvSpPr txBox="1"/>
      </xdr:nvSpPr>
      <xdr:spPr>
        <a:xfrm>
          <a:off x="1878397" y="128350360"/>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958</xdr:row>
      <xdr:rowOff>131379</xdr:rowOff>
    </xdr:from>
    <xdr:ext cx="177363" cy="118240"/>
    <xdr:sp macro="" textlink="">
      <xdr:nvSpPr>
        <xdr:cNvPr id="272" name="TextBox 271">
          <a:extLst>
            <a:ext uri="{FF2B5EF4-FFF2-40B4-BE49-F238E27FC236}">
              <a16:creationId xmlns:a16="http://schemas.microsoft.com/office/drawing/2014/main" id="{00000000-0008-0000-0200-000010010000}"/>
            </a:ext>
          </a:extLst>
        </xdr:cNvPr>
        <xdr:cNvSpPr txBox="1"/>
      </xdr:nvSpPr>
      <xdr:spPr>
        <a:xfrm>
          <a:off x="1891534" y="128490279"/>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7</xdr:col>
      <xdr:colOff>0</xdr:colOff>
      <xdr:row>1141</xdr:row>
      <xdr:rowOff>120213</xdr:rowOff>
    </xdr:from>
    <xdr:ext cx="183931" cy="280493"/>
    <xdr:sp macro="" textlink="">
      <xdr:nvSpPr>
        <xdr:cNvPr id="273" name="TextBox 272">
          <a:extLst>
            <a:ext uri="{FF2B5EF4-FFF2-40B4-BE49-F238E27FC236}">
              <a16:creationId xmlns:a16="http://schemas.microsoft.com/office/drawing/2014/main" id="{00000000-0008-0000-0200-000011010000}"/>
            </a:ext>
          </a:extLst>
        </xdr:cNvPr>
        <xdr:cNvSpPr txBox="1"/>
      </xdr:nvSpPr>
      <xdr:spPr>
        <a:xfrm>
          <a:off x="4152900" y="152967888"/>
          <a:ext cx="183931" cy="280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4</xdr:col>
      <xdr:colOff>354723</xdr:colOff>
      <xdr:row>1144</xdr:row>
      <xdr:rowOff>1</xdr:rowOff>
    </xdr:from>
    <xdr:ext cx="177363" cy="118240"/>
    <xdr:sp macro="" textlink="">
      <xdr:nvSpPr>
        <xdr:cNvPr id="274" name="TextBox 273">
          <a:extLst>
            <a:ext uri="{FF2B5EF4-FFF2-40B4-BE49-F238E27FC236}">
              <a16:creationId xmlns:a16="http://schemas.microsoft.com/office/drawing/2014/main" id="{00000000-0008-0000-0200-000012010000}"/>
            </a:ext>
          </a:extLst>
        </xdr:cNvPr>
        <xdr:cNvSpPr txBox="1"/>
      </xdr:nvSpPr>
      <xdr:spPr>
        <a:xfrm>
          <a:off x="2421648" y="153247726"/>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ZA" sz="8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endParaRPr lang="en-ZA" sz="800">
            <a:latin typeface="Arial" pitchFamily="34" charset="0"/>
            <a:cs typeface="Arial" pitchFamily="34" charset="0"/>
          </a:endParaRPr>
        </a:p>
      </xdr:txBody>
    </xdr:sp>
    <xdr:clientData/>
  </xdr:oneCellAnchor>
  <xdr:oneCellAnchor>
    <xdr:from>
      <xdr:col>7</xdr:col>
      <xdr:colOff>470680</xdr:colOff>
      <xdr:row>1141</xdr:row>
      <xdr:rowOff>120214</xdr:rowOff>
    </xdr:from>
    <xdr:ext cx="112643" cy="108916"/>
    <xdr:sp macro="" textlink="">
      <xdr:nvSpPr>
        <xdr:cNvPr id="275" name="TextBox 274">
          <a:extLst>
            <a:ext uri="{FF2B5EF4-FFF2-40B4-BE49-F238E27FC236}">
              <a16:creationId xmlns:a16="http://schemas.microsoft.com/office/drawing/2014/main" id="{00000000-0008-0000-0200-000013010000}"/>
            </a:ext>
          </a:extLst>
        </xdr:cNvPr>
        <xdr:cNvSpPr txBox="1"/>
      </xdr:nvSpPr>
      <xdr:spPr>
        <a:xfrm>
          <a:off x="4623580" y="152967889"/>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7</xdr:col>
      <xdr:colOff>470680</xdr:colOff>
      <xdr:row>1142</xdr:row>
      <xdr:rowOff>120214</xdr:rowOff>
    </xdr:from>
    <xdr:ext cx="112643" cy="108916"/>
    <xdr:sp macro="" textlink="">
      <xdr:nvSpPr>
        <xdr:cNvPr id="276" name="TextBox 275">
          <a:extLst>
            <a:ext uri="{FF2B5EF4-FFF2-40B4-BE49-F238E27FC236}">
              <a16:creationId xmlns:a16="http://schemas.microsoft.com/office/drawing/2014/main" id="{00000000-0008-0000-0200-000014010000}"/>
            </a:ext>
          </a:extLst>
        </xdr:cNvPr>
        <xdr:cNvSpPr txBox="1"/>
      </xdr:nvSpPr>
      <xdr:spPr>
        <a:xfrm>
          <a:off x="4623580" y="153101239"/>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3</xdr:col>
      <xdr:colOff>472108</xdr:colOff>
      <xdr:row>767</xdr:row>
      <xdr:rowOff>104775</xdr:rowOff>
    </xdr:from>
    <xdr:ext cx="213691" cy="161098"/>
    <xdr:sp macro="" textlink="">
      <xdr:nvSpPr>
        <xdr:cNvPr id="14" name="TextBox 13">
          <a:extLst>
            <a:ext uri="{FF2B5EF4-FFF2-40B4-BE49-F238E27FC236}">
              <a16:creationId xmlns:a16="http://schemas.microsoft.com/office/drawing/2014/main" id="{376E91B2-C0A4-4814-8150-7C6D494E859E}"/>
            </a:ext>
          </a:extLst>
        </xdr:cNvPr>
        <xdr:cNvSpPr txBox="1"/>
      </xdr:nvSpPr>
      <xdr:spPr>
        <a:xfrm>
          <a:off x="2300908" y="19297650"/>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768</xdr:row>
      <xdr:rowOff>16566</xdr:rowOff>
    </xdr:from>
    <xdr:ext cx="140804" cy="107674"/>
    <xdr:sp macro="" textlink="">
      <xdr:nvSpPr>
        <xdr:cNvPr id="15" name="TextBox 14">
          <a:extLst>
            <a:ext uri="{FF2B5EF4-FFF2-40B4-BE49-F238E27FC236}">
              <a16:creationId xmlns:a16="http://schemas.microsoft.com/office/drawing/2014/main" id="{BC17C41C-18DD-4F1C-B1C9-E90E14797EEC}"/>
            </a:ext>
          </a:extLst>
        </xdr:cNvPr>
        <xdr:cNvSpPr txBox="1"/>
      </xdr:nvSpPr>
      <xdr:spPr>
        <a:xfrm>
          <a:off x="2975941" y="1939994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768</xdr:row>
      <xdr:rowOff>0</xdr:rowOff>
    </xdr:from>
    <xdr:ext cx="212449" cy="124240"/>
    <xdr:sp macro="" textlink="">
      <xdr:nvSpPr>
        <xdr:cNvPr id="18" name="TextBox 17">
          <a:extLst>
            <a:ext uri="{FF2B5EF4-FFF2-40B4-BE49-F238E27FC236}">
              <a16:creationId xmlns:a16="http://schemas.microsoft.com/office/drawing/2014/main" id="{BEBD2C8F-52AB-4E0B-B97C-50822FF3BE0B}"/>
            </a:ext>
          </a:extLst>
        </xdr:cNvPr>
        <xdr:cNvSpPr txBox="1"/>
      </xdr:nvSpPr>
      <xdr:spPr>
        <a:xfrm>
          <a:off x="3511825" y="19383375"/>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767</xdr:row>
      <xdr:rowOff>123825</xdr:rowOff>
    </xdr:from>
    <xdr:ext cx="174349" cy="133765"/>
    <xdr:sp macro="" textlink="">
      <xdr:nvSpPr>
        <xdr:cNvPr id="21" name="TextBox 20">
          <a:extLst>
            <a:ext uri="{FF2B5EF4-FFF2-40B4-BE49-F238E27FC236}">
              <a16:creationId xmlns:a16="http://schemas.microsoft.com/office/drawing/2014/main" id="{AF6A97C2-7842-47A0-81E3-57B019087470}"/>
            </a:ext>
          </a:extLst>
        </xdr:cNvPr>
        <xdr:cNvSpPr txBox="1"/>
      </xdr:nvSpPr>
      <xdr:spPr>
        <a:xfrm>
          <a:off x="4121425" y="19316700"/>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770</xdr:row>
      <xdr:rowOff>9525</xdr:rowOff>
    </xdr:from>
    <xdr:ext cx="183874" cy="122998"/>
    <xdr:sp macro="" textlink="">
      <xdr:nvSpPr>
        <xdr:cNvPr id="23" name="TextBox 22">
          <a:extLst>
            <a:ext uri="{FF2B5EF4-FFF2-40B4-BE49-F238E27FC236}">
              <a16:creationId xmlns:a16="http://schemas.microsoft.com/office/drawing/2014/main" id="{797E97FA-6B55-4482-AB62-452802E9338F}"/>
            </a:ext>
          </a:extLst>
        </xdr:cNvPr>
        <xdr:cNvSpPr txBox="1"/>
      </xdr:nvSpPr>
      <xdr:spPr>
        <a:xfrm>
          <a:off x="4121426" y="19773900"/>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769</xdr:row>
      <xdr:rowOff>104775</xdr:rowOff>
    </xdr:from>
    <xdr:ext cx="221973" cy="147846"/>
    <xdr:sp macro="" textlink="">
      <xdr:nvSpPr>
        <xdr:cNvPr id="24" name="TextBox 23">
          <a:extLst>
            <a:ext uri="{FF2B5EF4-FFF2-40B4-BE49-F238E27FC236}">
              <a16:creationId xmlns:a16="http://schemas.microsoft.com/office/drawing/2014/main" id="{3055186D-4C50-4F9C-9C45-648050D59763}"/>
            </a:ext>
          </a:extLst>
        </xdr:cNvPr>
        <xdr:cNvSpPr txBox="1"/>
      </xdr:nvSpPr>
      <xdr:spPr>
        <a:xfrm>
          <a:off x="2283101" y="19678650"/>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770</xdr:row>
      <xdr:rowOff>7041</xdr:rowOff>
    </xdr:from>
    <xdr:ext cx="140804" cy="107674"/>
    <xdr:sp macro="" textlink="">
      <xdr:nvSpPr>
        <xdr:cNvPr id="25" name="TextBox 24">
          <a:extLst>
            <a:ext uri="{FF2B5EF4-FFF2-40B4-BE49-F238E27FC236}">
              <a16:creationId xmlns:a16="http://schemas.microsoft.com/office/drawing/2014/main" id="{7798E5A3-90D3-4A24-A498-4088C713F550}"/>
            </a:ext>
          </a:extLst>
        </xdr:cNvPr>
        <xdr:cNvSpPr txBox="1"/>
      </xdr:nvSpPr>
      <xdr:spPr>
        <a:xfrm>
          <a:off x="2968902" y="1977141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770</xdr:row>
      <xdr:rowOff>9525</xdr:rowOff>
    </xdr:from>
    <xdr:ext cx="175591" cy="114716"/>
    <xdr:sp macro="" textlink="">
      <xdr:nvSpPr>
        <xdr:cNvPr id="26" name="TextBox 25">
          <a:extLst>
            <a:ext uri="{FF2B5EF4-FFF2-40B4-BE49-F238E27FC236}">
              <a16:creationId xmlns:a16="http://schemas.microsoft.com/office/drawing/2014/main" id="{86987F28-6953-4882-B07C-D230481B815C}"/>
            </a:ext>
          </a:extLst>
        </xdr:cNvPr>
        <xdr:cNvSpPr txBox="1"/>
      </xdr:nvSpPr>
      <xdr:spPr>
        <a:xfrm>
          <a:off x="3520108" y="19773900"/>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771</xdr:row>
      <xdr:rowOff>9525</xdr:rowOff>
    </xdr:from>
    <xdr:ext cx="148259" cy="131282"/>
    <xdr:sp macro="" textlink="">
      <xdr:nvSpPr>
        <xdr:cNvPr id="27" name="TextBox 26">
          <a:extLst>
            <a:ext uri="{FF2B5EF4-FFF2-40B4-BE49-F238E27FC236}">
              <a16:creationId xmlns:a16="http://schemas.microsoft.com/office/drawing/2014/main" id="{8FECB525-52C1-41B5-AFCB-08A74FC4427C}"/>
            </a:ext>
          </a:extLst>
        </xdr:cNvPr>
        <xdr:cNvSpPr txBox="1"/>
      </xdr:nvSpPr>
      <xdr:spPr>
        <a:xfrm>
          <a:off x="2309190" y="19964400"/>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771</xdr:row>
      <xdr:rowOff>33131</xdr:rowOff>
    </xdr:from>
    <xdr:ext cx="140804" cy="107674"/>
    <xdr:sp macro="" textlink="">
      <xdr:nvSpPr>
        <xdr:cNvPr id="28" name="TextBox 27">
          <a:extLst>
            <a:ext uri="{FF2B5EF4-FFF2-40B4-BE49-F238E27FC236}">
              <a16:creationId xmlns:a16="http://schemas.microsoft.com/office/drawing/2014/main" id="{B3465ED6-E579-4908-9848-578FCDE08EEF}"/>
            </a:ext>
          </a:extLst>
        </xdr:cNvPr>
        <xdr:cNvSpPr txBox="1"/>
      </xdr:nvSpPr>
      <xdr:spPr>
        <a:xfrm>
          <a:off x="2902226" y="1998800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771</xdr:row>
      <xdr:rowOff>9525</xdr:rowOff>
    </xdr:from>
    <xdr:ext cx="220734" cy="122998"/>
    <xdr:sp macro="" textlink="">
      <xdr:nvSpPr>
        <xdr:cNvPr id="29" name="TextBox 28">
          <a:extLst>
            <a:ext uri="{FF2B5EF4-FFF2-40B4-BE49-F238E27FC236}">
              <a16:creationId xmlns:a16="http://schemas.microsoft.com/office/drawing/2014/main" id="{A38BDC67-FC2F-449F-A134-8C4C0B67A982}"/>
            </a:ext>
          </a:extLst>
        </xdr:cNvPr>
        <xdr:cNvSpPr txBox="1"/>
      </xdr:nvSpPr>
      <xdr:spPr>
        <a:xfrm>
          <a:off x="3503541" y="19964400"/>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771</xdr:row>
      <xdr:rowOff>8282</xdr:rowOff>
    </xdr:from>
    <xdr:ext cx="140804" cy="107674"/>
    <xdr:sp macro="" textlink="">
      <xdr:nvSpPr>
        <xdr:cNvPr id="30" name="TextBox 29">
          <a:extLst>
            <a:ext uri="{FF2B5EF4-FFF2-40B4-BE49-F238E27FC236}">
              <a16:creationId xmlns:a16="http://schemas.microsoft.com/office/drawing/2014/main" id="{3C16CE52-F7EB-4E5D-902D-755B2C924028}"/>
            </a:ext>
          </a:extLst>
        </xdr:cNvPr>
        <xdr:cNvSpPr txBox="1"/>
      </xdr:nvSpPr>
      <xdr:spPr>
        <a:xfrm>
          <a:off x="4129709" y="19963157"/>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472108</xdr:colOff>
      <xdr:row>767</xdr:row>
      <xdr:rowOff>104775</xdr:rowOff>
    </xdr:from>
    <xdr:ext cx="213691" cy="161098"/>
    <xdr:sp macro="" textlink="">
      <xdr:nvSpPr>
        <xdr:cNvPr id="31" name="TextBox 30">
          <a:extLst>
            <a:ext uri="{FF2B5EF4-FFF2-40B4-BE49-F238E27FC236}">
              <a16:creationId xmlns:a16="http://schemas.microsoft.com/office/drawing/2014/main" id="{20529C17-042D-4809-B862-482434C6379E}"/>
            </a:ext>
          </a:extLst>
        </xdr:cNvPr>
        <xdr:cNvSpPr txBox="1"/>
      </xdr:nvSpPr>
      <xdr:spPr>
        <a:xfrm>
          <a:off x="2300908" y="19297650"/>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768</xdr:row>
      <xdr:rowOff>16566</xdr:rowOff>
    </xdr:from>
    <xdr:ext cx="140804" cy="107674"/>
    <xdr:sp macro="" textlink="">
      <xdr:nvSpPr>
        <xdr:cNvPr id="32" name="TextBox 31">
          <a:extLst>
            <a:ext uri="{FF2B5EF4-FFF2-40B4-BE49-F238E27FC236}">
              <a16:creationId xmlns:a16="http://schemas.microsoft.com/office/drawing/2014/main" id="{33E8BA5A-E3C7-480C-BA6A-4526A8B6006B}"/>
            </a:ext>
          </a:extLst>
        </xdr:cNvPr>
        <xdr:cNvSpPr txBox="1"/>
      </xdr:nvSpPr>
      <xdr:spPr>
        <a:xfrm>
          <a:off x="2975941" y="1939994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768</xdr:row>
      <xdr:rowOff>0</xdr:rowOff>
    </xdr:from>
    <xdr:ext cx="212449" cy="124240"/>
    <xdr:sp macro="" textlink="">
      <xdr:nvSpPr>
        <xdr:cNvPr id="33" name="TextBox 32">
          <a:extLst>
            <a:ext uri="{FF2B5EF4-FFF2-40B4-BE49-F238E27FC236}">
              <a16:creationId xmlns:a16="http://schemas.microsoft.com/office/drawing/2014/main" id="{40A8C0A1-6552-451A-A825-838993FCAF85}"/>
            </a:ext>
          </a:extLst>
        </xdr:cNvPr>
        <xdr:cNvSpPr txBox="1"/>
      </xdr:nvSpPr>
      <xdr:spPr>
        <a:xfrm>
          <a:off x="3511825" y="19383375"/>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767</xdr:row>
      <xdr:rowOff>123825</xdr:rowOff>
    </xdr:from>
    <xdr:ext cx="174349" cy="133765"/>
    <xdr:sp macro="" textlink="">
      <xdr:nvSpPr>
        <xdr:cNvPr id="34" name="TextBox 33">
          <a:extLst>
            <a:ext uri="{FF2B5EF4-FFF2-40B4-BE49-F238E27FC236}">
              <a16:creationId xmlns:a16="http://schemas.microsoft.com/office/drawing/2014/main" id="{0D6D5F46-649D-43B5-BA8B-2697A1FB7BAF}"/>
            </a:ext>
          </a:extLst>
        </xdr:cNvPr>
        <xdr:cNvSpPr txBox="1"/>
      </xdr:nvSpPr>
      <xdr:spPr>
        <a:xfrm>
          <a:off x="4121425" y="19316700"/>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770</xdr:row>
      <xdr:rowOff>9525</xdr:rowOff>
    </xdr:from>
    <xdr:ext cx="183874" cy="122998"/>
    <xdr:sp macro="" textlink="">
      <xdr:nvSpPr>
        <xdr:cNvPr id="35" name="TextBox 34">
          <a:extLst>
            <a:ext uri="{FF2B5EF4-FFF2-40B4-BE49-F238E27FC236}">
              <a16:creationId xmlns:a16="http://schemas.microsoft.com/office/drawing/2014/main" id="{7E795D8B-3E30-4CF2-909F-5139DFE46E7A}"/>
            </a:ext>
          </a:extLst>
        </xdr:cNvPr>
        <xdr:cNvSpPr txBox="1"/>
      </xdr:nvSpPr>
      <xdr:spPr>
        <a:xfrm>
          <a:off x="4121426" y="19773900"/>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769</xdr:row>
      <xdr:rowOff>104775</xdr:rowOff>
    </xdr:from>
    <xdr:ext cx="221973" cy="147846"/>
    <xdr:sp macro="" textlink="">
      <xdr:nvSpPr>
        <xdr:cNvPr id="36" name="TextBox 35">
          <a:extLst>
            <a:ext uri="{FF2B5EF4-FFF2-40B4-BE49-F238E27FC236}">
              <a16:creationId xmlns:a16="http://schemas.microsoft.com/office/drawing/2014/main" id="{0B2648D5-EC74-45D6-9573-FA7CD9F3D072}"/>
            </a:ext>
          </a:extLst>
        </xdr:cNvPr>
        <xdr:cNvSpPr txBox="1"/>
      </xdr:nvSpPr>
      <xdr:spPr>
        <a:xfrm>
          <a:off x="2283101" y="19678650"/>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770</xdr:row>
      <xdr:rowOff>7041</xdr:rowOff>
    </xdr:from>
    <xdr:ext cx="140804" cy="107674"/>
    <xdr:sp macro="" textlink="">
      <xdr:nvSpPr>
        <xdr:cNvPr id="41" name="TextBox 40">
          <a:extLst>
            <a:ext uri="{FF2B5EF4-FFF2-40B4-BE49-F238E27FC236}">
              <a16:creationId xmlns:a16="http://schemas.microsoft.com/office/drawing/2014/main" id="{2FD5BCA0-0507-4B20-8933-52AB554BC200}"/>
            </a:ext>
          </a:extLst>
        </xdr:cNvPr>
        <xdr:cNvSpPr txBox="1"/>
      </xdr:nvSpPr>
      <xdr:spPr>
        <a:xfrm>
          <a:off x="2968902" y="1977141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770</xdr:row>
      <xdr:rowOff>9525</xdr:rowOff>
    </xdr:from>
    <xdr:ext cx="175591" cy="114716"/>
    <xdr:sp macro="" textlink="">
      <xdr:nvSpPr>
        <xdr:cNvPr id="42" name="TextBox 41">
          <a:extLst>
            <a:ext uri="{FF2B5EF4-FFF2-40B4-BE49-F238E27FC236}">
              <a16:creationId xmlns:a16="http://schemas.microsoft.com/office/drawing/2014/main" id="{38A4EB76-7ED6-4D15-8A6B-11D66003E4C4}"/>
            </a:ext>
          </a:extLst>
        </xdr:cNvPr>
        <xdr:cNvSpPr txBox="1"/>
      </xdr:nvSpPr>
      <xdr:spPr>
        <a:xfrm>
          <a:off x="3520108" y="19773900"/>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771</xdr:row>
      <xdr:rowOff>9525</xdr:rowOff>
    </xdr:from>
    <xdr:ext cx="148259" cy="131282"/>
    <xdr:sp macro="" textlink="">
      <xdr:nvSpPr>
        <xdr:cNvPr id="43" name="TextBox 42">
          <a:extLst>
            <a:ext uri="{FF2B5EF4-FFF2-40B4-BE49-F238E27FC236}">
              <a16:creationId xmlns:a16="http://schemas.microsoft.com/office/drawing/2014/main" id="{05E1418E-D4E2-46BF-B104-693FB28DBEEF}"/>
            </a:ext>
          </a:extLst>
        </xdr:cNvPr>
        <xdr:cNvSpPr txBox="1"/>
      </xdr:nvSpPr>
      <xdr:spPr>
        <a:xfrm>
          <a:off x="2309190" y="19964400"/>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771</xdr:row>
      <xdr:rowOff>33131</xdr:rowOff>
    </xdr:from>
    <xdr:ext cx="140804" cy="107674"/>
    <xdr:sp macro="" textlink="">
      <xdr:nvSpPr>
        <xdr:cNvPr id="44" name="TextBox 43">
          <a:extLst>
            <a:ext uri="{FF2B5EF4-FFF2-40B4-BE49-F238E27FC236}">
              <a16:creationId xmlns:a16="http://schemas.microsoft.com/office/drawing/2014/main" id="{6C1AFB00-4ED4-44A9-8512-B20902BACFA2}"/>
            </a:ext>
          </a:extLst>
        </xdr:cNvPr>
        <xdr:cNvSpPr txBox="1"/>
      </xdr:nvSpPr>
      <xdr:spPr>
        <a:xfrm>
          <a:off x="2902226" y="1998800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771</xdr:row>
      <xdr:rowOff>9525</xdr:rowOff>
    </xdr:from>
    <xdr:ext cx="220734" cy="122998"/>
    <xdr:sp macro="" textlink="">
      <xdr:nvSpPr>
        <xdr:cNvPr id="51" name="TextBox 50">
          <a:extLst>
            <a:ext uri="{FF2B5EF4-FFF2-40B4-BE49-F238E27FC236}">
              <a16:creationId xmlns:a16="http://schemas.microsoft.com/office/drawing/2014/main" id="{318417EA-1B18-48C7-936C-16D7FE0B7F6F}"/>
            </a:ext>
          </a:extLst>
        </xdr:cNvPr>
        <xdr:cNvSpPr txBox="1"/>
      </xdr:nvSpPr>
      <xdr:spPr>
        <a:xfrm>
          <a:off x="3503541" y="19964400"/>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771</xdr:row>
      <xdr:rowOff>8282</xdr:rowOff>
    </xdr:from>
    <xdr:ext cx="140804" cy="107674"/>
    <xdr:sp macro="" textlink="">
      <xdr:nvSpPr>
        <xdr:cNvPr id="54" name="TextBox 53">
          <a:extLst>
            <a:ext uri="{FF2B5EF4-FFF2-40B4-BE49-F238E27FC236}">
              <a16:creationId xmlns:a16="http://schemas.microsoft.com/office/drawing/2014/main" id="{E1BC4D74-DCD7-44A2-9C45-BA7B10DE5709}"/>
            </a:ext>
          </a:extLst>
        </xdr:cNvPr>
        <xdr:cNvSpPr txBox="1"/>
      </xdr:nvSpPr>
      <xdr:spPr>
        <a:xfrm>
          <a:off x="4129709" y="19963157"/>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472108</xdr:colOff>
      <xdr:row>767</xdr:row>
      <xdr:rowOff>104775</xdr:rowOff>
    </xdr:from>
    <xdr:ext cx="213691" cy="161098"/>
    <xdr:sp macro="" textlink="">
      <xdr:nvSpPr>
        <xdr:cNvPr id="56" name="TextBox 55">
          <a:extLst>
            <a:ext uri="{FF2B5EF4-FFF2-40B4-BE49-F238E27FC236}">
              <a16:creationId xmlns:a16="http://schemas.microsoft.com/office/drawing/2014/main" id="{B60D22C2-ADD7-4BD3-8D45-40997EBA7272}"/>
            </a:ext>
          </a:extLst>
        </xdr:cNvPr>
        <xdr:cNvSpPr txBox="1"/>
      </xdr:nvSpPr>
      <xdr:spPr>
        <a:xfrm>
          <a:off x="2300908" y="19297650"/>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768</xdr:row>
      <xdr:rowOff>16566</xdr:rowOff>
    </xdr:from>
    <xdr:ext cx="140804" cy="107674"/>
    <xdr:sp macro="" textlink="">
      <xdr:nvSpPr>
        <xdr:cNvPr id="57" name="TextBox 56">
          <a:extLst>
            <a:ext uri="{FF2B5EF4-FFF2-40B4-BE49-F238E27FC236}">
              <a16:creationId xmlns:a16="http://schemas.microsoft.com/office/drawing/2014/main" id="{6396BFC3-5AA3-459A-8C8C-E7D8831033A2}"/>
            </a:ext>
          </a:extLst>
        </xdr:cNvPr>
        <xdr:cNvSpPr txBox="1"/>
      </xdr:nvSpPr>
      <xdr:spPr>
        <a:xfrm>
          <a:off x="2975941" y="1939994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768</xdr:row>
      <xdr:rowOff>0</xdr:rowOff>
    </xdr:from>
    <xdr:ext cx="212449" cy="124240"/>
    <xdr:sp macro="" textlink="">
      <xdr:nvSpPr>
        <xdr:cNvPr id="58" name="TextBox 57">
          <a:extLst>
            <a:ext uri="{FF2B5EF4-FFF2-40B4-BE49-F238E27FC236}">
              <a16:creationId xmlns:a16="http://schemas.microsoft.com/office/drawing/2014/main" id="{451C230D-9179-4CBA-8F20-6EE73B999EB2}"/>
            </a:ext>
          </a:extLst>
        </xdr:cNvPr>
        <xdr:cNvSpPr txBox="1"/>
      </xdr:nvSpPr>
      <xdr:spPr>
        <a:xfrm>
          <a:off x="3511825" y="19383375"/>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767</xdr:row>
      <xdr:rowOff>123825</xdr:rowOff>
    </xdr:from>
    <xdr:ext cx="174349" cy="133765"/>
    <xdr:sp macro="" textlink="">
      <xdr:nvSpPr>
        <xdr:cNvPr id="59" name="TextBox 58">
          <a:extLst>
            <a:ext uri="{FF2B5EF4-FFF2-40B4-BE49-F238E27FC236}">
              <a16:creationId xmlns:a16="http://schemas.microsoft.com/office/drawing/2014/main" id="{026D56F0-09B9-49E1-B4C8-7E9E75B82590}"/>
            </a:ext>
          </a:extLst>
        </xdr:cNvPr>
        <xdr:cNvSpPr txBox="1"/>
      </xdr:nvSpPr>
      <xdr:spPr>
        <a:xfrm>
          <a:off x="4121425" y="19316700"/>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770</xdr:row>
      <xdr:rowOff>9525</xdr:rowOff>
    </xdr:from>
    <xdr:ext cx="183874" cy="122998"/>
    <xdr:sp macro="" textlink="">
      <xdr:nvSpPr>
        <xdr:cNvPr id="60" name="TextBox 59">
          <a:extLst>
            <a:ext uri="{FF2B5EF4-FFF2-40B4-BE49-F238E27FC236}">
              <a16:creationId xmlns:a16="http://schemas.microsoft.com/office/drawing/2014/main" id="{54A5E07B-804D-4825-A476-2CBBC2CCFF3C}"/>
            </a:ext>
          </a:extLst>
        </xdr:cNvPr>
        <xdr:cNvSpPr txBox="1"/>
      </xdr:nvSpPr>
      <xdr:spPr>
        <a:xfrm>
          <a:off x="4121426" y="19773900"/>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769</xdr:row>
      <xdr:rowOff>104775</xdr:rowOff>
    </xdr:from>
    <xdr:ext cx="221973" cy="147846"/>
    <xdr:sp macro="" textlink="">
      <xdr:nvSpPr>
        <xdr:cNvPr id="69" name="TextBox 68">
          <a:extLst>
            <a:ext uri="{FF2B5EF4-FFF2-40B4-BE49-F238E27FC236}">
              <a16:creationId xmlns:a16="http://schemas.microsoft.com/office/drawing/2014/main" id="{D9ACD975-78CB-4734-A4AF-DC55B56A5FC7}"/>
            </a:ext>
          </a:extLst>
        </xdr:cNvPr>
        <xdr:cNvSpPr txBox="1"/>
      </xdr:nvSpPr>
      <xdr:spPr>
        <a:xfrm>
          <a:off x="2283101" y="19678650"/>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770</xdr:row>
      <xdr:rowOff>7041</xdr:rowOff>
    </xdr:from>
    <xdr:ext cx="140804" cy="107674"/>
    <xdr:sp macro="" textlink="">
      <xdr:nvSpPr>
        <xdr:cNvPr id="76" name="TextBox 75">
          <a:extLst>
            <a:ext uri="{FF2B5EF4-FFF2-40B4-BE49-F238E27FC236}">
              <a16:creationId xmlns:a16="http://schemas.microsoft.com/office/drawing/2014/main" id="{7999CC40-E271-4428-96E8-874E936CF9B7}"/>
            </a:ext>
          </a:extLst>
        </xdr:cNvPr>
        <xdr:cNvSpPr txBox="1"/>
      </xdr:nvSpPr>
      <xdr:spPr>
        <a:xfrm>
          <a:off x="2968902" y="1977141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770</xdr:row>
      <xdr:rowOff>9525</xdr:rowOff>
    </xdr:from>
    <xdr:ext cx="175591" cy="114716"/>
    <xdr:sp macro="" textlink="">
      <xdr:nvSpPr>
        <xdr:cNvPr id="77" name="TextBox 76">
          <a:extLst>
            <a:ext uri="{FF2B5EF4-FFF2-40B4-BE49-F238E27FC236}">
              <a16:creationId xmlns:a16="http://schemas.microsoft.com/office/drawing/2014/main" id="{5CB46107-A577-4ACD-910D-FD9B3753596E}"/>
            </a:ext>
          </a:extLst>
        </xdr:cNvPr>
        <xdr:cNvSpPr txBox="1"/>
      </xdr:nvSpPr>
      <xdr:spPr>
        <a:xfrm>
          <a:off x="3520108" y="19773900"/>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771</xdr:row>
      <xdr:rowOff>9525</xdr:rowOff>
    </xdr:from>
    <xdr:ext cx="148259" cy="131282"/>
    <xdr:sp macro="" textlink="">
      <xdr:nvSpPr>
        <xdr:cNvPr id="78" name="TextBox 77">
          <a:extLst>
            <a:ext uri="{FF2B5EF4-FFF2-40B4-BE49-F238E27FC236}">
              <a16:creationId xmlns:a16="http://schemas.microsoft.com/office/drawing/2014/main" id="{A2542F6E-441F-45AC-BA03-D7A03089EE71}"/>
            </a:ext>
          </a:extLst>
        </xdr:cNvPr>
        <xdr:cNvSpPr txBox="1"/>
      </xdr:nvSpPr>
      <xdr:spPr>
        <a:xfrm>
          <a:off x="2309190" y="19964400"/>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771</xdr:row>
      <xdr:rowOff>33131</xdr:rowOff>
    </xdr:from>
    <xdr:ext cx="140804" cy="107674"/>
    <xdr:sp macro="" textlink="">
      <xdr:nvSpPr>
        <xdr:cNvPr id="79" name="TextBox 78">
          <a:extLst>
            <a:ext uri="{FF2B5EF4-FFF2-40B4-BE49-F238E27FC236}">
              <a16:creationId xmlns:a16="http://schemas.microsoft.com/office/drawing/2014/main" id="{908E9AA7-2A69-47EE-B2FE-E268AE18B28F}"/>
            </a:ext>
          </a:extLst>
        </xdr:cNvPr>
        <xdr:cNvSpPr txBox="1"/>
      </xdr:nvSpPr>
      <xdr:spPr>
        <a:xfrm>
          <a:off x="2902226" y="1998800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771</xdr:row>
      <xdr:rowOff>9525</xdr:rowOff>
    </xdr:from>
    <xdr:ext cx="220734" cy="122998"/>
    <xdr:sp macro="" textlink="">
      <xdr:nvSpPr>
        <xdr:cNvPr id="80" name="TextBox 79">
          <a:extLst>
            <a:ext uri="{FF2B5EF4-FFF2-40B4-BE49-F238E27FC236}">
              <a16:creationId xmlns:a16="http://schemas.microsoft.com/office/drawing/2014/main" id="{DC9F5ED2-F191-4C7D-A1E6-BBCF5B649445}"/>
            </a:ext>
          </a:extLst>
        </xdr:cNvPr>
        <xdr:cNvSpPr txBox="1"/>
      </xdr:nvSpPr>
      <xdr:spPr>
        <a:xfrm>
          <a:off x="3503541" y="19964400"/>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771</xdr:row>
      <xdr:rowOff>8282</xdr:rowOff>
    </xdr:from>
    <xdr:ext cx="140804" cy="107674"/>
    <xdr:sp macro="" textlink="">
      <xdr:nvSpPr>
        <xdr:cNvPr id="81" name="TextBox 80">
          <a:extLst>
            <a:ext uri="{FF2B5EF4-FFF2-40B4-BE49-F238E27FC236}">
              <a16:creationId xmlns:a16="http://schemas.microsoft.com/office/drawing/2014/main" id="{C2FC79E0-F653-490A-9B17-AD5FEE10B62D}"/>
            </a:ext>
          </a:extLst>
        </xdr:cNvPr>
        <xdr:cNvSpPr txBox="1"/>
      </xdr:nvSpPr>
      <xdr:spPr>
        <a:xfrm>
          <a:off x="4129709" y="19963157"/>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472108</xdr:colOff>
      <xdr:row>767</xdr:row>
      <xdr:rowOff>104775</xdr:rowOff>
    </xdr:from>
    <xdr:ext cx="213691" cy="161098"/>
    <xdr:sp macro="" textlink="">
      <xdr:nvSpPr>
        <xdr:cNvPr id="82" name="TextBox 81">
          <a:extLst>
            <a:ext uri="{FF2B5EF4-FFF2-40B4-BE49-F238E27FC236}">
              <a16:creationId xmlns:a16="http://schemas.microsoft.com/office/drawing/2014/main" id="{32ECED8E-3ECF-49F9-86C7-5E85954953FC}"/>
            </a:ext>
          </a:extLst>
        </xdr:cNvPr>
        <xdr:cNvSpPr txBox="1"/>
      </xdr:nvSpPr>
      <xdr:spPr>
        <a:xfrm>
          <a:off x="2300908" y="19297650"/>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768</xdr:row>
      <xdr:rowOff>16566</xdr:rowOff>
    </xdr:from>
    <xdr:ext cx="140804" cy="107674"/>
    <xdr:sp macro="" textlink="">
      <xdr:nvSpPr>
        <xdr:cNvPr id="83" name="TextBox 82">
          <a:extLst>
            <a:ext uri="{FF2B5EF4-FFF2-40B4-BE49-F238E27FC236}">
              <a16:creationId xmlns:a16="http://schemas.microsoft.com/office/drawing/2014/main" id="{5D5F7C1B-E0A5-49AD-8541-16FB9F9705D8}"/>
            </a:ext>
          </a:extLst>
        </xdr:cNvPr>
        <xdr:cNvSpPr txBox="1"/>
      </xdr:nvSpPr>
      <xdr:spPr>
        <a:xfrm>
          <a:off x="2975941" y="1939994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768</xdr:row>
      <xdr:rowOff>0</xdr:rowOff>
    </xdr:from>
    <xdr:ext cx="212449" cy="124240"/>
    <xdr:sp macro="" textlink="">
      <xdr:nvSpPr>
        <xdr:cNvPr id="84" name="TextBox 83">
          <a:extLst>
            <a:ext uri="{FF2B5EF4-FFF2-40B4-BE49-F238E27FC236}">
              <a16:creationId xmlns:a16="http://schemas.microsoft.com/office/drawing/2014/main" id="{9F7665CC-8551-41D0-80CC-2B9E6631D782}"/>
            </a:ext>
          </a:extLst>
        </xdr:cNvPr>
        <xdr:cNvSpPr txBox="1"/>
      </xdr:nvSpPr>
      <xdr:spPr>
        <a:xfrm>
          <a:off x="3511825" y="19383375"/>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767</xdr:row>
      <xdr:rowOff>123825</xdr:rowOff>
    </xdr:from>
    <xdr:ext cx="174349" cy="133765"/>
    <xdr:sp macro="" textlink="">
      <xdr:nvSpPr>
        <xdr:cNvPr id="85" name="TextBox 84">
          <a:extLst>
            <a:ext uri="{FF2B5EF4-FFF2-40B4-BE49-F238E27FC236}">
              <a16:creationId xmlns:a16="http://schemas.microsoft.com/office/drawing/2014/main" id="{99D57F7A-45DA-40F4-BA1E-C6018AECC059}"/>
            </a:ext>
          </a:extLst>
        </xdr:cNvPr>
        <xdr:cNvSpPr txBox="1"/>
      </xdr:nvSpPr>
      <xdr:spPr>
        <a:xfrm>
          <a:off x="4121425" y="19316700"/>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770</xdr:row>
      <xdr:rowOff>9525</xdr:rowOff>
    </xdr:from>
    <xdr:ext cx="183874" cy="122998"/>
    <xdr:sp macro="" textlink="">
      <xdr:nvSpPr>
        <xdr:cNvPr id="86" name="TextBox 85">
          <a:extLst>
            <a:ext uri="{FF2B5EF4-FFF2-40B4-BE49-F238E27FC236}">
              <a16:creationId xmlns:a16="http://schemas.microsoft.com/office/drawing/2014/main" id="{B5E75950-1044-4F00-9F3F-779EDC009A40}"/>
            </a:ext>
          </a:extLst>
        </xdr:cNvPr>
        <xdr:cNvSpPr txBox="1"/>
      </xdr:nvSpPr>
      <xdr:spPr>
        <a:xfrm>
          <a:off x="4121426" y="19773900"/>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769</xdr:row>
      <xdr:rowOff>104775</xdr:rowOff>
    </xdr:from>
    <xdr:ext cx="221973" cy="147846"/>
    <xdr:sp macro="" textlink="">
      <xdr:nvSpPr>
        <xdr:cNvPr id="87" name="TextBox 86">
          <a:extLst>
            <a:ext uri="{FF2B5EF4-FFF2-40B4-BE49-F238E27FC236}">
              <a16:creationId xmlns:a16="http://schemas.microsoft.com/office/drawing/2014/main" id="{E3605EDC-A63C-4489-B4EB-60A705FD5FAF}"/>
            </a:ext>
          </a:extLst>
        </xdr:cNvPr>
        <xdr:cNvSpPr txBox="1"/>
      </xdr:nvSpPr>
      <xdr:spPr>
        <a:xfrm>
          <a:off x="2283101" y="19678650"/>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770</xdr:row>
      <xdr:rowOff>7041</xdr:rowOff>
    </xdr:from>
    <xdr:ext cx="140804" cy="107674"/>
    <xdr:sp macro="" textlink="">
      <xdr:nvSpPr>
        <xdr:cNvPr id="88" name="TextBox 87">
          <a:extLst>
            <a:ext uri="{FF2B5EF4-FFF2-40B4-BE49-F238E27FC236}">
              <a16:creationId xmlns:a16="http://schemas.microsoft.com/office/drawing/2014/main" id="{9C46F53D-5193-4100-8DC6-260A7DD15197}"/>
            </a:ext>
          </a:extLst>
        </xdr:cNvPr>
        <xdr:cNvSpPr txBox="1"/>
      </xdr:nvSpPr>
      <xdr:spPr>
        <a:xfrm>
          <a:off x="2968902" y="1977141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770</xdr:row>
      <xdr:rowOff>9525</xdr:rowOff>
    </xdr:from>
    <xdr:ext cx="175591" cy="114716"/>
    <xdr:sp macro="" textlink="">
      <xdr:nvSpPr>
        <xdr:cNvPr id="89" name="TextBox 88">
          <a:extLst>
            <a:ext uri="{FF2B5EF4-FFF2-40B4-BE49-F238E27FC236}">
              <a16:creationId xmlns:a16="http://schemas.microsoft.com/office/drawing/2014/main" id="{6063B9C1-9C4E-4D81-B6BD-E84A75299AE8}"/>
            </a:ext>
          </a:extLst>
        </xdr:cNvPr>
        <xdr:cNvSpPr txBox="1"/>
      </xdr:nvSpPr>
      <xdr:spPr>
        <a:xfrm>
          <a:off x="3520108" y="19773900"/>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771</xdr:row>
      <xdr:rowOff>9525</xdr:rowOff>
    </xdr:from>
    <xdr:ext cx="148259" cy="131282"/>
    <xdr:sp macro="" textlink="">
      <xdr:nvSpPr>
        <xdr:cNvPr id="106" name="TextBox 105">
          <a:extLst>
            <a:ext uri="{FF2B5EF4-FFF2-40B4-BE49-F238E27FC236}">
              <a16:creationId xmlns:a16="http://schemas.microsoft.com/office/drawing/2014/main" id="{FF072150-8137-4256-A298-24615808F0BC}"/>
            </a:ext>
          </a:extLst>
        </xdr:cNvPr>
        <xdr:cNvSpPr txBox="1"/>
      </xdr:nvSpPr>
      <xdr:spPr>
        <a:xfrm>
          <a:off x="2309190" y="19964400"/>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771</xdr:row>
      <xdr:rowOff>33131</xdr:rowOff>
    </xdr:from>
    <xdr:ext cx="140804" cy="107674"/>
    <xdr:sp macro="" textlink="">
      <xdr:nvSpPr>
        <xdr:cNvPr id="107" name="TextBox 106">
          <a:extLst>
            <a:ext uri="{FF2B5EF4-FFF2-40B4-BE49-F238E27FC236}">
              <a16:creationId xmlns:a16="http://schemas.microsoft.com/office/drawing/2014/main" id="{7C762A89-DDD3-480F-A2F6-3E84FEA926E7}"/>
            </a:ext>
          </a:extLst>
        </xdr:cNvPr>
        <xdr:cNvSpPr txBox="1"/>
      </xdr:nvSpPr>
      <xdr:spPr>
        <a:xfrm>
          <a:off x="2902226" y="1998800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771</xdr:row>
      <xdr:rowOff>9525</xdr:rowOff>
    </xdr:from>
    <xdr:ext cx="220734" cy="122998"/>
    <xdr:sp macro="" textlink="">
      <xdr:nvSpPr>
        <xdr:cNvPr id="108" name="TextBox 107">
          <a:extLst>
            <a:ext uri="{FF2B5EF4-FFF2-40B4-BE49-F238E27FC236}">
              <a16:creationId xmlns:a16="http://schemas.microsoft.com/office/drawing/2014/main" id="{6C6A599D-3675-4499-9990-F713F8C71B53}"/>
            </a:ext>
          </a:extLst>
        </xdr:cNvPr>
        <xdr:cNvSpPr txBox="1"/>
      </xdr:nvSpPr>
      <xdr:spPr>
        <a:xfrm>
          <a:off x="3503541" y="19964400"/>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771</xdr:row>
      <xdr:rowOff>8282</xdr:rowOff>
    </xdr:from>
    <xdr:ext cx="140804" cy="107674"/>
    <xdr:sp macro="" textlink="">
      <xdr:nvSpPr>
        <xdr:cNvPr id="109" name="TextBox 108">
          <a:extLst>
            <a:ext uri="{FF2B5EF4-FFF2-40B4-BE49-F238E27FC236}">
              <a16:creationId xmlns:a16="http://schemas.microsoft.com/office/drawing/2014/main" id="{FE9CFBCC-BAB5-4954-9D2A-A0C2D63A6DF6}"/>
            </a:ext>
          </a:extLst>
        </xdr:cNvPr>
        <xdr:cNvSpPr txBox="1"/>
      </xdr:nvSpPr>
      <xdr:spPr>
        <a:xfrm>
          <a:off x="4129709" y="19963157"/>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459828</xdr:colOff>
      <xdr:row>956</xdr:row>
      <xdr:rowOff>6569</xdr:rowOff>
    </xdr:from>
    <xdr:ext cx="137948" cy="125952"/>
    <xdr:sp macro="" textlink="">
      <xdr:nvSpPr>
        <xdr:cNvPr id="110" name="TextBox 109">
          <a:extLst>
            <a:ext uri="{FF2B5EF4-FFF2-40B4-BE49-F238E27FC236}">
              <a16:creationId xmlns:a16="http://schemas.microsoft.com/office/drawing/2014/main" id="{7CF03C85-A15B-436E-BCC2-2E094C0308AC}"/>
            </a:ext>
          </a:extLst>
        </xdr:cNvPr>
        <xdr:cNvSpPr txBox="1"/>
      </xdr:nvSpPr>
      <xdr:spPr>
        <a:xfrm>
          <a:off x="2288628" y="17913569"/>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955</xdr:row>
      <xdr:rowOff>124812</xdr:rowOff>
    </xdr:from>
    <xdr:ext cx="115956" cy="132522"/>
    <xdr:sp macro="" textlink="">
      <xdr:nvSpPr>
        <xdr:cNvPr id="111" name="TextBox 110">
          <a:extLst>
            <a:ext uri="{FF2B5EF4-FFF2-40B4-BE49-F238E27FC236}">
              <a16:creationId xmlns:a16="http://schemas.microsoft.com/office/drawing/2014/main" id="{A3A4219B-18CE-42CE-A3C7-EB723F0D4E3C}"/>
            </a:ext>
          </a:extLst>
        </xdr:cNvPr>
        <xdr:cNvSpPr txBox="1"/>
      </xdr:nvSpPr>
      <xdr:spPr>
        <a:xfrm>
          <a:off x="2996762" y="17841312"/>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957</xdr:row>
      <xdr:rowOff>124810</xdr:rowOff>
    </xdr:from>
    <xdr:ext cx="177363" cy="118240"/>
    <xdr:sp macro="" textlink="">
      <xdr:nvSpPr>
        <xdr:cNvPr id="112" name="TextBox 111">
          <a:extLst>
            <a:ext uri="{FF2B5EF4-FFF2-40B4-BE49-F238E27FC236}">
              <a16:creationId xmlns:a16="http://schemas.microsoft.com/office/drawing/2014/main" id="{A3586E32-F711-4961-A5C8-1330458975E7}"/>
            </a:ext>
          </a:extLst>
        </xdr:cNvPr>
        <xdr:cNvSpPr txBox="1"/>
      </xdr:nvSpPr>
      <xdr:spPr>
        <a:xfrm>
          <a:off x="2268922" y="18222310"/>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958</xdr:row>
      <xdr:rowOff>131379</xdr:rowOff>
    </xdr:from>
    <xdr:ext cx="177363" cy="118240"/>
    <xdr:sp macro="" textlink="">
      <xdr:nvSpPr>
        <xdr:cNvPr id="113" name="TextBox 112">
          <a:extLst>
            <a:ext uri="{FF2B5EF4-FFF2-40B4-BE49-F238E27FC236}">
              <a16:creationId xmlns:a16="http://schemas.microsoft.com/office/drawing/2014/main" id="{F65CB0E1-7D14-48C4-83F6-33942C23C4F2}"/>
            </a:ext>
          </a:extLst>
        </xdr:cNvPr>
        <xdr:cNvSpPr txBox="1"/>
      </xdr:nvSpPr>
      <xdr:spPr>
        <a:xfrm>
          <a:off x="2282059" y="18419379"/>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459828</xdr:colOff>
      <xdr:row>956</xdr:row>
      <xdr:rowOff>6569</xdr:rowOff>
    </xdr:from>
    <xdr:ext cx="137948" cy="125952"/>
    <xdr:sp macro="" textlink="">
      <xdr:nvSpPr>
        <xdr:cNvPr id="114" name="TextBox 113">
          <a:extLst>
            <a:ext uri="{FF2B5EF4-FFF2-40B4-BE49-F238E27FC236}">
              <a16:creationId xmlns:a16="http://schemas.microsoft.com/office/drawing/2014/main" id="{294EF2F6-36BA-47B5-A22E-B130F97242D1}"/>
            </a:ext>
          </a:extLst>
        </xdr:cNvPr>
        <xdr:cNvSpPr txBox="1"/>
      </xdr:nvSpPr>
      <xdr:spPr>
        <a:xfrm>
          <a:off x="2288628" y="17913569"/>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955</xdr:row>
      <xdr:rowOff>124812</xdr:rowOff>
    </xdr:from>
    <xdr:ext cx="115956" cy="132522"/>
    <xdr:sp macro="" textlink="">
      <xdr:nvSpPr>
        <xdr:cNvPr id="115" name="TextBox 114">
          <a:extLst>
            <a:ext uri="{FF2B5EF4-FFF2-40B4-BE49-F238E27FC236}">
              <a16:creationId xmlns:a16="http://schemas.microsoft.com/office/drawing/2014/main" id="{24D0D722-8824-42CB-A675-60A3E1B820F4}"/>
            </a:ext>
          </a:extLst>
        </xdr:cNvPr>
        <xdr:cNvSpPr txBox="1"/>
      </xdr:nvSpPr>
      <xdr:spPr>
        <a:xfrm>
          <a:off x="2996762" y="17841312"/>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957</xdr:row>
      <xdr:rowOff>124810</xdr:rowOff>
    </xdr:from>
    <xdr:ext cx="177363" cy="118240"/>
    <xdr:sp macro="" textlink="">
      <xdr:nvSpPr>
        <xdr:cNvPr id="116" name="TextBox 115">
          <a:extLst>
            <a:ext uri="{FF2B5EF4-FFF2-40B4-BE49-F238E27FC236}">
              <a16:creationId xmlns:a16="http://schemas.microsoft.com/office/drawing/2014/main" id="{C1F5BF64-1ACE-492B-9EEF-8068C014E6F6}"/>
            </a:ext>
          </a:extLst>
        </xdr:cNvPr>
        <xdr:cNvSpPr txBox="1"/>
      </xdr:nvSpPr>
      <xdr:spPr>
        <a:xfrm>
          <a:off x="2268922" y="18222310"/>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958</xdr:row>
      <xdr:rowOff>131379</xdr:rowOff>
    </xdr:from>
    <xdr:ext cx="177363" cy="118240"/>
    <xdr:sp macro="" textlink="">
      <xdr:nvSpPr>
        <xdr:cNvPr id="117" name="TextBox 116">
          <a:extLst>
            <a:ext uri="{FF2B5EF4-FFF2-40B4-BE49-F238E27FC236}">
              <a16:creationId xmlns:a16="http://schemas.microsoft.com/office/drawing/2014/main" id="{059CCBD6-1539-467C-852E-A73B9001821E}"/>
            </a:ext>
          </a:extLst>
        </xdr:cNvPr>
        <xdr:cNvSpPr txBox="1"/>
      </xdr:nvSpPr>
      <xdr:spPr>
        <a:xfrm>
          <a:off x="2282059" y="18419379"/>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459828</xdr:colOff>
      <xdr:row>956</xdr:row>
      <xdr:rowOff>6569</xdr:rowOff>
    </xdr:from>
    <xdr:ext cx="137948" cy="125952"/>
    <xdr:sp macro="" textlink="">
      <xdr:nvSpPr>
        <xdr:cNvPr id="118" name="TextBox 117">
          <a:extLst>
            <a:ext uri="{FF2B5EF4-FFF2-40B4-BE49-F238E27FC236}">
              <a16:creationId xmlns:a16="http://schemas.microsoft.com/office/drawing/2014/main" id="{A97734AA-4F15-40ED-94B9-6FD85E83032F}"/>
            </a:ext>
          </a:extLst>
        </xdr:cNvPr>
        <xdr:cNvSpPr txBox="1"/>
      </xdr:nvSpPr>
      <xdr:spPr>
        <a:xfrm>
          <a:off x="2288628" y="17913569"/>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955</xdr:row>
      <xdr:rowOff>124812</xdr:rowOff>
    </xdr:from>
    <xdr:ext cx="115956" cy="132522"/>
    <xdr:sp macro="" textlink="">
      <xdr:nvSpPr>
        <xdr:cNvPr id="119" name="TextBox 118">
          <a:extLst>
            <a:ext uri="{FF2B5EF4-FFF2-40B4-BE49-F238E27FC236}">
              <a16:creationId xmlns:a16="http://schemas.microsoft.com/office/drawing/2014/main" id="{91B38D74-339F-4E6B-AAF4-5C4319263B86}"/>
            </a:ext>
          </a:extLst>
        </xdr:cNvPr>
        <xdr:cNvSpPr txBox="1"/>
      </xdr:nvSpPr>
      <xdr:spPr>
        <a:xfrm>
          <a:off x="2996762" y="17841312"/>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957</xdr:row>
      <xdr:rowOff>124810</xdr:rowOff>
    </xdr:from>
    <xdr:ext cx="177363" cy="118240"/>
    <xdr:sp macro="" textlink="">
      <xdr:nvSpPr>
        <xdr:cNvPr id="120" name="TextBox 119">
          <a:extLst>
            <a:ext uri="{FF2B5EF4-FFF2-40B4-BE49-F238E27FC236}">
              <a16:creationId xmlns:a16="http://schemas.microsoft.com/office/drawing/2014/main" id="{B81F9F1E-850C-4BB1-B91C-EAFBFA278062}"/>
            </a:ext>
          </a:extLst>
        </xdr:cNvPr>
        <xdr:cNvSpPr txBox="1"/>
      </xdr:nvSpPr>
      <xdr:spPr>
        <a:xfrm>
          <a:off x="2268922" y="18222310"/>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958</xdr:row>
      <xdr:rowOff>131379</xdr:rowOff>
    </xdr:from>
    <xdr:ext cx="177363" cy="118240"/>
    <xdr:sp macro="" textlink="">
      <xdr:nvSpPr>
        <xdr:cNvPr id="121" name="TextBox 120">
          <a:extLst>
            <a:ext uri="{FF2B5EF4-FFF2-40B4-BE49-F238E27FC236}">
              <a16:creationId xmlns:a16="http://schemas.microsoft.com/office/drawing/2014/main" id="{A6A23780-C0C5-461B-AEE7-1D30F19A25E9}"/>
            </a:ext>
          </a:extLst>
        </xdr:cNvPr>
        <xdr:cNvSpPr txBox="1"/>
      </xdr:nvSpPr>
      <xdr:spPr>
        <a:xfrm>
          <a:off x="2282059" y="18419379"/>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459828</xdr:colOff>
      <xdr:row>956</xdr:row>
      <xdr:rowOff>6569</xdr:rowOff>
    </xdr:from>
    <xdr:ext cx="137948" cy="125952"/>
    <xdr:sp macro="" textlink="">
      <xdr:nvSpPr>
        <xdr:cNvPr id="122" name="TextBox 121">
          <a:extLst>
            <a:ext uri="{FF2B5EF4-FFF2-40B4-BE49-F238E27FC236}">
              <a16:creationId xmlns:a16="http://schemas.microsoft.com/office/drawing/2014/main" id="{FE873B26-569A-4EF0-A3A0-3DCA6B6460B9}"/>
            </a:ext>
          </a:extLst>
        </xdr:cNvPr>
        <xdr:cNvSpPr txBox="1"/>
      </xdr:nvSpPr>
      <xdr:spPr>
        <a:xfrm>
          <a:off x="2288628" y="17913569"/>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955</xdr:row>
      <xdr:rowOff>124812</xdr:rowOff>
    </xdr:from>
    <xdr:ext cx="115956" cy="132522"/>
    <xdr:sp macro="" textlink="">
      <xdr:nvSpPr>
        <xdr:cNvPr id="123" name="TextBox 122">
          <a:extLst>
            <a:ext uri="{FF2B5EF4-FFF2-40B4-BE49-F238E27FC236}">
              <a16:creationId xmlns:a16="http://schemas.microsoft.com/office/drawing/2014/main" id="{B95E21AA-ABE2-4431-8D84-9178E5174BEE}"/>
            </a:ext>
          </a:extLst>
        </xdr:cNvPr>
        <xdr:cNvSpPr txBox="1"/>
      </xdr:nvSpPr>
      <xdr:spPr>
        <a:xfrm>
          <a:off x="2996762" y="17841312"/>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957</xdr:row>
      <xdr:rowOff>124810</xdr:rowOff>
    </xdr:from>
    <xdr:ext cx="177363" cy="118240"/>
    <xdr:sp macro="" textlink="">
      <xdr:nvSpPr>
        <xdr:cNvPr id="124" name="TextBox 123">
          <a:extLst>
            <a:ext uri="{FF2B5EF4-FFF2-40B4-BE49-F238E27FC236}">
              <a16:creationId xmlns:a16="http://schemas.microsoft.com/office/drawing/2014/main" id="{89751903-265F-4DA8-BCCB-E70E413509E0}"/>
            </a:ext>
          </a:extLst>
        </xdr:cNvPr>
        <xdr:cNvSpPr txBox="1"/>
      </xdr:nvSpPr>
      <xdr:spPr>
        <a:xfrm>
          <a:off x="2268922" y="18222310"/>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958</xdr:row>
      <xdr:rowOff>131379</xdr:rowOff>
    </xdr:from>
    <xdr:ext cx="177363" cy="118240"/>
    <xdr:sp macro="" textlink="">
      <xdr:nvSpPr>
        <xdr:cNvPr id="125" name="TextBox 124">
          <a:extLst>
            <a:ext uri="{FF2B5EF4-FFF2-40B4-BE49-F238E27FC236}">
              <a16:creationId xmlns:a16="http://schemas.microsoft.com/office/drawing/2014/main" id="{81C5A446-0453-4AC0-BC1D-84CAAFB92B8D}"/>
            </a:ext>
          </a:extLst>
        </xdr:cNvPr>
        <xdr:cNvSpPr txBox="1"/>
      </xdr:nvSpPr>
      <xdr:spPr>
        <a:xfrm>
          <a:off x="2282059" y="18419379"/>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411"/>
  <sheetViews>
    <sheetView view="pageBreakPreview" topLeftCell="A29" zoomScaleNormal="75" workbookViewId="0">
      <selection activeCell="E56" sqref="E56"/>
    </sheetView>
  </sheetViews>
  <sheetFormatPr defaultColWidth="8.85546875" defaultRowHeight="12.75" x14ac:dyDescent="0.2"/>
  <cols>
    <col min="1" max="1" width="0.7109375" customWidth="1"/>
    <col min="2" max="2" width="5.85546875" customWidth="1"/>
    <col min="3" max="3" width="24.140625" customWidth="1"/>
    <col min="4" max="4" width="26.7109375" customWidth="1"/>
    <col min="5" max="5" width="25" customWidth="1"/>
    <col min="6" max="7" width="3" customWidth="1"/>
  </cols>
  <sheetData>
    <row r="2" spans="3:5" x14ac:dyDescent="0.2">
      <c r="C2" t="s">
        <v>420</v>
      </c>
    </row>
    <row r="3" spans="3:5" x14ac:dyDescent="0.2">
      <c r="C3" t="s">
        <v>420</v>
      </c>
    </row>
    <row r="11" spans="3:5" ht="18" customHeight="1" x14ac:dyDescent="0.2"/>
    <row r="12" spans="3:5" ht="30" customHeight="1" x14ac:dyDescent="0.5">
      <c r="C12" s="57"/>
      <c r="D12" s="58" t="s">
        <v>774</v>
      </c>
      <c r="E12" s="57"/>
    </row>
    <row r="13" spans="3:5" ht="16.5" customHeight="1" x14ac:dyDescent="0.4">
      <c r="C13" s="57"/>
      <c r="D13" s="59" t="s">
        <v>775</v>
      </c>
      <c r="E13" s="57"/>
    </row>
    <row r="14" spans="3:5" ht="30" customHeight="1" x14ac:dyDescent="0.45">
      <c r="D14" s="60" t="s">
        <v>776</v>
      </c>
    </row>
    <row r="15" spans="3:5" ht="30" customHeight="1" x14ac:dyDescent="0.5">
      <c r="D15" s="58" t="s">
        <v>777</v>
      </c>
    </row>
    <row r="16" spans="3:5" ht="50.25" customHeight="1" x14ac:dyDescent="0.65">
      <c r="D16" s="64">
        <v>2023</v>
      </c>
    </row>
    <row r="17" spans="4:4" ht="18" x14ac:dyDescent="0.25">
      <c r="D17" s="50"/>
    </row>
    <row r="18" spans="4:4" x14ac:dyDescent="0.2">
      <c r="D18" s="11"/>
    </row>
    <row r="19" spans="4:4" x14ac:dyDescent="0.2">
      <c r="D19" s="11"/>
    </row>
    <row r="20" spans="4:4" x14ac:dyDescent="0.2">
      <c r="D20" s="11"/>
    </row>
    <row r="21" spans="4:4" x14ac:dyDescent="0.2">
      <c r="D21" s="11"/>
    </row>
    <row r="22" spans="4:4" x14ac:dyDescent="0.2">
      <c r="D22" s="11"/>
    </row>
    <row r="23" spans="4:4" x14ac:dyDescent="0.2">
      <c r="D23" s="11"/>
    </row>
    <row r="24" spans="4:4" x14ac:dyDescent="0.2">
      <c r="D24" s="11"/>
    </row>
    <row r="25" spans="4:4" x14ac:dyDescent="0.2">
      <c r="D25" s="11"/>
    </row>
    <row r="26" spans="4:4" x14ac:dyDescent="0.2">
      <c r="D26" s="11"/>
    </row>
    <row r="27" spans="4:4" x14ac:dyDescent="0.2">
      <c r="D27" s="11"/>
    </row>
    <row r="28" spans="4:4" x14ac:dyDescent="0.2">
      <c r="D28" s="11"/>
    </row>
    <row r="29" spans="4:4" x14ac:dyDescent="0.2">
      <c r="D29" s="11"/>
    </row>
    <row r="30" spans="4:4" x14ac:dyDescent="0.2">
      <c r="D30" s="11"/>
    </row>
    <row r="31" spans="4:4" x14ac:dyDescent="0.2">
      <c r="D31" s="11"/>
    </row>
    <row r="32" spans="4:4" x14ac:dyDescent="0.2">
      <c r="D32" s="11"/>
    </row>
    <row r="33" spans="2:4" x14ac:dyDescent="0.2">
      <c r="D33" s="11"/>
    </row>
    <row r="34" spans="2:4" x14ac:dyDescent="0.2">
      <c r="D34" s="11"/>
    </row>
    <row r="35" spans="2:4" x14ac:dyDescent="0.2">
      <c r="D35" s="11"/>
    </row>
    <row r="36" spans="2:4" x14ac:dyDescent="0.2">
      <c r="D36" s="11"/>
    </row>
    <row r="37" spans="2:4" x14ac:dyDescent="0.2">
      <c r="D37" s="11"/>
    </row>
    <row r="38" spans="2:4" x14ac:dyDescent="0.2">
      <c r="D38" s="11"/>
    </row>
    <row r="39" spans="2:4" x14ac:dyDescent="0.2">
      <c r="B39" s="65" t="s">
        <v>1191</v>
      </c>
      <c r="D39" s="11"/>
    </row>
    <row r="40" spans="2:4" x14ac:dyDescent="0.2">
      <c r="D40" s="11"/>
    </row>
    <row r="41" spans="2:4" x14ac:dyDescent="0.2">
      <c r="D41" s="11"/>
    </row>
    <row r="42" spans="2:4" x14ac:dyDescent="0.2">
      <c r="D42" s="11"/>
    </row>
    <row r="43" spans="2:4" x14ac:dyDescent="0.2">
      <c r="D43" s="11"/>
    </row>
    <row r="44" spans="2:4" x14ac:dyDescent="0.2">
      <c r="D44" s="11"/>
    </row>
    <row r="45" spans="2:4" x14ac:dyDescent="0.2">
      <c r="D45" s="11"/>
    </row>
    <row r="46" spans="2:4" x14ac:dyDescent="0.2">
      <c r="D46" s="11"/>
    </row>
    <row r="47" spans="2:4" x14ac:dyDescent="0.2">
      <c r="D47" s="11"/>
    </row>
    <row r="48" spans="2:4" x14ac:dyDescent="0.2">
      <c r="D48" s="11"/>
    </row>
    <row r="49" spans="2:4" x14ac:dyDescent="0.2">
      <c r="D49" s="11"/>
    </row>
    <row r="50" spans="2:4" x14ac:dyDescent="0.2">
      <c r="D50" s="11"/>
    </row>
    <row r="51" spans="2:4" x14ac:dyDescent="0.2">
      <c r="B51" s="3">
        <v>2023</v>
      </c>
      <c r="D51" s="11"/>
    </row>
    <row r="52" spans="2:4" x14ac:dyDescent="0.2">
      <c r="D52" s="11"/>
    </row>
    <row r="53" spans="2:4" x14ac:dyDescent="0.2">
      <c r="B53" t="s">
        <v>721</v>
      </c>
      <c r="D53" s="11"/>
    </row>
    <row r="54" spans="2:4" ht="6.75" customHeight="1" x14ac:dyDescent="0.2">
      <c r="D54" s="11"/>
    </row>
    <row r="55" spans="2:4" x14ac:dyDescent="0.2">
      <c r="C55" t="s">
        <v>739</v>
      </c>
      <c r="D55" s="11"/>
    </row>
    <row r="56" spans="2:4" x14ac:dyDescent="0.2">
      <c r="C56" t="s">
        <v>740</v>
      </c>
      <c r="D56" s="11"/>
    </row>
    <row r="57" spans="2:4" x14ac:dyDescent="0.2">
      <c r="C57" t="s">
        <v>722</v>
      </c>
      <c r="D57" s="11"/>
    </row>
    <row r="58" spans="2:4" x14ac:dyDescent="0.2">
      <c r="D58" s="11"/>
    </row>
    <row r="59" spans="2:4" x14ac:dyDescent="0.2">
      <c r="D59" s="11"/>
    </row>
    <row r="60" spans="2:4" x14ac:dyDescent="0.2">
      <c r="B60" t="s">
        <v>723</v>
      </c>
      <c r="D60" s="11"/>
    </row>
    <row r="61" spans="2:4" x14ac:dyDescent="0.2">
      <c r="D61" s="11"/>
    </row>
    <row r="62" spans="2:4" x14ac:dyDescent="0.2">
      <c r="C62" t="s">
        <v>1192</v>
      </c>
      <c r="D62" s="11"/>
    </row>
    <row r="63" spans="2:4" x14ac:dyDescent="0.2">
      <c r="D63" s="11"/>
    </row>
    <row r="64" spans="2:4" x14ac:dyDescent="0.2">
      <c r="D64" s="11"/>
    </row>
    <row r="65" spans="2:8" x14ac:dyDescent="0.2">
      <c r="B65" t="s">
        <v>724</v>
      </c>
      <c r="D65" s="11"/>
    </row>
    <row r="66" spans="2:8" x14ac:dyDescent="0.2">
      <c r="D66" s="11"/>
    </row>
    <row r="67" spans="2:8" x14ac:dyDescent="0.2">
      <c r="C67" t="s">
        <v>741</v>
      </c>
      <c r="D67" s="11"/>
    </row>
    <row r="68" spans="2:8" x14ac:dyDescent="0.2">
      <c r="C68" s="65" t="s">
        <v>888</v>
      </c>
      <c r="D68" s="11"/>
    </row>
    <row r="69" spans="2:8" x14ac:dyDescent="0.2">
      <c r="C69" t="s">
        <v>742</v>
      </c>
      <c r="D69" s="11"/>
    </row>
    <row r="70" spans="2:8" x14ac:dyDescent="0.2">
      <c r="C70" t="s">
        <v>722</v>
      </c>
      <c r="D70" s="11"/>
    </row>
    <row r="71" spans="2:8" x14ac:dyDescent="0.2">
      <c r="D71" s="11"/>
    </row>
    <row r="72" spans="2:8" x14ac:dyDescent="0.2">
      <c r="C72" t="s">
        <v>296</v>
      </c>
      <c r="D72" s="11"/>
    </row>
    <row r="73" spans="2:8" x14ac:dyDescent="0.2">
      <c r="D73" s="11"/>
    </row>
    <row r="74" spans="2:8" x14ac:dyDescent="0.2">
      <c r="C74" t="s">
        <v>1193</v>
      </c>
      <c r="D74" s="11"/>
    </row>
    <row r="75" spans="2:8" x14ac:dyDescent="0.2">
      <c r="D75" s="11"/>
    </row>
    <row r="76" spans="2:8" x14ac:dyDescent="0.2">
      <c r="D76" s="11"/>
    </row>
    <row r="77" spans="2:8" x14ac:dyDescent="0.2">
      <c r="B77" s="16"/>
      <c r="C77" s="16"/>
      <c r="D77" s="16"/>
      <c r="E77" s="16"/>
      <c r="F77" s="16"/>
      <c r="G77" s="16"/>
    </row>
    <row r="78" spans="2:8" ht="104.25" customHeight="1" x14ac:dyDescent="0.2">
      <c r="B78" s="1353" t="s">
        <v>1216</v>
      </c>
      <c r="C78" s="1354"/>
      <c r="D78" s="1354"/>
      <c r="E78" s="1354"/>
      <c r="F78" s="1354"/>
      <c r="G78" s="18"/>
      <c r="H78" s="3"/>
    </row>
    <row r="79" spans="2:8" ht="38.25" customHeight="1" x14ac:dyDescent="0.2">
      <c r="B79" s="1355" t="s">
        <v>753</v>
      </c>
      <c r="C79" s="1354"/>
      <c r="D79" s="1354"/>
      <c r="E79" s="1354"/>
      <c r="F79" s="1354"/>
      <c r="G79" s="18"/>
      <c r="H79" s="3"/>
    </row>
    <row r="80" spans="2:8" ht="27.75" customHeight="1" x14ac:dyDescent="0.2">
      <c r="B80" s="1353" t="s">
        <v>925</v>
      </c>
      <c r="C80" s="1354"/>
      <c r="D80" s="1354"/>
      <c r="E80" s="1354"/>
      <c r="F80" s="1354"/>
      <c r="G80" s="18"/>
      <c r="H80" s="3"/>
    </row>
    <row r="81" spans="2:8" ht="66" customHeight="1" x14ac:dyDescent="0.2">
      <c r="B81" s="1361" t="s">
        <v>725</v>
      </c>
      <c r="C81" s="1362"/>
      <c r="D81" s="1362"/>
      <c r="E81" s="1362"/>
      <c r="F81" s="1362"/>
      <c r="G81" s="19"/>
      <c r="H81" s="3"/>
    </row>
    <row r="82" spans="2:8" x14ac:dyDescent="0.2">
      <c r="C82" s="2"/>
      <c r="D82" s="3"/>
      <c r="E82" s="3"/>
      <c r="F82" s="3"/>
      <c r="G82" s="3"/>
    </row>
    <row r="83" spans="2:8" x14ac:dyDescent="0.2">
      <c r="C83" s="2"/>
      <c r="D83" s="3"/>
      <c r="E83" s="3"/>
      <c r="F83" s="3"/>
      <c r="G83" s="3"/>
    </row>
    <row r="84" spans="2:8" x14ac:dyDescent="0.2">
      <c r="C84" s="2"/>
      <c r="D84" s="3"/>
      <c r="E84" s="3"/>
      <c r="F84" s="3"/>
      <c r="G84" s="3"/>
    </row>
    <row r="85" spans="2:8" x14ac:dyDescent="0.2">
      <c r="C85" s="2"/>
      <c r="D85" s="3"/>
      <c r="E85" s="3"/>
      <c r="F85" s="3"/>
      <c r="G85" s="3"/>
    </row>
    <row r="86" spans="2:8" x14ac:dyDescent="0.2">
      <c r="C86" s="2"/>
      <c r="D86" s="3"/>
      <c r="E86" s="3"/>
      <c r="F86" s="3"/>
      <c r="G86" s="3"/>
    </row>
    <row r="87" spans="2:8" x14ac:dyDescent="0.2">
      <c r="C87" s="2"/>
      <c r="D87" s="3"/>
      <c r="E87" s="3"/>
      <c r="F87" s="3"/>
      <c r="G87" s="3"/>
    </row>
    <row r="88" spans="2:8" x14ac:dyDescent="0.2">
      <c r="C88" s="2"/>
      <c r="D88" s="3"/>
      <c r="E88" s="3"/>
      <c r="F88" s="3"/>
      <c r="G88" s="3"/>
    </row>
    <row r="89" spans="2:8" x14ac:dyDescent="0.2">
      <c r="C89" s="2"/>
      <c r="D89" s="3"/>
      <c r="E89" s="3"/>
      <c r="F89" s="3"/>
      <c r="G89" s="3"/>
    </row>
    <row r="90" spans="2:8" x14ac:dyDescent="0.2">
      <c r="C90" s="2"/>
      <c r="D90" s="3"/>
      <c r="E90" s="3"/>
      <c r="F90" s="3"/>
      <c r="G90" s="3"/>
    </row>
    <row r="91" spans="2:8" x14ac:dyDescent="0.2">
      <c r="C91" s="2"/>
      <c r="D91" s="11" t="s">
        <v>0</v>
      </c>
      <c r="E91" s="3"/>
      <c r="F91" s="3"/>
      <c r="G91" s="3"/>
    </row>
    <row r="92" spans="2:8" x14ac:dyDescent="0.2">
      <c r="C92" s="2"/>
      <c r="D92" s="11"/>
      <c r="E92" s="3"/>
      <c r="F92" s="3"/>
      <c r="G92" s="3"/>
    </row>
    <row r="93" spans="2:8" x14ac:dyDescent="0.2">
      <c r="C93" s="2"/>
      <c r="D93" s="3"/>
      <c r="E93" s="3"/>
      <c r="F93" s="3"/>
      <c r="G93" s="3"/>
    </row>
    <row r="94" spans="2:8" ht="30" customHeight="1" x14ac:dyDescent="0.2">
      <c r="B94" s="1358" t="s">
        <v>308</v>
      </c>
      <c r="C94" s="1359"/>
      <c r="D94" s="1359"/>
      <c r="E94" s="1359"/>
      <c r="F94" s="1359"/>
      <c r="G94" s="1360"/>
    </row>
    <row r="95" spans="2:8" x14ac:dyDescent="0.2">
      <c r="B95" s="10"/>
      <c r="C95" s="13" t="s">
        <v>309</v>
      </c>
      <c r="D95" s="1310" t="s">
        <v>443</v>
      </c>
      <c r="E95" s="1310"/>
      <c r="F95" s="1310"/>
      <c r="G95" s="9"/>
    </row>
    <row r="96" spans="2:8" ht="13.35" customHeight="1" x14ac:dyDescent="0.2">
      <c r="B96" s="10"/>
      <c r="C96" s="13" t="s">
        <v>310</v>
      </c>
      <c r="D96" s="1310" t="s">
        <v>444</v>
      </c>
      <c r="E96" s="1310"/>
      <c r="F96" s="1310"/>
      <c r="G96" s="9"/>
    </row>
    <row r="97" spans="2:7" ht="13.35" customHeight="1" x14ac:dyDescent="0.2">
      <c r="B97" s="10"/>
      <c r="C97" s="88" t="s">
        <v>316</v>
      </c>
      <c r="D97" s="89" t="s">
        <v>454</v>
      </c>
      <c r="E97" s="7"/>
      <c r="F97" s="7"/>
      <c r="G97" s="9"/>
    </row>
    <row r="98" spans="2:7" x14ac:dyDescent="0.2">
      <c r="B98" s="10"/>
      <c r="C98" s="13" t="s">
        <v>311</v>
      </c>
      <c r="D98" s="1310" t="s">
        <v>445</v>
      </c>
      <c r="E98" s="1310"/>
      <c r="F98" s="1310"/>
      <c r="G98" s="9"/>
    </row>
    <row r="99" spans="2:7" x14ac:dyDescent="0.2">
      <c r="B99" s="10"/>
      <c r="C99" s="13" t="s">
        <v>42</v>
      </c>
      <c r="D99" s="1310" t="s">
        <v>446</v>
      </c>
      <c r="E99" s="1310"/>
      <c r="F99" s="1310"/>
      <c r="G99" s="9"/>
    </row>
    <row r="100" spans="2:7" ht="13.35" customHeight="1" x14ac:dyDescent="0.2">
      <c r="B100" s="10"/>
      <c r="C100" s="13" t="s">
        <v>312</v>
      </c>
      <c r="D100" s="1310" t="s">
        <v>447</v>
      </c>
      <c r="E100" s="1310"/>
      <c r="F100" s="1310"/>
      <c r="G100" s="9"/>
    </row>
    <row r="101" spans="2:7" x14ac:dyDescent="0.2">
      <c r="B101" s="10"/>
      <c r="C101" s="13" t="s">
        <v>366</v>
      </c>
      <c r="D101" s="1310" t="s">
        <v>743</v>
      </c>
      <c r="E101" s="1310"/>
      <c r="F101" s="1310"/>
      <c r="G101" s="9"/>
    </row>
    <row r="102" spans="2:7" x14ac:dyDescent="0.2">
      <c r="B102" s="10"/>
      <c r="C102" s="13" t="s">
        <v>3</v>
      </c>
      <c r="D102" s="1310" t="s">
        <v>448</v>
      </c>
      <c r="E102" s="1310"/>
      <c r="F102" s="1310"/>
      <c r="G102" s="9"/>
    </row>
    <row r="103" spans="2:7" ht="12.75" customHeight="1" x14ac:dyDescent="0.2">
      <c r="B103" s="10"/>
      <c r="C103" s="88" t="s">
        <v>934</v>
      </c>
      <c r="D103" s="1371" t="s">
        <v>935</v>
      </c>
      <c r="E103" s="1371"/>
      <c r="F103" s="7"/>
      <c r="G103" s="9"/>
    </row>
    <row r="104" spans="2:7" x14ac:dyDescent="0.2">
      <c r="B104" s="10"/>
      <c r="C104" s="13" t="s">
        <v>314</v>
      </c>
      <c r="D104" s="1310" t="s">
        <v>450</v>
      </c>
      <c r="E104" s="1310"/>
      <c r="F104" s="1310"/>
      <c r="G104" s="9"/>
    </row>
    <row r="105" spans="2:7" ht="13.35" customHeight="1" x14ac:dyDescent="0.2">
      <c r="B105" s="10"/>
      <c r="C105" s="13" t="s">
        <v>744</v>
      </c>
      <c r="D105" s="1310" t="s">
        <v>451</v>
      </c>
      <c r="E105" s="1310"/>
      <c r="F105" s="1310"/>
      <c r="G105" s="9"/>
    </row>
    <row r="106" spans="2:7" ht="13.35" customHeight="1" x14ac:dyDescent="0.2">
      <c r="B106" s="10"/>
      <c r="C106" s="13" t="s">
        <v>313</v>
      </c>
      <c r="D106" s="1310" t="s">
        <v>449</v>
      </c>
      <c r="E106" s="1310"/>
      <c r="F106" s="1310"/>
      <c r="G106" s="9"/>
    </row>
    <row r="107" spans="2:7" ht="13.35" customHeight="1" x14ac:dyDescent="0.2">
      <c r="B107" s="10"/>
      <c r="C107" s="88" t="s">
        <v>937</v>
      </c>
      <c r="D107" s="1371" t="s">
        <v>936</v>
      </c>
      <c r="E107" s="1371"/>
      <c r="F107" s="7"/>
      <c r="G107" s="9"/>
    </row>
    <row r="108" spans="2:7" ht="13.35" customHeight="1" x14ac:dyDescent="0.2">
      <c r="B108" s="10"/>
      <c r="C108" s="88" t="s">
        <v>944</v>
      </c>
      <c r="D108" s="1371" t="s">
        <v>945</v>
      </c>
      <c r="E108" s="1371"/>
      <c r="F108" s="7"/>
      <c r="G108" s="9"/>
    </row>
    <row r="109" spans="2:7" ht="13.35" customHeight="1" x14ac:dyDescent="0.2">
      <c r="B109" s="10"/>
      <c r="C109" s="88" t="s">
        <v>946</v>
      </c>
      <c r="D109" s="1371" t="s">
        <v>947</v>
      </c>
      <c r="E109" s="1371"/>
      <c r="F109" s="7"/>
      <c r="G109" s="9"/>
    </row>
    <row r="110" spans="2:7" x14ac:dyDescent="0.2">
      <c r="B110" s="10"/>
      <c r="C110" s="13" t="s">
        <v>439</v>
      </c>
      <c r="D110" s="1310" t="s">
        <v>452</v>
      </c>
      <c r="E110" s="1310"/>
      <c r="F110" s="1310"/>
      <c r="G110" s="9"/>
    </row>
    <row r="111" spans="2:7" ht="14.1" customHeight="1" x14ac:dyDescent="0.2">
      <c r="B111" s="10"/>
      <c r="C111" s="13" t="s">
        <v>315</v>
      </c>
      <c r="D111" s="1310" t="s">
        <v>453</v>
      </c>
      <c r="E111" s="1310"/>
      <c r="F111" s="1310"/>
      <c r="G111" s="9"/>
    </row>
    <row r="112" spans="2:7" ht="13.35" customHeight="1" x14ac:dyDescent="0.2">
      <c r="B112" s="10"/>
      <c r="C112" s="13" t="s">
        <v>399</v>
      </c>
      <c r="D112" s="1310" t="s">
        <v>285</v>
      </c>
      <c r="E112" s="1310"/>
      <c r="F112" s="1310"/>
      <c r="G112" s="9"/>
    </row>
    <row r="113" spans="2:7" ht="13.35" customHeight="1" x14ac:dyDescent="0.2">
      <c r="B113" s="10"/>
      <c r="C113" s="13" t="s">
        <v>318</v>
      </c>
      <c r="D113" s="1310" t="s">
        <v>286</v>
      </c>
      <c r="E113" s="1310"/>
      <c r="F113" s="1310"/>
      <c r="G113" s="9"/>
    </row>
    <row r="114" spans="2:7" ht="13.35" customHeight="1" x14ac:dyDescent="0.2">
      <c r="B114" s="12"/>
      <c r="C114" s="37" t="s">
        <v>440</v>
      </c>
      <c r="D114" s="1326" t="s">
        <v>287</v>
      </c>
      <c r="E114" s="1326"/>
      <c r="F114" s="1326"/>
      <c r="G114" s="17"/>
    </row>
    <row r="148" spans="2:7" x14ac:dyDescent="0.2">
      <c r="D148" s="11" t="s">
        <v>1</v>
      </c>
    </row>
    <row r="149" spans="2:7" x14ac:dyDescent="0.2">
      <c r="D149" s="11"/>
    </row>
    <row r="151" spans="2:7" ht="26.25" customHeight="1" x14ac:dyDescent="0.2">
      <c r="B151" s="1363" t="s">
        <v>191</v>
      </c>
      <c r="C151" s="1364"/>
      <c r="D151" s="1364"/>
      <c r="E151" s="1364"/>
      <c r="F151" s="1364"/>
      <c r="G151" s="1365"/>
    </row>
    <row r="152" spans="2:7" ht="15" customHeight="1" x14ac:dyDescent="0.2">
      <c r="B152" s="1311" t="s">
        <v>192</v>
      </c>
      <c r="C152" s="1312"/>
      <c r="D152" s="1312"/>
      <c r="E152" s="1312"/>
      <c r="F152" s="1312"/>
      <c r="G152" s="1313"/>
    </row>
    <row r="153" spans="2:7" x14ac:dyDescent="0.2">
      <c r="B153" s="1327" t="s">
        <v>193</v>
      </c>
      <c r="C153" s="1328"/>
      <c r="D153" s="28"/>
      <c r="E153" s="1316" t="s">
        <v>203</v>
      </c>
      <c r="F153" s="1316"/>
      <c r="G153" s="1315"/>
    </row>
    <row r="154" spans="2:7" x14ac:dyDescent="0.2">
      <c r="B154" s="1314" t="s">
        <v>194</v>
      </c>
      <c r="C154" s="1315"/>
      <c r="D154" s="29" t="s">
        <v>199</v>
      </c>
      <c r="E154" s="1316" t="s">
        <v>204</v>
      </c>
      <c r="F154" s="1316"/>
      <c r="G154" s="1315"/>
    </row>
    <row r="155" spans="2:7" x14ac:dyDescent="0.2">
      <c r="B155" s="1314" t="s">
        <v>195</v>
      </c>
      <c r="C155" s="1315"/>
      <c r="D155" s="29" t="s">
        <v>200</v>
      </c>
      <c r="E155" s="1316" t="s">
        <v>205</v>
      </c>
      <c r="F155" s="1316"/>
      <c r="G155" s="1315"/>
    </row>
    <row r="156" spans="2:7" x14ac:dyDescent="0.2">
      <c r="B156" s="1314" t="s">
        <v>196</v>
      </c>
      <c r="C156" s="1315"/>
      <c r="D156" s="30"/>
      <c r="E156" s="1316" t="s">
        <v>206</v>
      </c>
      <c r="F156" s="1317"/>
      <c r="G156" s="1315"/>
    </row>
    <row r="157" spans="2:7" x14ac:dyDescent="0.2">
      <c r="B157" s="1314" t="s">
        <v>197</v>
      </c>
      <c r="C157" s="1315"/>
      <c r="D157" s="29" t="s">
        <v>201</v>
      </c>
      <c r="E157" s="1316" t="s">
        <v>207</v>
      </c>
      <c r="F157" s="1316"/>
      <c r="G157" s="1315"/>
    </row>
    <row r="158" spans="2:7" x14ac:dyDescent="0.2">
      <c r="B158" s="1324" t="s">
        <v>198</v>
      </c>
      <c r="C158" s="1325"/>
      <c r="D158" s="31" t="s">
        <v>202</v>
      </c>
      <c r="E158" s="1316" t="s">
        <v>208</v>
      </c>
      <c r="F158" s="1316"/>
      <c r="G158" s="1315"/>
    </row>
    <row r="159" spans="2:7" ht="15" customHeight="1" x14ac:dyDescent="0.2">
      <c r="B159" s="1311" t="s">
        <v>209</v>
      </c>
      <c r="C159" s="1312"/>
      <c r="D159" s="1312"/>
      <c r="E159" s="1312"/>
      <c r="F159" s="1312"/>
      <c r="G159" s="1313"/>
    </row>
    <row r="160" spans="2:7" ht="14.25" x14ac:dyDescent="0.2">
      <c r="B160" s="1327" t="s">
        <v>350</v>
      </c>
      <c r="C160" s="1328"/>
      <c r="D160" s="32" t="s">
        <v>351</v>
      </c>
      <c r="E160" s="1316" t="s">
        <v>226</v>
      </c>
      <c r="F160" s="1316"/>
      <c r="G160" s="1315"/>
    </row>
    <row r="161" spans="2:7" ht="14.25" x14ac:dyDescent="0.2">
      <c r="B161" s="1314" t="s">
        <v>210</v>
      </c>
      <c r="C161" s="1315"/>
      <c r="D161" s="33" t="s">
        <v>352</v>
      </c>
      <c r="E161" s="1316" t="s">
        <v>227</v>
      </c>
      <c r="F161" s="1316"/>
      <c r="G161" s="1315"/>
    </row>
    <row r="162" spans="2:7" ht="14.25" x14ac:dyDescent="0.2">
      <c r="B162" s="1314" t="s">
        <v>353</v>
      </c>
      <c r="C162" s="1315"/>
      <c r="D162" s="33" t="s">
        <v>354</v>
      </c>
      <c r="E162" s="1316" t="s">
        <v>228</v>
      </c>
      <c r="F162" s="1316"/>
      <c r="G162" s="1315"/>
    </row>
    <row r="163" spans="2:7" x14ac:dyDescent="0.2">
      <c r="B163" s="1314" t="s">
        <v>222</v>
      </c>
      <c r="C163" s="1315"/>
      <c r="D163" s="33" t="s">
        <v>224</v>
      </c>
      <c r="E163" s="1316" t="s">
        <v>355</v>
      </c>
      <c r="F163" s="1316"/>
      <c r="G163" s="1315"/>
    </row>
    <row r="164" spans="2:7" x14ac:dyDescent="0.2">
      <c r="B164" s="1324" t="s">
        <v>223</v>
      </c>
      <c r="C164" s="1325"/>
      <c r="D164" s="34" t="s">
        <v>225</v>
      </c>
      <c r="E164" s="1316" t="s">
        <v>356</v>
      </c>
      <c r="F164" s="1316"/>
      <c r="G164" s="1315"/>
    </row>
    <row r="165" spans="2:7" ht="15" customHeight="1" x14ac:dyDescent="0.2">
      <c r="B165" s="1311" t="s">
        <v>603</v>
      </c>
      <c r="C165" s="1312"/>
      <c r="D165" s="1312"/>
      <c r="E165" s="1312"/>
      <c r="F165" s="1312"/>
      <c r="G165" s="1313"/>
    </row>
    <row r="166" spans="2:7" ht="14.25" x14ac:dyDescent="0.2">
      <c r="B166" s="1327" t="s">
        <v>357</v>
      </c>
      <c r="C166" s="1328"/>
      <c r="D166" s="28" t="s">
        <v>125</v>
      </c>
      <c r="E166" s="1316" t="s">
        <v>612</v>
      </c>
      <c r="F166" s="1316"/>
      <c r="G166" s="1315"/>
    </row>
    <row r="167" spans="2:7" ht="14.25" x14ac:dyDescent="0.2">
      <c r="B167" s="1314" t="s">
        <v>126</v>
      </c>
      <c r="C167" s="1315"/>
      <c r="D167" s="29" t="s">
        <v>127</v>
      </c>
      <c r="E167" s="1316" t="s">
        <v>613</v>
      </c>
      <c r="F167" s="1316"/>
      <c r="G167" s="1315"/>
    </row>
    <row r="168" spans="2:7" ht="14.25" x14ac:dyDescent="0.2">
      <c r="B168" s="1314" t="s">
        <v>604</v>
      </c>
      <c r="C168" s="1315"/>
      <c r="D168" s="29" t="s">
        <v>128</v>
      </c>
      <c r="E168" s="1316" t="s">
        <v>614</v>
      </c>
      <c r="F168" s="1316"/>
      <c r="G168" s="1315"/>
    </row>
    <row r="169" spans="2:7" x14ac:dyDescent="0.2">
      <c r="B169" s="1314" t="s">
        <v>606</v>
      </c>
      <c r="C169" s="1315"/>
      <c r="D169" s="29" t="s">
        <v>609</v>
      </c>
      <c r="E169" s="1316" t="s">
        <v>129</v>
      </c>
      <c r="F169" s="1316"/>
      <c r="G169" s="1315"/>
    </row>
    <row r="170" spans="2:7" x14ac:dyDescent="0.2">
      <c r="B170" s="1314" t="s">
        <v>607</v>
      </c>
      <c r="C170" s="1315"/>
      <c r="D170" s="29" t="s">
        <v>610</v>
      </c>
      <c r="E170" s="1316" t="s">
        <v>471</v>
      </c>
      <c r="F170" s="1316"/>
      <c r="G170" s="1315"/>
    </row>
    <row r="171" spans="2:7" x14ac:dyDescent="0.2">
      <c r="B171" s="1324" t="s">
        <v>608</v>
      </c>
      <c r="C171" s="1325"/>
      <c r="D171" s="31" t="s">
        <v>611</v>
      </c>
      <c r="E171" s="1316" t="s">
        <v>472</v>
      </c>
      <c r="F171" s="1317"/>
      <c r="G171" s="1315"/>
    </row>
    <row r="172" spans="2:7" ht="15" customHeight="1" x14ac:dyDescent="0.2">
      <c r="B172" s="1311" t="s">
        <v>473</v>
      </c>
      <c r="C172" s="1312"/>
      <c r="D172" s="1312"/>
      <c r="E172" s="1312"/>
      <c r="F172" s="1312"/>
      <c r="G172" s="1313"/>
    </row>
    <row r="173" spans="2:7" x14ac:dyDescent="0.2">
      <c r="B173" s="1327" t="s">
        <v>474</v>
      </c>
      <c r="C173" s="1328"/>
      <c r="D173" s="28" t="s">
        <v>479</v>
      </c>
      <c r="E173" s="1316" t="s">
        <v>485</v>
      </c>
      <c r="F173" s="1317"/>
      <c r="G173" s="1315"/>
    </row>
    <row r="174" spans="2:7" x14ac:dyDescent="0.2">
      <c r="B174" s="1314" t="s">
        <v>475</v>
      </c>
      <c r="C174" s="1315"/>
      <c r="D174" s="29" t="s">
        <v>480</v>
      </c>
      <c r="E174" s="1316" t="s">
        <v>486</v>
      </c>
      <c r="F174" s="1317"/>
      <c r="G174" s="1315"/>
    </row>
    <row r="175" spans="2:7" x14ac:dyDescent="0.2">
      <c r="B175" s="1314" t="s">
        <v>745</v>
      </c>
      <c r="C175" s="1315"/>
      <c r="D175" s="29" t="s">
        <v>481</v>
      </c>
      <c r="E175" s="1316" t="s">
        <v>487</v>
      </c>
      <c r="F175" s="1317"/>
      <c r="G175" s="1315"/>
    </row>
    <row r="176" spans="2:7" x14ac:dyDescent="0.2">
      <c r="B176" s="1314" t="s">
        <v>476</v>
      </c>
      <c r="C176" s="1315"/>
      <c r="D176" s="29" t="s">
        <v>482</v>
      </c>
      <c r="E176" s="1316" t="s">
        <v>488</v>
      </c>
      <c r="F176" s="1317"/>
      <c r="G176" s="1315"/>
    </row>
    <row r="177" spans="2:7" x14ac:dyDescent="0.2">
      <c r="B177" s="1314" t="s">
        <v>477</v>
      </c>
      <c r="C177" s="1315"/>
      <c r="D177" s="29" t="s">
        <v>483</v>
      </c>
      <c r="E177" s="1316" t="s">
        <v>489</v>
      </c>
      <c r="F177" s="1317"/>
      <c r="G177" s="1315"/>
    </row>
    <row r="178" spans="2:7" x14ac:dyDescent="0.2">
      <c r="B178" s="1324" t="s">
        <v>478</v>
      </c>
      <c r="C178" s="1325"/>
      <c r="D178" s="31" t="s">
        <v>484</v>
      </c>
      <c r="E178" s="1343" t="s">
        <v>1441</v>
      </c>
      <c r="F178" s="1317"/>
      <c r="G178" s="1315"/>
    </row>
    <row r="179" spans="2:7" ht="15" customHeight="1" x14ac:dyDescent="0.2">
      <c r="B179" s="1311" t="s">
        <v>746</v>
      </c>
      <c r="C179" s="1312"/>
      <c r="D179" s="22" t="s">
        <v>490</v>
      </c>
      <c r="E179" s="22"/>
      <c r="F179" s="14"/>
      <c r="G179" s="15"/>
    </row>
    <row r="180" spans="2:7" x14ac:dyDescent="0.2">
      <c r="B180" s="1314" t="s">
        <v>436</v>
      </c>
      <c r="C180" s="1315"/>
      <c r="D180" s="35">
        <v>1.0940000000000001</v>
      </c>
      <c r="E180" s="20"/>
      <c r="G180" s="9"/>
    </row>
    <row r="181" spans="2:7" x14ac:dyDescent="0.2">
      <c r="B181" s="1314" t="s">
        <v>437</v>
      </c>
      <c r="C181" s="1315"/>
      <c r="D181" s="35">
        <v>3.2810000000000001</v>
      </c>
      <c r="E181" s="20"/>
      <c r="G181" s="9"/>
    </row>
    <row r="182" spans="2:7" x14ac:dyDescent="0.2">
      <c r="B182" s="1314" t="s">
        <v>347</v>
      </c>
      <c r="C182" s="1315"/>
      <c r="D182" s="35">
        <v>2.4710000000000001</v>
      </c>
      <c r="E182" s="20"/>
      <c r="G182" s="9"/>
    </row>
    <row r="183" spans="2:7" x14ac:dyDescent="0.2">
      <c r="B183" s="1314" t="s">
        <v>348</v>
      </c>
      <c r="C183" s="1315"/>
      <c r="D183" s="7" t="s">
        <v>304</v>
      </c>
      <c r="E183" s="8"/>
      <c r="G183" s="9"/>
    </row>
    <row r="184" spans="2:7" x14ac:dyDescent="0.2">
      <c r="B184" s="1314" t="s">
        <v>349</v>
      </c>
      <c r="C184" s="1315"/>
      <c r="D184" s="7" t="s">
        <v>305</v>
      </c>
      <c r="E184" s="8"/>
      <c r="G184" s="9"/>
    </row>
    <row r="185" spans="2:7" x14ac:dyDescent="0.2">
      <c r="B185" s="1314" t="s">
        <v>301</v>
      </c>
      <c r="C185" s="1315"/>
      <c r="D185" s="7" t="s">
        <v>306</v>
      </c>
      <c r="E185" s="8"/>
      <c r="G185" s="9"/>
    </row>
    <row r="186" spans="2:7" x14ac:dyDescent="0.2">
      <c r="B186" s="1314" t="s">
        <v>302</v>
      </c>
      <c r="C186" s="1315"/>
      <c r="D186" s="7" t="s">
        <v>307</v>
      </c>
      <c r="E186" s="8"/>
      <c r="G186" s="9"/>
    </row>
    <row r="187" spans="2:7" x14ac:dyDescent="0.2">
      <c r="B187" s="1324" t="s">
        <v>303</v>
      </c>
      <c r="C187" s="1325"/>
      <c r="D187" s="36">
        <v>2.2050000000000001</v>
      </c>
      <c r="E187" s="21"/>
      <c r="F187" s="16"/>
      <c r="G187" s="17"/>
    </row>
    <row r="188" spans="2:7" x14ac:dyDescent="0.2">
      <c r="C188" s="1"/>
      <c r="D188" s="1"/>
      <c r="E188" s="1"/>
      <c r="F188" s="1"/>
    </row>
    <row r="189" spans="2:7" x14ac:dyDescent="0.2">
      <c r="C189" s="1"/>
      <c r="D189" s="1"/>
      <c r="E189" s="1"/>
      <c r="F189" s="1"/>
    </row>
    <row r="190" spans="2:7" x14ac:dyDescent="0.2">
      <c r="C190" s="1"/>
      <c r="D190" s="1"/>
      <c r="E190" s="1"/>
      <c r="F190" s="1"/>
    </row>
    <row r="191" spans="2:7" x14ac:dyDescent="0.2">
      <c r="C191" s="1"/>
      <c r="D191" s="1"/>
      <c r="E191" s="1"/>
      <c r="F191" s="1"/>
    </row>
    <row r="192" spans="2:7" x14ac:dyDescent="0.2">
      <c r="C192" s="1"/>
      <c r="D192" s="1"/>
      <c r="E192" s="1"/>
      <c r="F192" s="1"/>
    </row>
    <row r="193" spans="2:7" x14ac:dyDescent="0.2">
      <c r="C193" s="1"/>
      <c r="D193" s="1"/>
      <c r="E193" s="1"/>
      <c r="F193" s="1"/>
    </row>
    <row r="194" spans="2:7" x14ac:dyDescent="0.2">
      <c r="C194" s="1"/>
      <c r="D194" s="1"/>
      <c r="E194" s="1"/>
      <c r="F194" s="1"/>
    </row>
    <row r="195" spans="2:7" x14ac:dyDescent="0.2">
      <c r="C195" s="1"/>
      <c r="D195" s="1"/>
      <c r="E195" s="1"/>
      <c r="F195" s="1"/>
    </row>
    <row r="196" spans="2:7" x14ac:dyDescent="0.2">
      <c r="C196" s="1"/>
      <c r="D196" s="1"/>
      <c r="E196" s="1"/>
      <c r="F196" s="1"/>
    </row>
    <row r="197" spans="2:7" x14ac:dyDescent="0.2">
      <c r="C197" s="1"/>
      <c r="D197" s="1"/>
      <c r="E197" s="1"/>
      <c r="F197" s="1"/>
    </row>
    <row r="198" spans="2:7" x14ac:dyDescent="0.2">
      <c r="C198" s="1"/>
      <c r="D198" s="1"/>
      <c r="E198" s="1"/>
      <c r="F198" s="1"/>
    </row>
    <row r="199" spans="2:7" x14ac:dyDescent="0.2">
      <c r="C199" s="2"/>
      <c r="D199" s="3"/>
      <c r="E199" s="3"/>
      <c r="F199" s="3"/>
      <c r="G199" s="3"/>
    </row>
    <row r="200" spans="2:7" x14ac:dyDescent="0.2">
      <c r="C200" s="2"/>
      <c r="D200" s="3"/>
      <c r="E200" s="3"/>
      <c r="F200" s="3"/>
      <c r="G200" s="3"/>
    </row>
    <row r="201" spans="2:7" x14ac:dyDescent="0.2">
      <c r="C201" s="2"/>
      <c r="D201" s="3"/>
      <c r="E201" s="3"/>
      <c r="F201" s="3"/>
      <c r="G201" s="3"/>
    </row>
    <row r="202" spans="2:7" x14ac:dyDescent="0.2">
      <c r="C202" s="2"/>
      <c r="D202" s="3"/>
      <c r="E202" s="3"/>
      <c r="F202" s="3"/>
      <c r="G202" s="3"/>
    </row>
    <row r="203" spans="2:7" x14ac:dyDescent="0.2">
      <c r="C203" s="2"/>
      <c r="D203" s="11" t="s">
        <v>2</v>
      </c>
      <c r="E203" s="3"/>
      <c r="F203" s="3"/>
      <c r="G203" s="3"/>
    </row>
    <row r="204" spans="2:7" x14ac:dyDescent="0.2">
      <c r="C204" s="2"/>
      <c r="D204" s="11"/>
      <c r="E204" s="3"/>
      <c r="F204" s="3"/>
      <c r="G204" s="3"/>
    </row>
    <row r="205" spans="2:7" x14ac:dyDescent="0.2">
      <c r="C205" s="5"/>
      <c r="D205" s="11"/>
      <c r="E205" s="3"/>
      <c r="F205" s="3"/>
      <c r="G205" s="3"/>
    </row>
    <row r="206" spans="2:7" ht="26.25" customHeight="1" x14ac:dyDescent="0.2">
      <c r="B206" s="27"/>
      <c r="C206" s="1342" t="s">
        <v>77</v>
      </c>
      <c r="D206" s="1342"/>
      <c r="E206" s="1342"/>
      <c r="F206" s="1340"/>
      <c r="G206" s="1341"/>
    </row>
    <row r="207" spans="2:7" ht="20.25" customHeight="1" x14ac:dyDescent="0.2">
      <c r="B207" s="49" t="s">
        <v>76</v>
      </c>
      <c r="C207" s="1322" t="s">
        <v>541</v>
      </c>
      <c r="D207" s="1322"/>
      <c r="E207" s="1322"/>
      <c r="F207" s="1322" t="s">
        <v>540</v>
      </c>
      <c r="G207" s="1323"/>
    </row>
    <row r="208" spans="2:7" ht="15" customHeight="1" x14ac:dyDescent="0.2">
      <c r="B208" s="23">
        <v>1</v>
      </c>
      <c r="C208" s="1339" t="s">
        <v>124</v>
      </c>
      <c r="D208" s="1339"/>
      <c r="E208" s="1339"/>
      <c r="F208" s="1356">
        <v>1</v>
      </c>
      <c r="G208" s="1357"/>
    </row>
    <row r="209" spans="2:11" ht="15" customHeight="1" x14ac:dyDescent="0.2">
      <c r="B209" s="23">
        <v>2</v>
      </c>
      <c r="C209" s="1319" t="s">
        <v>900</v>
      </c>
      <c r="D209" s="1319"/>
      <c r="E209" s="1319"/>
      <c r="F209" s="1329">
        <v>2</v>
      </c>
      <c r="G209" s="1330"/>
    </row>
    <row r="210" spans="2:11" ht="15" customHeight="1" x14ac:dyDescent="0.2">
      <c r="B210" s="23" t="s">
        <v>81</v>
      </c>
      <c r="C210" s="1319" t="s">
        <v>773</v>
      </c>
      <c r="D210" s="1319"/>
      <c r="E210" s="1319"/>
      <c r="F210" s="1329">
        <v>2</v>
      </c>
      <c r="G210" s="1330"/>
    </row>
    <row r="211" spans="2:11" ht="15" customHeight="1" x14ac:dyDescent="0.2">
      <c r="B211" s="23">
        <v>3</v>
      </c>
      <c r="C211" s="1319" t="s">
        <v>236</v>
      </c>
      <c r="D211" s="1319"/>
      <c r="E211" s="1319"/>
      <c r="F211" s="1329">
        <v>3</v>
      </c>
      <c r="G211" s="1330"/>
    </row>
    <row r="212" spans="2:11" ht="15" customHeight="1" x14ac:dyDescent="0.2">
      <c r="B212" s="23">
        <v>4</v>
      </c>
      <c r="C212" s="1319" t="s">
        <v>747</v>
      </c>
      <c r="D212" s="1319"/>
      <c r="E212" s="1319"/>
      <c r="F212" s="1329">
        <v>4</v>
      </c>
      <c r="G212" s="1330"/>
    </row>
    <row r="213" spans="2:11" ht="15" customHeight="1" x14ac:dyDescent="0.2">
      <c r="B213" s="23" t="s">
        <v>82</v>
      </c>
      <c r="C213" s="1319" t="s">
        <v>734</v>
      </c>
      <c r="D213" s="1319"/>
      <c r="E213" s="1319"/>
      <c r="F213" s="1329">
        <v>4</v>
      </c>
      <c r="G213" s="1330"/>
    </row>
    <row r="214" spans="2:11" ht="15" customHeight="1" x14ac:dyDescent="0.2">
      <c r="B214" s="23">
        <v>5</v>
      </c>
      <c r="C214" s="52" t="s">
        <v>1168</v>
      </c>
      <c r="D214" s="52"/>
      <c r="E214" s="52"/>
      <c r="F214" s="1347">
        <v>5</v>
      </c>
      <c r="G214" s="1347"/>
      <c r="H214" s="41"/>
      <c r="I214" s="41"/>
      <c r="J214" s="41"/>
      <c r="K214" s="41"/>
    </row>
    <row r="215" spans="2:11" ht="15" customHeight="1" x14ac:dyDescent="0.2">
      <c r="B215" s="23"/>
      <c r="C215" s="1319"/>
      <c r="D215" s="1319"/>
      <c r="E215" s="1319"/>
      <c r="F215" s="1329"/>
      <c r="G215" s="1330"/>
    </row>
    <row r="216" spans="2:11" ht="15" customHeight="1" x14ac:dyDescent="0.2">
      <c r="B216" s="24"/>
      <c r="C216" s="1338"/>
      <c r="D216" s="1338"/>
      <c r="E216" s="1338"/>
      <c r="F216" s="1332"/>
      <c r="G216" s="1333"/>
    </row>
    <row r="217" spans="2:11" ht="20.25" customHeight="1" x14ac:dyDescent="0.2">
      <c r="B217" s="1321" t="s">
        <v>387</v>
      </c>
      <c r="C217" s="1322"/>
      <c r="D217" s="1322"/>
      <c r="E217" s="1322"/>
      <c r="F217" s="1322"/>
      <c r="G217" s="1323"/>
    </row>
    <row r="218" spans="2:11" ht="15" customHeight="1" x14ac:dyDescent="0.2">
      <c r="B218" s="23">
        <v>6</v>
      </c>
      <c r="C218" s="1339" t="s">
        <v>156</v>
      </c>
      <c r="D218" s="1339"/>
      <c r="E218" s="1339"/>
      <c r="F218" s="1348">
        <v>6</v>
      </c>
      <c r="G218" s="1349"/>
    </row>
    <row r="219" spans="2:11" ht="15" customHeight="1" x14ac:dyDescent="0.2">
      <c r="B219" s="23">
        <v>7</v>
      </c>
      <c r="C219" s="1319" t="s">
        <v>157</v>
      </c>
      <c r="D219" s="1319"/>
      <c r="E219" s="1319"/>
      <c r="F219" s="1335">
        <v>7</v>
      </c>
      <c r="G219" s="1336"/>
    </row>
    <row r="220" spans="2:11" ht="15" customHeight="1" x14ac:dyDescent="0.2">
      <c r="B220" s="23">
        <v>8</v>
      </c>
      <c r="C220" s="1319" t="s">
        <v>158</v>
      </c>
      <c r="D220" s="1319"/>
      <c r="E220" s="1319"/>
      <c r="F220" s="1335">
        <v>8</v>
      </c>
      <c r="G220" s="1336"/>
    </row>
    <row r="221" spans="2:11" ht="15" customHeight="1" x14ac:dyDescent="0.2">
      <c r="B221" s="23">
        <v>9</v>
      </c>
      <c r="C221" s="1319" t="s">
        <v>159</v>
      </c>
      <c r="D221" s="1319"/>
      <c r="E221" s="1319"/>
      <c r="F221" s="1335">
        <v>9</v>
      </c>
      <c r="G221" s="1336"/>
    </row>
    <row r="222" spans="2:11" ht="15" customHeight="1" x14ac:dyDescent="0.2">
      <c r="B222" s="23">
        <v>10</v>
      </c>
      <c r="C222" s="1319" t="s">
        <v>160</v>
      </c>
      <c r="D222" s="1319"/>
      <c r="E222" s="1319"/>
      <c r="F222" s="1335">
        <v>10</v>
      </c>
      <c r="G222" s="1336"/>
    </row>
    <row r="223" spans="2:11" ht="15" customHeight="1" x14ac:dyDescent="0.2">
      <c r="B223" s="23">
        <v>11</v>
      </c>
      <c r="C223" s="1319" t="s">
        <v>161</v>
      </c>
      <c r="D223" s="1319"/>
      <c r="E223" s="1319"/>
      <c r="F223" s="1335">
        <v>11</v>
      </c>
      <c r="G223" s="1336"/>
    </row>
    <row r="224" spans="2:11" ht="15" customHeight="1" x14ac:dyDescent="0.2">
      <c r="B224" s="23">
        <v>12</v>
      </c>
      <c r="C224" s="1319" t="s">
        <v>162</v>
      </c>
      <c r="D224" s="1319"/>
      <c r="E224" s="1319"/>
      <c r="F224" s="1335">
        <v>12</v>
      </c>
      <c r="G224" s="1336"/>
    </row>
    <row r="225" spans="2:7" ht="15" customHeight="1" x14ac:dyDescent="0.2">
      <c r="B225" s="23">
        <v>13</v>
      </c>
      <c r="C225" s="1319" t="s">
        <v>163</v>
      </c>
      <c r="D225" s="1319"/>
      <c r="E225" s="1319"/>
      <c r="F225" s="1335">
        <v>13</v>
      </c>
      <c r="G225" s="1336"/>
    </row>
    <row r="226" spans="2:7" ht="15" customHeight="1" x14ac:dyDescent="0.2">
      <c r="B226" s="23">
        <v>14</v>
      </c>
      <c r="C226" s="1319" t="s">
        <v>164</v>
      </c>
      <c r="D226" s="1319"/>
      <c r="E226" s="1319"/>
      <c r="F226" s="1335">
        <v>14</v>
      </c>
      <c r="G226" s="1336"/>
    </row>
    <row r="227" spans="2:7" ht="15" customHeight="1" x14ac:dyDescent="0.2">
      <c r="B227" s="23">
        <v>15</v>
      </c>
      <c r="C227" s="1319" t="s">
        <v>165</v>
      </c>
      <c r="D227" s="1319"/>
      <c r="E227" s="1319"/>
      <c r="F227" s="1335">
        <v>15</v>
      </c>
      <c r="G227" s="1336"/>
    </row>
    <row r="228" spans="2:7" ht="15" customHeight="1" x14ac:dyDescent="0.2">
      <c r="B228" s="23">
        <v>16</v>
      </c>
      <c r="C228" s="1319" t="s">
        <v>166</v>
      </c>
      <c r="D228" s="1319"/>
      <c r="E228" s="1319"/>
      <c r="F228" s="1335">
        <v>16</v>
      </c>
      <c r="G228" s="1336"/>
    </row>
    <row r="229" spans="2:7" ht="15" customHeight="1" x14ac:dyDescent="0.2">
      <c r="B229" s="23">
        <v>17</v>
      </c>
      <c r="C229" s="1319" t="s">
        <v>167</v>
      </c>
      <c r="D229" s="1319"/>
      <c r="E229" s="1319"/>
      <c r="F229" s="1335">
        <v>17</v>
      </c>
      <c r="G229" s="1336"/>
    </row>
    <row r="230" spans="2:7" ht="15" customHeight="1" x14ac:dyDescent="0.2">
      <c r="B230" s="23">
        <v>18</v>
      </c>
      <c r="C230" s="1319" t="s">
        <v>168</v>
      </c>
      <c r="D230" s="1319"/>
      <c r="E230" s="1319"/>
      <c r="F230" s="1335">
        <v>18</v>
      </c>
      <c r="G230" s="1336"/>
    </row>
    <row r="231" spans="2:7" ht="15" customHeight="1" x14ac:dyDescent="0.2">
      <c r="B231" s="23">
        <v>19</v>
      </c>
      <c r="C231" s="1319" t="s">
        <v>169</v>
      </c>
      <c r="D231" s="1319"/>
      <c r="E231" s="1319"/>
      <c r="F231" s="1335">
        <v>19</v>
      </c>
      <c r="G231" s="1336"/>
    </row>
    <row r="232" spans="2:7" ht="15" customHeight="1" x14ac:dyDescent="0.2">
      <c r="B232" s="23">
        <v>20</v>
      </c>
      <c r="C232" s="1319" t="s">
        <v>170</v>
      </c>
      <c r="D232" s="1319"/>
      <c r="E232" s="1319"/>
      <c r="F232" s="1335"/>
      <c r="G232" s="1336"/>
    </row>
    <row r="233" spans="2:7" ht="15" customHeight="1" x14ac:dyDescent="0.2">
      <c r="B233" s="23"/>
      <c r="C233" s="1319" t="s">
        <v>84</v>
      </c>
      <c r="D233" s="1319"/>
      <c r="E233" s="1319"/>
      <c r="F233" s="1335">
        <v>20</v>
      </c>
      <c r="G233" s="1336"/>
    </row>
    <row r="234" spans="2:7" ht="15" customHeight="1" x14ac:dyDescent="0.2">
      <c r="B234" s="23">
        <v>21</v>
      </c>
      <c r="C234" s="1319" t="s">
        <v>171</v>
      </c>
      <c r="D234" s="1319"/>
      <c r="E234" s="1319"/>
      <c r="F234" s="1335"/>
      <c r="G234" s="1336"/>
    </row>
    <row r="235" spans="2:7" ht="15" customHeight="1" x14ac:dyDescent="0.2">
      <c r="B235" s="23"/>
      <c r="C235" s="1319" t="s">
        <v>84</v>
      </c>
      <c r="D235" s="1319"/>
      <c r="E235" s="1319"/>
      <c r="F235" s="1335">
        <v>21</v>
      </c>
      <c r="G235" s="1336"/>
    </row>
    <row r="236" spans="2:7" ht="15" customHeight="1" x14ac:dyDescent="0.2">
      <c r="B236" s="23">
        <v>22</v>
      </c>
      <c r="C236" s="1319" t="s">
        <v>735</v>
      </c>
      <c r="D236" s="1319"/>
      <c r="E236" s="1319"/>
      <c r="F236" s="1335"/>
      <c r="G236" s="1336"/>
    </row>
    <row r="237" spans="2:7" ht="15" customHeight="1" x14ac:dyDescent="0.2">
      <c r="B237" s="23"/>
      <c r="C237" s="1319" t="s">
        <v>84</v>
      </c>
      <c r="D237" s="1319"/>
      <c r="E237" s="1319"/>
      <c r="F237" s="1335">
        <v>22</v>
      </c>
      <c r="G237" s="1336"/>
    </row>
    <row r="238" spans="2:7" ht="15" customHeight="1" x14ac:dyDescent="0.2">
      <c r="B238" s="23">
        <v>23</v>
      </c>
      <c r="C238" s="1319" t="s">
        <v>172</v>
      </c>
      <c r="D238" s="1319"/>
      <c r="E238" s="1319"/>
      <c r="F238" s="1335">
        <v>23</v>
      </c>
      <c r="G238" s="1336"/>
    </row>
    <row r="239" spans="2:7" ht="15" customHeight="1" x14ac:dyDescent="0.2">
      <c r="B239" s="23">
        <v>24</v>
      </c>
      <c r="C239" s="1319" t="s">
        <v>173</v>
      </c>
      <c r="D239" s="1319"/>
      <c r="E239" s="1319"/>
      <c r="F239" s="1335">
        <v>24</v>
      </c>
      <c r="G239" s="1336"/>
    </row>
    <row r="240" spans="2:7" ht="15" customHeight="1" x14ac:dyDescent="0.2">
      <c r="B240" s="23">
        <v>25</v>
      </c>
      <c r="C240" s="1319" t="s">
        <v>174</v>
      </c>
      <c r="D240" s="1319"/>
      <c r="E240" s="1319"/>
      <c r="F240" s="1335">
        <v>25</v>
      </c>
      <c r="G240" s="1336"/>
    </row>
    <row r="241" spans="2:7" ht="15" customHeight="1" x14ac:dyDescent="0.2">
      <c r="B241" s="23">
        <v>26</v>
      </c>
      <c r="C241" s="1319" t="s">
        <v>175</v>
      </c>
      <c r="D241" s="1319"/>
      <c r="E241" s="1319"/>
      <c r="F241" s="1335"/>
      <c r="G241" s="1336"/>
    </row>
    <row r="242" spans="2:7" ht="15" customHeight="1" x14ac:dyDescent="0.2">
      <c r="B242" s="23"/>
      <c r="C242" s="1319" t="s">
        <v>729</v>
      </c>
      <c r="D242" s="1319"/>
      <c r="E242" s="1319"/>
      <c r="F242" s="1335">
        <v>26</v>
      </c>
      <c r="G242" s="1336"/>
    </row>
    <row r="243" spans="2:7" ht="15" customHeight="1" x14ac:dyDescent="0.2">
      <c r="B243" s="23">
        <v>27</v>
      </c>
      <c r="C243" s="1319" t="s">
        <v>176</v>
      </c>
      <c r="D243" s="1319"/>
      <c r="E243" s="1319"/>
      <c r="F243" s="1335">
        <v>27</v>
      </c>
      <c r="G243" s="1336"/>
    </row>
    <row r="244" spans="2:7" ht="15" customHeight="1" x14ac:dyDescent="0.2">
      <c r="B244" s="23">
        <v>28</v>
      </c>
      <c r="C244" s="1319" t="s">
        <v>177</v>
      </c>
      <c r="D244" s="1319"/>
      <c r="E244" s="1319"/>
      <c r="F244" s="1335">
        <v>28</v>
      </c>
      <c r="G244" s="1336"/>
    </row>
    <row r="245" spans="2:7" ht="15" customHeight="1" x14ac:dyDescent="0.2">
      <c r="B245" s="23">
        <v>29</v>
      </c>
      <c r="C245" s="1319" t="s">
        <v>178</v>
      </c>
      <c r="D245" s="1319"/>
      <c r="E245" s="1319"/>
      <c r="F245" s="1335">
        <v>29</v>
      </c>
      <c r="G245" s="1336"/>
    </row>
    <row r="246" spans="2:7" ht="15" customHeight="1" x14ac:dyDescent="0.2">
      <c r="B246" s="23">
        <v>30</v>
      </c>
      <c r="C246" s="1319" t="s">
        <v>179</v>
      </c>
      <c r="D246" s="1319"/>
      <c r="E246" s="1319"/>
      <c r="F246" s="1335"/>
      <c r="G246" s="1336"/>
    </row>
    <row r="247" spans="2:7" ht="15" customHeight="1" x14ac:dyDescent="0.2">
      <c r="B247" s="23"/>
      <c r="C247" s="1319" t="s">
        <v>733</v>
      </c>
      <c r="D247" s="1319"/>
      <c r="E247" s="1319"/>
      <c r="F247" s="1335">
        <v>30</v>
      </c>
      <c r="G247" s="1336"/>
    </row>
    <row r="248" spans="2:7" ht="15" customHeight="1" x14ac:dyDescent="0.2">
      <c r="B248" s="23">
        <v>31</v>
      </c>
      <c r="C248" s="1319" t="s">
        <v>180</v>
      </c>
      <c r="D248" s="1319"/>
      <c r="E248" s="1319"/>
      <c r="F248" s="1335">
        <v>31</v>
      </c>
      <c r="G248" s="1336"/>
    </row>
    <row r="249" spans="2:7" ht="15" customHeight="1" x14ac:dyDescent="0.2">
      <c r="B249" s="54">
        <v>32</v>
      </c>
      <c r="C249" s="1344" t="s">
        <v>181</v>
      </c>
      <c r="D249" s="1344"/>
      <c r="E249" s="1344"/>
      <c r="F249" s="1345">
        <v>32</v>
      </c>
      <c r="G249" s="1346"/>
    </row>
    <row r="250" spans="2:7" ht="15" customHeight="1" x14ac:dyDescent="0.2">
      <c r="B250" s="82"/>
      <c r="C250" s="81"/>
      <c r="D250" s="81"/>
      <c r="E250" s="81"/>
      <c r="F250" s="80"/>
      <c r="G250" s="80"/>
    </row>
    <row r="251" spans="2:7" ht="15" customHeight="1" x14ac:dyDescent="0.2">
      <c r="B251" s="82"/>
      <c r="C251" s="81"/>
      <c r="D251" s="81"/>
      <c r="E251" s="81"/>
      <c r="F251" s="80"/>
      <c r="G251" s="80"/>
    </row>
    <row r="253" spans="2:7" x14ac:dyDescent="0.2">
      <c r="C253" s="6"/>
      <c r="D253" s="38" t="s">
        <v>4</v>
      </c>
      <c r="E253" s="3"/>
      <c r="F253" s="3"/>
    </row>
    <row r="254" spans="2:7" x14ac:dyDescent="0.2">
      <c r="C254" s="5"/>
      <c r="D254" s="38"/>
      <c r="E254" s="3"/>
      <c r="F254" s="3"/>
      <c r="G254" s="3"/>
    </row>
    <row r="255" spans="2:7" ht="15" customHeight="1" x14ac:dyDescent="0.2">
      <c r="B255" s="55" t="s">
        <v>76</v>
      </c>
      <c r="C255" s="1320" t="s">
        <v>388</v>
      </c>
      <c r="D255" s="1320"/>
      <c r="E255" s="1320"/>
      <c r="F255" s="1320" t="s">
        <v>540</v>
      </c>
      <c r="G255" s="1334"/>
    </row>
    <row r="256" spans="2:7" ht="15" customHeight="1" x14ac:dyDescent="0.2">
      <c r="B256" s="25">
        <v>33</v>
      </c>
      <c r="C256" s="1337" t="s">
        <v>697</v>
      </c>
      <c r="D256" s="1337"/>
      <c r="E256" s="1337"/>
      <c r="F256" s="1329"/>
      <c r="G256" s="1330"/>
    </row>
    <row r="257" spans="2:7" ht="15" customHeight="1" x14ac:dyDescent="0.2">
      <c r="B257" s="25"/>
      <c r="C257" s="1318" t="s">
        <v>696</v>
      </c>
      <c r="D257" s="1318"/>
      <c r="E257" s="1318"/>
      <c r="F257" s="1329">
        <v>33</v>
      </c>
      <c r="G257" s="1330"/>
    </row>
    <row r="258" spans="2:7" ht="15" customHeight="1" x14ac:dyDescent="0.2">
      <c r="B258" s="25">
        <v>34</v>
      </c>
      <c r="C258" s="1318" t="s">
        <v>699</v>
      </c>
      <c r="D258" s="1318"/>
      <c r="E258" s="1318"/>
      <c r="F258" s="1329"/>
      <c r="G258" s="1330"/>
    </row>
    <row r="259" spans="2:7" ht="15" customHeight="1" x14ac:dyDescent="0.2">
      <c r="B259" s="25"/>
      <c r="C259" s="1318" t="s">
        <v>696</v>
      </c>
      <c r="D259" s="1318"/>
      <c r="E259" s="1318"/>
      <c r="F259" s="1329">
        <v>34</v>
      </c>
      <c r="G259" s="1330"/>
    </row>
    <row r="260" spans="2:7" ht="15" customHeight="1" x14ac:dyDescent="0.2">
      <c r="B260" s="25">
        <v>35</v>
      </c>
      <c r="C260" s="1318" t="s">
        <v>700</v>
      </c>
      <c r="D260" s="1318"/>
      <c r="E260" s="1318"/>
      <c r="F260" s="1329"/>
      <c r="G260" s="1330"/>
    </row>
    <row r="261" spans="2:7" ht="15" customHeight="1" x14ac:dyDescent="0.2">
      <c r="B261" s="25"/>
      <c r="C261" s="1318" t="s">
        <v>696</v>
      </c>
      <c r="D261" s="1318"/>
      <c r="E261" s="1318"/>
      <c r="F261" s="1329">
        <v>35</v>
      </c>
      <c r="G261" s="1330"/>
    </row>
    <row r="262" spans="2:7" ht="15" customHeight="1" x14ac:dyDescent="0.2">
      <c r="B262" s="25">
        <v>36</v>
      </c>
      <c r="C262" s="1318" t="s">
        <v>701</v>
      </c>
      <c r="D262" s="1318"/>
      <c r="E262" s="1318"/>
      <c r="F262" s="1329"/>
      <c r="G262" s="1330"/>
    </row>
    <row r="263" spans="2:7" ht="15" customHeight="1" x14ac:dyDescent="0.2">
      <c r="B263" s="25"/>
      <c r="C263" s="1318" t="s">
        <v>696</v>
      </c>
      <c r="D263" s="1318"/>
      <c r="E263" s="1318"/>
      <c r="F263" s="1329">
        <v>36</v>
      </c>
      <c r="G263" s="1330"/>
    </row>
    <row r="264" spans="2:7" ht="15" customHeight="1" x14ac:dyDescent="0.2">
      <c r="B264" s="25">
        <v>37</v>
      </c>
      <c r="C264" s="1318" t="s">
        <v>702</v>
      </c>
      <c r="D264" s="1318"/>
      <c r="E264" s="1318"/>
      <c r="F264" s="1329"/>
      <c r="G264" s="1330"/>
    </row>
    <row r="265" spans="2:7" ht="15" customHeight="1" x14ac:dyDescent="0.2">
      <c r="B265" s="25"/>
      <c r="C265" s="1318" t="s">
        <v>696</v>
      </c>
      <c r="D265" s="1318"/>
      <c r="E265" s="1318"/>
      <c r="F265" s="1329">
        <v>37</v>
      </c>
      <c r="G265" s="1330"/>
    </row>
    <row r="266" spans="2:7" ht="15" customHeight="1" x14ac:dyDescent="0.2">
      <c r="B266" s="25">
        <v>38</v>
      </c>
      <c r="C266" s="1318" t="s">
        <v>704</v>
      </c>
      <c r="D266" s="1318"/>
      <c r="E266" s="1318"/>
      <c r="F266" s="1329"/>
      <c r="G266" s="1330"/>
    </row>
    <row r="267" spans="2:7" ht="15" customHeight="1" x14ac:dyDescent="0.2">
      <c r="B267" s="25"/>
      <c r="C267" s="1318" t="s">
        <v>703</v>
      </c>
      <c r="D267" s="1318"/>
      <c r="E267" s="1318"/>
      <c r="F267" s="1329">
        <v>38</v>
      </c>
      <c r="G267" s="1330"/>
    </row>
    <row r="268" spans="2:7" ht="15" customHeight="1" x14ac:dyDescent="0.2">
      <c r="B268" s="25">
        <v>39</v>
      </c>
      <c r="C268" s="1318" t="s">
        <v>678</v>
      </c>
      <c r="D268" s="1318"/>
      <c r="E268" s="1318"/>
      <c r="F268" s="1329">
        <v>39</v>
      </c>
      <c r="G268" s="1330"/>
    </row>
    <row r="269" spans="2:7" ht="15" customHeight="1" x14ac:dyDescent="0.2">
      <c r="B269" s="25">
        <v>40</v>
      </c>
      <c r="C269" s="1318" t="s">
        <v>679</v>
      </c>
      <c r="D269" s="1318"/>
      <c r="E269" s="1318"/>
      <c r="F269" s="1329"/>
      <c r="G269" s="1330"/>
    </row>
    <row r="270" spans="2:7" ht="15" customHeight="1" x14ac:dyDescent="0.2">
      <c r="B270" s="25"/>
      <c r="C270" s="1318" t="s">
        <v>75</v>
      </c>
      <c r="D270" s="1318"/>
      <c r="E270" s="1318"/>
      <c r="F270" s="1329">
        <v>40</v>
      </c>
      <c r="G270" s="1330"/>
    </row>
    <row r="271" spans="2:7" ht="15" customHeight="1" x14ac:dyDescent="0.2">
      <c r="B271" s="25">
        <v>41</v>
      </c>
      <c r="C271" s="1318" t="s">
        <v>680</v>
      </c>
      <c r="D271" s="1318"/>
      <c r="E271" s="1318"/>
      <c r="F271" s="1329"/>
      <c r="G271" s="1330"/>
    </row>
    <row r="272" spans="2:7" ht="15" customHeight="1" x14ac:dyDescent="0.2">
      <c r="B272" s="25"/>
      <c r="C272" s="1318" t="s">
        <v>537</v>
      </c>
      <c r="D272" s="1318"/>
      <c r="E272" s="1318"/>
      <c r="F272" s="1329">
        <v>41</v>
      </c>
      <c r="G272" s="1330"/>
    </row>
    <row r="273" spans="2:7" ht="15" customHeight="1" x14ac:dyDescent="0.2">
      <c r="B273" s="25">
        <v>42</v>
      </c>
      <c r="C273" s="1318" t="s">
        <v>681</v>
      </c>
      <c r="D273" s="1318"/>
      <c r="E273" s="1318"/>
      <c r="F273" s="1329">
        <v>42</v>
      </c>
      <c r="G273" s="1330"/>
    </row>
    <row r="274" spans="2:7" ht="15" customHeight="1" x14ac:dyDescent="0.2">
      <c r="B274" s="25">
        <v>43</v>
      </c>
      <c r="C274" s="1318" t="s">
        <v>682</v>
      </c>
      <c r="D274" s="1318"/>
      <c r="E274" s="1318"/>
      <c r="F274" s="1329">
        <v>43</v>
      </c>
      <c r="G274" s="1330"/>
    </row>
    <row r="275" spans="2:7" ht="15" customHeight="1" x14ac:dyDescent="0.2">
      <c r="B275" s="25">
        <v>44</v>
      </c>
      <c r="C275" s="1318" t="s">
        <v>683</v>
      </c>
      <c r="D275" s="1318"/>
      <c r="E275" s="1318"/>
      <c r="F275" s="1329">
        <v>44</v>
      </c>
      <c r="G275" s="1330"/>
    </row>
    <row r="276" spans="2:7" ht="15" customHeight="1" x14ac:dyDescent="0.2">
      <c r="B276" s="25">
        <v>45</v>
      </c>
      <c r="C276" s="1318" t="s">
        <v>684</v>
      </c>
      <c r="D276" s="1318"/>
      <c r="E276" s="1318"/>
      <c r="F276" s="1329">
        <v>45</v>
      </c>
      <c r="G276" s="1330"/>
    </row>
    <row r="277" spans="2:7" ht="15" customHeight="1" x14ac:dyDescent="0.2">
      <c r="B277" s="25">
        <v>46</v>
      </c>
      <c r="C277" s="1318" t="s">
        <v>685</v>
      </c>
      <c r="D277" s="1318"/>
      <c r="E277" s="1318"/>
      <c r="F277" s="1329">
        <v>46</v>
      </c>
      <c r="G277" s="1330"/>
    </row>
    <row r="278" spans="2:7" ht="15" customHeight="1" x14ac:dyDescent="0.2">
      <c r="B278" s="25">
        <v>47</v>
      </c>
      <c r="C278" s="1318" t="s">
        <v>686</v>
      </c>
      <c r="D278" s="1318"/>
      <c r="E278" s="1318"/>
      <c r="F278" s="1329">
        <v>47</v>
      </c>
      <c r="G278" s="1330"/>
    </row>
    <row r="279" spans="2:7" ht="15" customHeight="1" x14ac:dyDescent="0.2">
      <c r="B279" s="25">
        <v>48</v>
      </c>
      <c r="C279" s="1318" t="s">
        <v>748</v>
      </c>
      <c r="D279" s="1318"/>
      <c r="E279" s="1318"/>
      <c r="F279" s="1329">
        <v>48</v>
      </c>
      <c r="G279" s="1330"/>
    </row>
    <row r="280" spans="2:7" ht="15" customHeight="1" x14ac:dyDescent="0.2">
      <c r="B280" s="25">
        <v>49</v>
      </c>
      <c r="C280" s="1318" t="s">
        <v>687</v>
      </c>
      <c r="D280" s="1318"/>
      <c r="E280" s="1318"/>
      <c r="F280" s="1329">
        <v>49</v>
      </c>
      <c r="G280" s="1330"/>
    </row>
    <row r="281" spans="2:7" ht="15" customHeight="1" x14ac:dyDescent="0.2">
      <c r="B281" s="25">
        <v>50</v>
      </c>
      <c r="C281" s="1318" t="s">
        <v>688</v>
      </c>
      <c r="D281" s="1318"/>
      <c r="E281" s="1318"/>
      <c r="F281" s="1329">
        <v>50</v>
      </c>
      <c r="G281" s="1330"/>
    </row>
    <row r="282" spans="2:7" ht="15" customHeight="1" x14ac:dyDescent="0.2">
      <c r="B282" s="25">
        <v>51</v>
      </c>
      <c r="C282" s="1318" t="s">
        <v>689</v>
      </c>
      <c r="D282" s="1318"/>
      <c r="E282" s="1318"/>
      <c r="F282" s="1329">
        <v>51</v>
      </c>
      <c r="G282" s="1330"/>
    </row>
    <row r="283" spans="2:7" ht="15" customHeight="1" x14ac:dyDescent="0.2">
      <c r="B283" s="25">
        <v>52</v>
      </c>
      <c r="C283" s="1318" t="s">
        <v>690</v>
      </c>
      <c r="D283" s="1318"/>
      <c r="E283" s="1318"/>
      <c r="F283" s="1329">
        <v>52</v>
      </c>
      <c r="G283" s="1330"/>
    </row>
    <row r="284" spans="2:7" ht="15" customHeight="1" x14ac:dyDescent="0.2">
      <c r="B284" s="25">
        <v>53</v>
      </c>
      <c r="C284" s="1318" t="s">
        <v>691</v>
      </c>
      <c r="D284" s="1318"/>
      <c r="E284" s="1318"/>
      <c r="F284" s="1329">
        <v>53</v>
      </c>
      <c r="G284" s="1330"/>
    </row>
    <row r="285" spans="2:7" ht="15" customHeight="1" x14ac:dyDescent="0.2">
      <c r="B285" s="25">
        <v>54</v>
      </c>
      <c r="C285" s="91" t="s">
        <v>1169</v>
      </c>
      <c r="D285" s="90"/>
      <c r="E285" s="90"/>
      <c r="F285" s="1329">
        <v>54</v>
      </c>
      <c r="G285" s="1330"/>
    </row>
    <row r="286" spans="2:7" ht="15" customHeight="1" x14ac:dyDescent="0.2">
      <c r="B286" s="25">
        <v>55</v>
      </c>
      <c r="C286" s="1318" t="s">
        <v>137</v>
      </c>
      <c r="D286" s="1318"/>
      <c r="E286" s="1318"/>
      <c r="F286" s="1329">
        <v>55</v>
      </c>
      <c r="G286" s="1330"/>
    </row>
    <row r="287" spans="2:7" ht="15" customHeight="1" x14ac:dyDescent="0.2">
      <c r="B287" s="25">
        <v>56</v>
      </c>
      <c r="C287" s="1318" t="s">
        <v>123</v>
      </c>
      <c r="D287" s="1318"/>
      <c r="E287" s="1318"/>
      <c r="F287" s="1329">
        <v>56</v>
      </c>
      <c r="G287" s="1330"/>
    </row>
    <row r="288" spans="2:7" ht="15" customHeight="1" x14ac:dyDescent="0.2">
      <c r="B288" s="25">
        <v>57</v>
      </c>
      <c r="C288" s="1308" t="s">
        <v>708</v>
      </c>
      <c r="D288" s="1308"/>
      <c r="E288" s="1308"/>
      <c r="F288" s="1329">
        <v>57</v>
      </c>
      <c r="G288" s="1330"/>
    </row>
    <row r="289" spans="2:7" ht="15" customHeight="1" x14ac:dyDescent="0.2">
      <c r="B289" s="1366" t="s">
        <v>536</v>
      </c>
      <c r="C289" s="1367"/>
      <c r="D289" s="1367"/>
      <c r="E289" s="1367"/>
      <c r="F289" s="1367"/>
      <c r="G289" s="1368"/>
    </row>
    <row r="290" spans="2:7" ht="15" customHeight="1" x14ac:dyDescent="0.2">
      <c r="B290" s="25">
        <v>58</v>
      </c>
      <c r="C290" s="1318" t="s">
        <v>709</v>
      </c>
      <c r="D290" s="1331"/>
      <c r="E290" s="1331"/>
      <c r="F290" s="1329">
        <v>58</v>
      </c>
      <c r="G290" s="1330"/>
    </row>
    <row r="291" spans="2:7" ht="15" customHeight="1" x14ac:dyDescent="0.2">
      <c r="B291" s="25">
        <v>59</v>
      </c>
      <c r="C291" s="1318" t="s">
        <v>692</v>
      </c>
      <c r="D291" s="1331"/>
      <c r="E291" s="1331"/>
      <c r="F291" s="1329">
        <v>59</v>
      </c>
      <c r="G291" s="1330"/>
    </row>
    <row r="292" spans="2:7" ht="15" customHeight="1" x14ac:dyDescent="0.2">
      <c r="B292" s="25">
        <v>60</v>
      </c>
      <c r="C292" s="1318" t="s">
        <v>442</v>
      </c>
      <c r="D292" s="1331"/>
      <c r="E292" s="1331"/>
      <c r="F292" s="1329">
        <v>60</v>
      </c>
      <c r="G292" s="1330"/>
    </row>
    <row r="293" spans="2:7" ht="15" customHeight="1" x14ac:dyDescent="0.2">
      <c r="B293" s="25">
        <v>61</v>
      </c>
      <c r="C293" s="1318" t="s">
        <v>644</v>
      </c>
      <c r="D293" s="1331"/>
      <c r="E293" s="1331"/>
      <c r="F293" s="1329">
        <v>61</v>
      </c>
      <c r="G293" s="1330"/>
    </row>
    <row r="294" spans="2:7" ht="15" customHeight="1" x14ac:dyDescent="0.2">
      <c r="B294" s="25">
        <v>62</v>
      </c>
      <c r="C294" s="1318" t="s">
        <v>710</v>
      </c>
      <c r="D294" s="1331"/>
      <c r="E294" s="1331"/>
      <c r="F294" s="1329">
        <v>62</v>
      </c>
      <c r="G294" s="1330"/>
    </row>
    <row r="295" spans="2:7" ht="15" customHeight="1" x14ac:dyDescent="0.2">
      <c r="B295" s="25">
        <v>63</v>
      </c>
      <c r="C295" s="1318" t="s">
        <v>693</v>
      </c>
      <c r="D295" s="1331"/>
      <c r="E295" s="1331"/>
      <c r="F295" s="1329">
        <v>63</v>
      </c>
      <c r="G295" s="1330"/>
    </row>
    <row r="296" spans="2:7" ht="15" customHeight="1" x14ac:dyDescent="0.2">
      <c r="B296" s="25"/>
      <c r="C296" s="1318" t="s">
        <v>694</v>
      </c>
      <c r="D296" s="1331"/>
      <c r="E296" s="1331"/>
      <c r="F296" s="1329"/>
      <c r="G296" s="1330"/>
    </row>
    <row r="297" spans="2:7" ht="15" customHeight="1" x14ac:dyDescent="0.2">
      <c r="B297" s="25">
        <v>64</v>
      </c>
      <c r="C297" s="1318" t="s">
        <v>538</v>
      </c>
      <c r="D297" s="1318"/>
      <c r="E297" s="1318"/>
      <c r="F297" s="1329">
        <v>64</v>
      </c>
      <c r="G297" s="1330"/>
    </row>
    <row r="298" spans="2:7" ht="15" customHeight="1" x14ac:dyDescent="0.2">
      <c r="B298" s="25">
        <v>65</v>
      </c>
      <c r="C298" s="1318" t="s">
        <v>186</v>
      </c>
      <c r="D298" s="1331"/>
      <c r="E298" s="1331"/>
      <c r="F298" s="1329">
        <v>65</v>
      </c>
      <c r="G298" s="1330"/>
    </row>
    <row r="299" spans="2:7" ht="15" customHeight="1" x14ac:dyDescent="0.2">
      <c r="B299" s="25">
        <v>66</v>
      </c>
      <c r="C299" s="1318" t="s">
        <v>185</v>
      </c>
      <c r="D299" s="1331"/>
      <c r="E299" s="1331"/>
      <c r="F299" s="1329">
        <v>66</v>
      </c>
      <c r="G299" s="1330"/>
    </row>
    <row r="300" spans="2:7" ht="15" customHeight="1" x14ac:dyDescent="0.2">
      <c r="B300" s="26">
        <v>67</v>
      </c>
      <c r="C300" s="1308" t="s">
        <v>711</v>
      </c>
      <c r="D300" s="1309"/>
      <c r="E300" s="1309"/>
      <c r="F300" s="1332">
        <v>67</v>
      </c>
      <c r="G300" s="1333"/>
    </row>
    <row r="301" spans="2:7" x14ac:dyDescent="0.2">
      <c r="C301" s="4"/>
      <c r="D301" s="11"/>
      <c r="E301" s="4"/>
      <c r="F301" s="4"/>
    </row>
    <row r="302" spans="2:7" x14ac:dyDescent="0.2">
      <c r="C302" s="4"/>
      <c r="D302" s="11"/>
      <c r="E302" s="4"/>
      <c r="F302" s="4"/>
    </row>
    <row r="303" spans="2:7" x14ac:dyDescent="0.2">
      <c r="C303" s="4"/>
      <c r="D303" s="11" t="s">
        <v>345</v>
      </c>
      <c r="E303" s="4"/>
      <c r="F303" s="4"/>
    </row>
    <row r="304" spans="2:7" x14ac:dyDescent="0.2">
      <c r="C304" s="4"/>
      <c r="D304" s="11"/>
      <c r="E304" s="4"/>
      <c r="F304" s="4"/>
    </row>
    <row r="305" spans="2:7" x14ac:dyDescent="0.2">
      <c r="D305" s="11"/>
    </row>
    <row r="306" spans="2:7" ht="15" customHeight="1" x14ac:dyDescent="0.2">
      <c r="B306" s="56" t="s">
        <v>76</v>
      </c>
      <c r="C306" s="1320" t="s">
        <v>726</v>
      </c>
      <c r="D306" s="1320"/>
      <c r="E306" s="1320"/>
      <c r="F306" s="1320" t="s">
        <v>540</v>
      </c>
      <c r="G306" s="1334"/>
    </row>
    <row r="307" spans="2:7" ht="15" customHeight="1" x14ac:dyDescent="0.2">
      <c r="B307" s="25">
        <v>68</v>
      </c>
      <c r="C307" s="1318" t="s">
        <v>712</v>
      </c>
      <c r="D307" s="1331"/>
      <c r="E307" s="1331"/>
      <c r="F307" s="1329">
        <v>68</v>
      </c>
      <c r="G307" s="1330"/>
    </row>
    <row r="308" spans="2:7" ht="15" customHeight="1" x14ac:dyDescent="0.2">
      <c r="B308" s="25">
        <v>69</v>
      </c>
      <c r="C308" s="1318" t="s">
        <v>706</v>
      </c>
      <c r="D308" s="1331"/>
      <c r="E308" s="1331"/>
      <c r="F308" s="1329">
        <v>69</v>
      </c>
      <c r="G308" s="1330"/>
    </row>
    <row r="309" spans="2:7" ht="15" customHeight="1" x14ac:dyDescent="0.2">
      <c r="B309" s="25"/>
      <c r="C309" s="1318" t="s">
        <v>705</v>
      </c>
      <c r="D309" s="1318"/>
      <c r="E309" s="1318"/>
      <c r="F309" s="1329"/>
      <c r="G309" s="1330"/>
    </row>
    <row r="310" spans="2:7" ht="15" customHeight="1" x14ac:dyDescent="0.2">
      <c r="B310" s="25">
        <v>70</v>
      </c>
      <c r="C310" s="1318" t="s">
        <v>320</v>
      </c>
      <c r="D310" s="1331"/>
      <c r="E310" s="1331"/>
      <c r="F310" s="1329">
        <v>70</v>
      </c>
      <c r="G310" s="1330"/>
    </row>
    <row r="311" spans="2:7" ht="15" customHeight="1" x14ac:dyDescent="0.2">
      <c r="B311" s="25">
        <v>71</v>
      </c>
      <c r="C311" s="1318" t="s">
        <v>321</v>
      </c>
      <c r="D311" s="1331"/>
      <c r="E311" s="1331"/>
      <c r="F311" s="1329">
        <v>71</v>
      </c>
      <c r="G311" s="1330"/>
    </row>
    <row r="312" spans="2:7" ht="15" customHeight="1" x14ac:dyDescent="0.2">
      <c r="B312" s="25">
        <v>72</v>
      </c>
      <c r="C312" s="1318" t="s">
        <v>322</v>
      </c>
      <c r="D312" s="1331"/>
      <c r="E312" s="1331"/>
      <c r="F312" s="1329">
        <v>72</v>
      </c>
      <c r="G312" s="1330"/>
    </row>
    <row r="313" spans="2:7" ht="15" customHeight="1" x14ac:dyDescent="0.2">
      <c r="B313" s="25">
        <v>73</v>
      </c>
      <c r="C313" s="1318" t="s">
        <v>323</v>
      </c>
      <c r="D313" s="1331"/>
      <c r="E313" s="1331"/>
      <c r="F313" s="1329">
        <v>73</v>
      </c>
      <c r="G313" s="1330"/>
    </row>
    <row r="314" spans="2:7" ht="15" customHeight="1" x14ac:dyDescent="0.2">
      <c r="B314" s="1366" t="s">
        <v>542</v>
      </c>
      <c r="C314" s="1367"/>
      <c r="D314" s="1367"/>
      <c r="E314" s="1367"/>
      <c r="F314" s="1367"/>
      <c r="G314" s="1368"/>
    </row>
    <row r="315" spans="2:7" ht="15" customHeight="1" x14ac:dyDescent="0.2">
      <c r="B315" s="25">
        <v>74</v>
      </c>
      <c r="C315" s="1318" t="s">
        <v>324</v>
      </c>
      <c r="D315" s="1331"/>
      <c r="E315" s="1331"/>
      <c r="F315" s="1329">
        <v>74</v>
      </c>
      <c r="G315" s="1330"/>
    </row>
    <row r="316" spans="2:7" ht="15" customHeight="1" x14ac:dyDescent="0.2">
      <c r="B316" s="25">
        <v>75</v>
      </c>
      <c r="C316" s="1318" t="s">
        <v>325</v>
      </c>
      <c r="D316" s="1331"/>
      <c r="E316" s="1331"/>
      <c r="F316" s="1329">
        <v>75</v>
      </c>
      <c r="G316" s="1330"/>
    </row>
    <row r="317" spans="2:7" ht="15" customHeight="1" x14ac:dyDescent="0.2">
      <c r="B317" s="25">
        <v>76</v>
      </c>
      <c r="C317" s="1318" t="s">
        <v>967</v>
      </c>
      <c r="D317" s="1331"/>
      <c r="E317" s="1331"/>
      <c r="F317" s="1329">
        <v>76</v>
      </c>
      <c r="G317" s="1330"/>
    </row>
    <row r="318" spans="2:7" ht="15" customHeight="1" x14ac:dyDescent="0.2">
      <c r="B318" s="25">
        <v>77</v>
      </c>
      <c r="C318" s="1318" t="s">
        <v>966</v>
      </c>
      <c r="D318" s="1331"/>
      <c r="E318" s="1331"/>
      <c r="F318" s="1329">
        <v>77</v>
      </c>
      <c r="G318" s="1330"/>
    </row>
    <row r="319" spans="2:7" ht="15" customHeight="1" x14ac:dyDescent="0.2">
      <c r="B319" s="25">
        <v>78</v>
      </c>
      <c r="C319" s="1318" t="s">
        <v>326</v>
      </c>
      <c r="D319" s="1331"/>
      <c r="E319" s="1331"/>
      <c r="F319" s="1329">
        <v>78</v>
      </c>
      <c r="G319" s="1330"/>
    </row>
    <row r="320" spans="2:7" ht="15" customHeight="1" x14ac:dyDescent="0.2">
      <c r="B320" s="25">
        <v>79</v>
      </c>
      <c r="C320" s="1318" t="s">
        <v>327</v>
      </c>
      <c r="D320" s="1331"/>
      <c r="E320" s="1331"/>
      <c r="F320" s="1329">
        <v>79</v>
      </c>
      <c r="G320" s="1330"/>
    </row>
    <row r="321" spans="2:7" ht="15" customHeight="1" x14ac:dyDescent="0.2">
      <c r="B321" s="25">
        <v>80</v>
      </c>
      <c r="C321" s="1318" t="s">
        <v>328</v>
      </c>
      <c r="D321" s="1331"/>
      <c r="E321" s="1331"/>
      <c r="F321" s="1329">
        <v>80</v>
      </c>
      <c r="G321" s="1330"/>
    </row>
    <row r="322" spans="2:7" ht="15" customHeight="1" x14ac:dyDescent="0.2">
      <c r="B322" s="1366" t="s">
        <v>543</v>
      </c>
      <c r="C322" s="1367"/>
      <c r="D322" s="1367"/>
      <c r="E322" s="1367"/>
      <c r="F322" s="1367"/>
      <c r="G322" s="1368"/>
    </row>
    <row r="323" spans="2:7" ht="15" customHeight="1" x14ac:dyDescent="0.2">
      <c r="B323" s="25">
        <v>81</v>
      </c>
      <c r="C323" s="1318" t="s">
        <v>329</v>
      </c>
      <c r="D323" s="1331"/>
      <c r="E323" s="1331"/>
      <c r="F323" s="1329">
        <v>81</v>
      </c>
      <c r="G323" s="1330"/>
    </row>
    <row r="324" spans="2:7" ht="15" customHeight="1" x14ac:dyDescent="0.2">
      <c r="B324" s="25">
        <v>82</v>
      </c>
      <c r="C324" s="1318" t="s">
        <v>330</v>
      </c>
      <c r="D324" s="1331"/>
      <c r="E324" s="1331"/>
      <c r="F324" s="1329">
        <v>82</v>
      </c>
      <c r="G324" s="1330"/>
    </row>
    <row r="325" spans="2:7" ht="15" customHeight="1" x14ac:dyDescent="0.2">
      <c r="B325" s="25">
        <v>83</v>
      </c>
      <c r="C325" s="1318" t="s">
        <v>85</v>
      </c>
      <c r="D325" s="1331"/>
      <c r="E325" s="1331"/>
      <c r="F325" s="1329">
        <v>83</v>
      </c>
      <c r="G325" s="1330"/>
    </row>
    <row r="326" spans="2:7" ht="15" customHeight="1" x14ac:dyDescent="0.2">
      <c r="B326" s="1366" t="s">
        <v>544</v>
      </c>
      <c r="C326" s="1367"/>
      <c r="D326" s="1367"/>
      <c r="E326" s="1367"/>
      <c r="F326" s="1367"/>
      <c r="G326" s="1368"/>
    </row>
    <row r="327" spans="2:7" ht="15" customHeight="1" x14ac:dyDescent="0.2">
      <c r="B327" s="25">
        <v>84</v>
      </c>
      <c r="C327" s="1318" t="s">
        <v>87</v>
      </c>
      <c r="D327" s="1331"/>
      <c r="E327" s="1331"/>
      <c r="F327" s="1329">
        <v>84</v>
      </c>
      <c r="G327" s="1330"/>
    </row>
    <row r="328" spans="2:7" ht="15" customHeight="1" x14ac:dyDescent="0.2">
      <c r="B328" s="25">
        <v>85</v>
      </c>
      <c r="C328" s="1318" t="s">
        <v>749</v>
      </c>
      <c r="D328" s="1331"/>
      <c r="E328" s="1331"/>
      <c r="F328" s="1329">
        <v>85</v>
      </c>
      <c r="G328" s="1330"/>
    </row>
    <row r="329" spans="2:7" ht="15" customHeight="1" x14ac:dyDescent="0.2">
      <c r="B329" s="25">
        <v>86</v>
      </c>
      <c r="C329" s="1318" t="s">
        <v>750</v>
      </c>
      <c r="D329" s="1331"/>
      <c r="E329" s="1331"/>
      <c r="F329" s="1329"/>
      <c r="G329" s="1330"/>
    </row>
    <row r="330" spans="2:7" ht="15" customHeight="1" x14ac:dyDescent="0.2">
      <c r="B330" s="25"/>
      <c r="C330" s="1318" t="s">
        <v>80</v>
      </c>
      <c r="D330" s="1318"/>
      <c r="E330" s="1318"/>
      <c r="F330" s="1329">
        <v>86</v>
      </c>
      <c r="G330" s="1330"/>
    </row>
    <row r="331" spans="2:7" ht="15" customHeight="1" x14ac:dyDescent="0.2">
      <c r="B331" s="25">
        <v>87</v>
      </c>
      <c r="C331" s="1318" t="s">
        <v>751</v>
      </c>
      <c r="D331" s="1331"/>
      <c r="E331" s="1331"/>
      <c r="F331" s="1329">
        <v>87</v>
      </c>
      <c r="G331" s="1330"/>
    </row>
    <row r="332" spans="2:7" ht="15" customHeight="1" x14ac:dyDescent="0.2">
      <c r="B332" s="25">
        <v>88</v>
      </c>
      <c r="C332" s="1369" t="s">
        <v>752</v>
      </c>
      <c r="D332" s="1369"/>
      <c r="E332" s="1369"/>
      <c r="F332" s="45"/>
      <c r="G332" s="46"/>
    </row>
    <row r="333" spans="2:7" ht="15" customHeight="1" x14ac:dyDescent="0.2">
      <c r="B333" s="12"/>
      <c r="C333" s="1372" t="s">
        <v>61</v>
      </c>
      <c r="D333" s="1372"/>
      <c r="E333" s="1372"/>
      <c r="F333" s="1332">
        <v>88</v>
      </c>
      <c r="G333" s="1333"/>
    </row>
    <row r="334" spans="2:7" ht="15" customHeight="1" x14ac:dyDescent="0.2">
      <c r="B334" s="1366" t="s">
        <v>545</v>
      </c>
      <c r="C334" s="1367"/>
      <c r="D334" s="1367"/>
      <c r="E334" s="1367"/>
      <c r="F334" s="1367"/>
      <c r="G334" s="1368"/>
    </row>
    <row r="335" spans="2:7" ht="15" customHeight="1" x14ac:dyDescent="0.2">
      <c r="B335" s="25">
        <v>89</v>
      </c>
      <c r="C335" s="1318" t="s">
        <v>5</v>
      </c>
      <c r="D335" s="1331"/>
      <c r="E335" s="1331"/>
      <c r="F335" s="1329">
        <v>89</v>
      </c>
      <c r="G335" s="1330"/>
    </row>
    <row r="336" spans="2:7" ht="15" customHeight="1" x14ac:dyDescent="0.2">
      <c r="B336" s="25">
        <v>90</v>
      </c>
      <c r="C336" s="1318" t="s">
        <v>695</v>
      </c>
      <c r="D336" s="1331"/>
      <c r="E336" s="1331"/>
      <c r="F336" s="1329">
        <v>90</v>
      </c>
      <c r="G336" s="1330"/>
    </row>
    <row r="337" spans="2:7" ht="15" customHeight="1" x14ac:dyDescent="0.2">
      <c r="B337" s="25">
        <v>91</v>
      </c>
      <c r="C337" s="1318" t="s">
        <v>713</v>
      </c>
      <c r="D337" s="1331"/>
      <c r="E337" s="1331"/>
      <c r="F337" s="1329">
        <v>91</v>
      </c>
      <c r="G337" s="1330"/>
    </row>
    <row r="338" spans="2:7" ht="15" customHeight="1" x14ac:dyDescent="0.2">
      <c r="B338" s="25">
        <v>92</v>
      </c>
      <c r="C338" s="1318" t="s">
        <v>718</v>
      </c>
      <c r="D338" s="1331"/>
      <c r="E338" s="1331"/>
      <c r="F338" s="1329">
        <v>92</v>
      </c>
      <c r="G338" s="1330"/>
    </row>
    <row r="339" spans="2:7" ht="15" customHeight="1" x14ac:dyDescent="0.2">
      <c r="B339" s="25">
        <v>93</v>
      </c>
      <c r="C339" s="1318" t="s">
        <v>717</v>
      </c>
      <c r="D339" s="1331"/>
      <c r="E339" s="1331"/>
      <c r="F339" s="1329">
        <v>93</v>
      </c>
      <c r="G339" s="1330"/>
    </row>
    <row r="340" spans="2:7" ht="15" customHeight="1" x14ac:dyDescent="0.2">
      <c r="B340" s="25">
        <v>94</v>
      </c>
      <c r="C340" s="1318" t="s">
        <v>716</v>
      </c>
      <c r="D340" s="1331"/>
      <c r="E340" s="1331"/>
      <c r="F340" s="1329">
        <v>94</v>
      </c>
      <c r="G340" s="1330"/>
    </row>
    <row r="341" spans="2:7" ht="15" customHeight="1" x14ac:dyDescent="0.2">
      <c r="B341" s="25">
        <v>95</v>
      </c>
      <c r="C341" s="1318" t="s">
        <v>715</v>
      </c>
      <c r="D341" s="1331"/>
      <c r="E341" s="1331"/>
      <c r="F341" s="1329">
        <v>95</v>
      </c>
      <c r="G341" s="1330"/>
    </row>
    <row r="342" spans="2:7" ht="15" customHeight="1" x14ac:dyDescent="0.2">
      <c r="B342" s="25">
        <v>96</v>
      </c>
      <c r="C342" s="1318" t="s">
        <v>714</v>
      </c>
      <c r="D342" s="1331"/>
      <c r="E342" s="1331"/>
      <c r="F342" s="1329">
        <v>96</v>
      </c>
      <c r="G342" s="1330"/>
    </row>
    <row r="343" spans="2:7" ht="15" customHeight="1" x14ac:dyDescent="0.2">
      <c r="B343" s="25">
        <v>97</v>
      </c>
      <c r="C343" s="1318" t="s">
        <v>133</v>
      </c>
      <c r="D343" s="1331"/>
      <c r="E343" s="1331"/>
      <c r="F343" s="1329">
        <v>97</v>
      </c>
      <c r="G343" s="1330"/>
    </row>
    <row r="344" spans="2:7" ht="15" customHeight="1" x14ac:dyDescent="0.2">
      <c r="B344" s="25">
        <v>98</v>
      </c>
      <c r="C344" s="1318" t="s">
        <v>134</v>
      </c>
      <c r="D344" s="1331"/>
      <c r="E344" s="1331"/>
      <c r="F344" s="1329">
        <v>98</v>
      </c>
      <c r="G344" s="1330"/>
    </row>
    <row r="345" spans="2:7" ht="15" customHeight="1" x14ac:dyDescent="0.2">
      <c r="B345" s="25">
        <v>99</v>
      </c>
      <c r="C345" s="1318" t="s">
        <v>135</v>
      </c>
      <c r="D345" s="1331"/>
      <c r="E345" s="1331"/>
      <c r="F345" s="1329">
        <v>99</v>
      </c>
      <c r="G345" s="1330"/>
    </row>
    <row r="346" spans="2:7" ht="15" customHeight="1" x14ac:dyDescent="0.2">
      <c r="B346" s="25">
        <v>100</v>
      </c>
      <c r="C346" s="1318" t="s">
        <v>6</v>
      </c>
      <c r="D346" s="1331"/>
      <c r="E346" s="1331"/>
      <c r="F346" s="1329">
        <v>100</v>
      </c>
      <c r="G346" s="1370"/>
    </row>
    <row r="347" spans="2:7" ht="15" customHeight="1" x14ac:dyDescent="0.2">
      <c r="B347" s="25">
        <v>101</v>
      </c>
      <c r="C347" s="1318" t="s">
        <v>86</v>
      </c>
      <c r="D347" s="1331"/>
      <c r="E347" s="1331"/>
      <c r="F347" s="1329">
        <v>101</v>
      </c>
      <c r="G347" s="1370"/>
    </row>
    <row r="348" spans="2:7" ht="15" customHeight="1" x14ac:dyDescent="0.2">
      <c r="B348" s="26"/>
      <c r="C348" s="1308" t="s">
        <v>719</v>
      </c>
      <c r="D348" s="1309"/>
      <c r="E348" s="1309"/>
      <c r="F348" s="1332"/>
      <c r="G348" s="1333"/>
    </row>
    <row r="349" spans="2:7" ht="15" customHeight="1" x14ac:dyDescent="0.2">
      <c r="B349" s="1350" t="s">
        <v>546</v>
      </c>
      <c r="C349" s="1351"/>
      <c r="D349" s="1351"/>
      <c r="E349" s="1351"/>
      <c r="F349" s="1351"/>
      <c r="G349" s="1352"/>
    </row>
    <row r="350" spans="2:7" ht="15" customHeight="1" x14ac:dyDescent="0.2">
      <c r="B350" s="25">
        <v>102</v>
      </c>
      <c r="C350" s="1318" t="s">
        <v>602</v>
      </c>
      <c r="D350" s="1331"/>
      <c r="E350" s="1331"/>
      <c r="F350" s="1329">
        <v>102</v>
      </c>
      <c r="G350" s="1330"/>
    </row>
    <row r="351" spans="2:7" ht="13.35" customHeight="1" x14ac:dyDescent="0.2">
      <c r="B351" s="26">
        <v>103</v>
      </c>
      <c r="C351" s="1308" t="s">
        <v>932</v>
      </c>
      <c r="D351" s="1309"/>
      <c r="E351" s="1309"/>
      <c r="F351" s="1332">
        <v>103</v>
      </c>
      <c r="G351" s="1333"/>
    </row>
    <row r="352" spans="2:7" ht="12.75" customHeight="1" x14ac:dyDescent="0.2"/>
    <row r="355" spans="3:6" x14ac:dyDescent="0.2">
      <c r="D355" s="11" t="s">
        <v>359</v>
      </c>
    </row>
    <row r="356" spans="3:6" x14ac:dyDescent="0.2">
      <c r="D356" s="11"/>
    </row>
    <row r="357" spans="3:6" x14ac:dyDescent="0.2">
      <c r="D357" s="11"/>
    </row>
    <row r="358" spans="3:6" ht="19.5" customHeight="1" x14ac:dyDescent="0.2"/>
    <row r="359" spans="3:6" x14ac:dyDescent="0.2">
      <c r="C359" s="1"/>
      <c r="D359" s="1"/>
      <c r="E359" s="1"/>
      <c r="F359" s="1"/>
    </row>
    <row r="411" spans="4:4" x14ac:dyDescent="0.2">
      <c r="D411" s="11"/>
    </row>
  </sheetData>
  <customSheetViews>
    <customSheetView guid="{F4AE1968-DA35-43D0-B456-FBD0ABC8A377}" scale="60" showPageBreaks="1" view="pageBreakPreview" showRuler="0" topLeftCell="A277">
      <selection activeCell="C27" sqref="C27"/>
      <pageMargins left="0.6692913385826772" right="0.6692913385826772" top="0.78740157480314965" bottom="0.78740157480314965" header="0.51181102362204722" footer="0.51181102362204722"/>
      <pageSetup paperSize="9" orientation="portrait" r:id="rId1"/>
      <headerFooter alignWithMargins="0"/>
    </customSheetView>
  </customSheetViews>
  <mergeCells count="346">
    <mergeCell ref="D103:E103"/>
    <mergeCell ref="D106:F106"/>
    <mergeCell ref="D107:E107"/>
    <mergeCell ref="D108:E108"/>
    <mergeCell ref="D109:E109"/>
    <mergeCell ref="C346:E346"/>
    <mergeCell ref="F346:G346"/>
    <mergeCell ref="C267:E267"/>
    <mergeCell ref="C268:E268"/>
    <mergeCell ref="F338:G338"/>
    <mergeCell ref="C335:E335"/>
    <mergeCell ref="C333:E333"/>
    <mergeCell ref="F342:G342"/>
    <mergeCell ref="C329:E329"/>
    <mergeCell ref="F344:G344"/>
    <mergeCell ref="F345:G345"/>
    <mergeCell ref="F293:G293"/>
    <mergeCell ref="F294:G294"/>
    <mergeCell ref="F291:G291"/>
    <mergeCell ref="C321:E321"/>
    <mergeCell ref="C323:E323"/>
    <mergeCell ref="B289:G289"/>
    <mergeCell ref="F290:G290"/>
    <mergeCell ref="C293:E293"/>
    <mergeCell ref="F308:G308"/>
    <mergeCell ref="C317:E317"/>
    <mergeCell ref="C313:E313"/>
    <mergeCell ref="C316:E316"/>
    <mergeCell ref="F313:G313"/>
    <mergeCell ref="C311:E311"/>
    <mergeCell ref="F318:G318"/>
    <mergeCell ref="F319:G319"/>
    <mergeCell ref="F320:G320"/>
    <mergeCell ref="B314:G314"/>
    <mergeCell ref="F315:G315"/>
    <mergeCell ref="F348:G348"/>
    <mergeCell ref="F339:G339"/>
    <mergeCell ref="F341:G341"/>
    <mergeCell ref="F340:G340"/>
    <mergeCell ref="C320:E320"/>
    <mergeCell ref="C331:E331"/>
    <mergeCell ref="F336:G336"/>
    <mergeCell ref="F337:G337"/>
    <mergeCell ref="C340:E340"/>
    <mergeCell ref="C339:E339"/>
    <mergeCell ref="C336:E336"/>
    <mergeCell ref="C330:E330"/>
    <mergeCell ref="F335:G335"/>
    <mergeCell ref="F330:G330"/>
    <mergeCell ref="C347:E347"/>
    <mergeCell ref="F347:G347"/>
    <mergeCell ref="C324:E324"/>
    <mergeCell ref="F343:G343"/>
    <mergeCell ref="C337:E337"/>
    <mergeCell ref="C328:E328"/>
    <mergeCell ref="C327:E327"/>
    <mergeCell ref="F327:G327"/>
    <mergeCell ref="B326:G326"/>
    <mergeCell ref="F324:G324"/>
    <mergeCell ref="B334:G334"/>
    <mergeCell ref="C312:E312"/>
    <mergeCell ref="F329:G329"/>
    <mergeCell ref="F331:G331"/>
    <mergeCell ref="F333:G333"/>
    <mergeCell ref="F309:G309"/>
    <mergeCell ref="F328:G328"/>
    <mergeCell ref="F325:G325"/>
    <mergeCell ref="C325:E325"/>
    <mergeCell ref="C332:E332"/>
    <mergeCell ref="C318:E318"/>
    <mergeCell ref="C319:E319"/>
    <mergeCell ref="F316:G316"/>
    <mergeCell ref="C315:E315"/>
    <mergeCell ref="F317:G317"/>
    <mergeCell ref="F321:G321"/>
    <mergeCell ref="F323:G323"/>
    <mergeCell ref="B322:G322"/>
    <mergeCell ref="C309:E309"/>
    <mergeCell ref="B78:F78"/>
    <mergeCell ref="B79:F79"/>
    <mergeCell ref="B80:F80"/>
    <mergeCell ref="F208:G208"/>
    <mergeCell ref="B94:G94"/>
    <mergeCell ref="F207:G207"/>
    <mergeCell ref="C207:E207"/>
    <mergeCell ref="B81:F81"/>
    <mergeCell ref="E161:G161"/>
    <mergeCell ref="C208:E208"/>
    <mergeCell ref="B151:G151"/>
    <mergeCell ref="E154:G154"/>
    <mergeCell ref="E155:G155"/>
    <mergeCell ref="B152:G152"/>
    <mergeCell ref="E153:G153"/>
    <mergeCell ref="E167:G167"/>
    <mergeCell ref="E168:G168"/>
    <mergeCell ref="E162:G162"/>
    <mergeCell ref="B155:C155"/>
    <mergeCell ref="B161:C161"/>
    <mergeCell ref="B162:C162"/>
    <mergeCell ref="E157:G157"/>
    <mergeCell ref="B165:G165"/>
    <mergeCell ref="B166:C166"/>
    <mergeCell ref="F214:G214"/>
    <mergeCell ref="F216:G216"/>
    <mergeCell ref="C223:E223"/>
    <mergeCell ref="F351:G351"/>
    <mergeCell ref="C344:E344"/>
    <mergeCell ref="C348:E348"/>
    <mergeCell ref="C345:E345"/>
    <mergeCell ref="F218:G218"/>
    <mergeCell ref="C219:E219"/>
    <mergeCell ref="C341:E341"/>
    <mergeCell ref="C342:E342"/>
    <mergeCell ref="C343:E343"/>
    <mergeCell ref="C338:E338"/>
    <mergeCell ref="F350:G350"/>
    <mergeCell ref="C350:E350"/>
    <mergeCell ref="B349:G349"/>
    <mergeCell ref="F238:G238"/>
    <mergeCell ref="F229:G229"/>
    <mergeCell ref="F230:G230"/>
    <mergeCell ref="F231:G231"/>
    <mergeCell ref="F232:G232"/>
    <mergeCell ref="F237:G237"/>
    <mergeCell ref="F235:G235"/>
    <mergeCell ref="F255:G255"/>
    <mergeCell ref="C220:E220"/>
    <mergeCell ref="C231:E231"/>
    <mergeCell ref="C237:E237"/>
    <mergeCell ref="C246:E246"/>
    <mergeCell ref="C245:E245"/>
    <mergeCell ref="F244:G244"/>
    <mergeCell ref="F243:G243"/>
    <mergeCell ref="F233:G233"/>
    <mergeCell ref="C233:E233"/>
    <mergeCell ref="F236:G236"/>
    <mergeCell ref="C221:E221"/>
    <mergeCell ref="F222:G222"/>
    <mergeCell ref="F247:G247"/>
    <mergeCell ref="C238:E238"/>
    <mergeCell ref="C244:E244"/>
    <mergeCell ref="C243:E243"/>
    <mergeCell ref="C242:E242"/>
    <mergeCell ref="F228:G228"/>
    <mergeCell ref="C228:E228"/>
    <mergeCell ref="C229:E229"/>
    <mergeCell ref="C240:E240"/>
    <mergeCell ref="C239:E239"/>
    <mergeCell ref="C241:E241"/>
    <mergeCell ref="F234:G234"/>
    <mergeCell ref="C270:E270"/>
    <mergeCell ref="C269:E269"/>
    <mergeCell ref="C235:E235"/>
    <mergeCell ref="C225:E225"/>
    <mergeCell ref="C232:E232"/>
    <mergeCell ref="C247:E247"/>
    <mergeCell ref="C248:E248"/>
    <mergeCell ref="F260:G260"/>
    <mergeCell ref="F270:G270"/>
    <mergeCell ref="F269:G269"/>
    <mergeCell ref="C266:E266"/>
    <mergeCell ref="C262:E262"/>
    <mergeCell ref="C263:E263"/>
    <mergeCell ref="F261:G261"/>
    <mergeCell ref="C249:E249"/>
    <mergeCell ref="F249:G249"/>
    <mergeCell ref="C265:E265"/>
    <mergeCell ref="C264:E264"/>
    <mergeCell ref="F256:G256"/>
    <mergeCell ref="F257:G257"/>
    <mergeCell ref="F258:G258"/>
    <mergeCell ref="F239:G239"/>
    <mergeCell ref="F240:G240"/>
    <mergeCell ref="F241:G241"/>
    <mergeCell ref="F259:G259"/>
    <mergeCell ref="C230:E230"/>
    <mergeCell ref="F281:G281"/>
    <mergeCell ref="F263:G263"/>
    <mergeCell ref="F264:G264"/>
    <mergeCell ref="E158:G158"/>
    <mergeCell ref="B158:C158"/>
    <mergeCell ref="B159:G159"/>
    <mergeCell ref="B160:C160"/>
    <mergeCell ref="E160:G160"/>
    <mergeCell ref="F212:G212"/>
    <mergeCell ref="C215:E215"/>
    <mergeCell ref="C272:E272"/>
    <mergeCell ref="F271:G271"/>
    <mergeCell ref="F225:G225"/>
    <mergeCell ref="F226:G226"/>
    <mergeCell ref="F227:G227"/>
    <mergeCell ref="C226:E226"/>
    <mergeCell ref="F273:G273"/>
    <mergeCell ref="F268:G268"/>
    <mergeCell ref="F267:G267"/>
    <mergeCell ref="F262:G262"/>
    <mergeCell ref="F265:G265"/>
    <mergeCell ref="F211:G211"/>
    <mergeCell ref="E166:G166"/>
    <mergeCell ref="E174:G174"/>
    <mergeCell ref="E176:G176"/>
    <mergeCell ref="C209:E209"/>
    <mergeCell ref="C211:E211"/>
    <mergeCell ref="B186:C186"/>
    <mergeCell ref="B187:C187"/>
    <mergeCell ref="B169:C169"/>
    <mergeCell ref="E177:G177"/>
    <mergeCell ref="B177:C177"/>
    <mergeCell ref="F206:G206"/>
    <mergeCell ref="C206:E206"/>
    <mergeCell ref="E178:G178"/>
    <mergeCell ref="C288:E288"/>
    <mergeCell ref="F283:G283"/>
    <mergeCell ref="F284:G284"/>
    <mergeCell ref="F287:G287"/>
    <mergeCell ref="F274:G274"/>
    <mergeCell ref="F275:G275"/>
    <mergeCell ref="F276:G276"/>
    <mergeCell ref="F286:G286"/>
    <mergeCell ref="C274:E274"/>
    <mergeCell ref="C286:E286"/>
    <mergeCell ref="C275:E275"/>
    <mergeCell ref="C282:E282"/>
    <mergeCell ref="C276:E276"/>
    <mergeCell ref="C287:E287"/>
    <mergeCell ref="F285:G285"/>
    <mergeCell ref="F248:G248"/>
    <mergeCell ref="F242:G242"/>
    <mergeCell ref="F246:G246"/>
    <mergeCell ref="F245:G245"/>
    <mergeCell ref="F209:G209"/>
    <mergeCell ref="B153:C153"/>
    <mergeCell ref="B154:C154"/>
    <mergeCell ref="E156:G156"/>
    <mergeCell ref="B156:C156"/>
    <mergeCell ref="C212:E212"/>
    <mergeCell ref="C210:E210"/>
    <mergeCell ref="E173:G173"/>
    <mergeCell ref="B175:C175"/>
    <mergeCell ref="B174:C174"/>
    <mergeCell ref="E175:G175"/>
    <mergeCell ref="B167:C167"/>
    <mergeCell ref="F215:G215"/>
    <mergeCell ref="F213:G213"/>
    <mergeCell ref="F210:G210"/>
    <mergeCell ref="C216:E216"/>
    <mergeCell ref="C218:E218"/>
    <mergeCell ref="F219:G219"/>
    <mergeCell ref="F220:G220"/>
    <mergeCell ref="B157:C157"/>
    <mergeCell ref="C271:E271"/>
    <mergeCell ref="C273:E273"/>
    <mergeCell ref="F272:G272"/>
    <mergeCell ref="F221:G221"/>
    <mergeCell ref="F266:G266"/>
    <mergeCell ref="C292:E292"/>
    <mergeCell ref="C295:E295"/>
    <mergeCell ref="C294:E294"/>
    <mergeCell ref="C256:E256"/>
    <mergeCell ref="C224:E224"/>
    <mergeCell ref="F223:G223"/>
    <mergeCell ref="F224:G224"/>
    <mergeCell ref="C283:E283"/>
    <mergeCell ref="C284:E284"/>
    <mergeCell ref="C277:E277"/>
    <mergeCell ref="C278:E278"/>
    <mergeCell ref="C280:E280"/>
    <mergeCell ref="C281:E281"/>
    <mergeCell ref="F279:G279"/>
    <mergeCell ref="F280:G280"/>
    <mergeCell ref="F277:G277"/>
    <mergeCell ref="C279:E279"/>
    <mergeCell ref="F278:G278"/>
    <mergeCell ref="F282:G282"/>
    <mergeCell ref="F298:G298"/>
    <mergeCell ref="F299:G299"/>
    <mergeCell ref="F297:G297"/>
    <mergeCell ref="F288:G288"/>
    <mergeCell ref="C296:E296"/>
    <mergeCell ref="F312:G312"/>
    <mergeCell ref="C298:E298"/>
    <mergeCell ref="C299:E299"/>
    <mergeCell ref="C310:E310"/>
    <mergeCell ref="F311:G311"/>
    <mergeCell ref="C307:E307"/>
    <mergeCell ref="C308:E308"/>
    <mergeCell ref="F310:G310"/>
    <mergeCell ref="C300:E300"/>
    <mergeCell ref="F307:G307"/>
    <mergeCell ref="F295:G295"/>
    <mergeCell ref="F296:G296"/>
    <mergeCell ref="F300:G300"/>
    <mergeCell ref="C290:E290"/>
    <mergeCell ref="F292:G292"/>
    <mergeCell ref="C291:E291"/>
    <mergeCell ref="C297:E297"/>
    <mergeCell ref="C306:E306"/>
    <mergeCell ref="F306:G306"/>
    <mergeCell ref="D95:F95"/>
    <mergeCell ref="D96:F96"/>
    <mergeCell ref="B184:C184"/>
    <mergeCell ref="B179:C179"/>
    <mergeCell ref="B180:C180"/>
    <mergeCell ref="B181:C181"/>
    <mergeCell ref="B182:C182"/>
    <mergeCell ref="E169:G169"/>
    <mergeCell ref="D98:F98"/>
    <mergeCell ref="D99:F99"/>
    <mergeCell ref="D100:F100"/>
    <mergeCell ref="D101:F101"/>
    <mergeCell ref="D104:F104"/>
    <mergeCell ref="D105:F105"/>
    <mergeCell ref="D110:F110"/>
    <mergeCell ref="D114:F114"/>
    <mergeCell ref="B176:C176"/>
    <mergeCell ref="B163:C163"/>
    <mergeCell ref="B164:C164"/>
    <mergeCell ref="E164:G164"/>
    <mergeCell ref="E163:G163"/>
    <mergeCell ref="B173:C173"/>
    <mergeCell ref="B168:C168"/>
    <mergeCell ref="B178:C178"/>
    <mergeCell ref="C351:E351"/>
    <mergeCell ref="D111:F111"/>
    <mergeCell ref="D112:F112"/>
    <mergeCell ref="D102:F102"/>
    <mergeCell ref="D113:F113"/>
    <mergeCell ref="B172:G172"/>
    <mergeCell ref="B183:C183"/>
    <mergeCell ref="E170:G170"/>
    <mergeCell ref="E171:G171"/>
    <mergeCell ref="C260:E260"/>
    <mergeCell ref="C261:E261"/>
    <mergeCell ref="C257:E257"/>
    <mergeCell ref="C258:E258"/>
    <mergeCell ref="C259:E259"/>
    <mergeCell ref="C213:E213"/>
    <mergeCell ref="C255:E255"/>
    <mergeCell ref="C236:E236"/>
    <mergeCell ref="B217:G217"/>
    <mergeCell ref="C227:E227"/>
    <mergeCell ref="C234:E234"/>
    <mergeCell ref="C222:E222"/>
    <mergeCell ref="B185:C185"/>
    <mergeCell ref="B170:C170"/>
    <mergeCell ref="B171:C171"/>
  </mergeCells>
  <phoneticPr fontId="0" type="noConversion"/>
  <pageMargins left="0.6692913385826772" right="0.6692913385826772" top="0.78740157480314965" bottom="0.78740157480314965" header="0.51181102362204722" footer="0.51181102362204722"/>
  <pageSetup paperSize="9"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O169"/>
  <sheetViews>
    <sheetView view="pageBreakPreview" topLeftCell="A64" zoomScaleNormal="100" zoomScaleSheetLayoutView="100" workbookViewId="0">
      <selection activeCell="K126" sqref="K126"/>
    </sheetView>
  </sheetViews>
  <sheetFormatPr defaultColWidth="9.28515625" defaultRowHeight="11.45" customHeight="1" x14ac:dyDescent="0.2"/>
  <cols>
    <col min="1" max="1" width="2" style="40" customWidth="1"/>
    <col min="2" max="2" width="8.7109375" style="40" customWidth="1"/>
    <col min="3" max="13" width="8.28515625" style="40" customWidth="1"/>
    <col min="14" max="14" width="9" style="40" customWidth="1"/>
    <col min="15" max="15" width="8.28515625" style="40" customWidth="1"/>
    <col min="16" max="16384" width="9.28515625" style="40"/>
  </cols>
  <sheetData>
    <row r="2" spans="2:14" ht="11.45" customHeight="1" x14ac:dyDescent="0.2">
      <c r="B2" s="41" t="s">
        <v>1167</v>
      </c>
      <c r="C2" s="39"/>
      <c r="D2" s="39"/>
      <c r="E2" s="39"/>
      <c r="F2" s="39"/>
      <c r="G2" s="39"/>
      <c r="H2" s="39"/>
      <c r="I2" s="39"/>
      <c r="J2" s="39"/>
      <c r="K2" s="39"/>
      <c r="L2" s="39"/>
      <c r="M2" s="39"/>
      <c r="N2"/>
    </row>
    <row r="3" spans="2:14" ht="48" customHeight="1" x14ac:dyDescent="0.2">
      <c r="B3" s="1803" t="s">
        <v>836</v>
      </c>
      <c r="C3" s="96" t="s">
        <v>16</v>
      </c>
      <c r="D3" s="96" t="s">
        <v>371</v>
      </c>
      <c r="E3" s="96" t="s">
        <v>153</v>
      </c>
      <c r="F3" s="96" t="s">
        <v>372</v>
      </c>
      <c r="G3" s="96" t="s">
        <v>385</v>
      </c>
      <c r="H3" s="96" t="s">
        <v>24</v>
      </c>
      <c r="I3" s="96" t="s">
        <v>838</v>
      </c>
      <c r="J3" s="96" t="s">
        <v>104</v>
      </c>
      <c r="K3" s="96" t="s">
        <v>35</v>
      </c>
      <c r="L3" s="96" t="s">
        <v>839</v>
      </c>
      <c r="M3" s="96" t="s">
        <v>661</v>
      </c>
      <c r="N3"/>
    </row>
    <row r="4" spans="2:14" ht="11.45" customHeight="1" x14ac:dyDescent="0.2">
      <c r="B4" s="1804"/>
      <c r="C4" s="1800" t="s">
        <v>550</v>
      </c>
      <c r="D4" s="1801"/>
      <c r="E4" s="1801"/>
      <c r="F4" s="1801"/>
      <c r="G4" s="1801"/>
      <c r="H4" s="1801"/>
      <c r="I4" s="1801"/>
      <c r="J4" s="1801"/>
      <c r="K4" s="1801"/>
      <c r="L4" s="1801"/>
      <c r="M4" s="1802"/>
      <c r="N4"/>
    </row>
    <row r="5" spans="2:14" ht="10.5" customHeight="1" x14ac:dyDescent="0.2">
      <c r="B5" s="61">
        <v>1990</v>
      </c>
      <c r="C5" s="70">
        <v>13850.941000000001</v>
      </c>
      <c r="D5" s="73">
        <v>7689.5770000000002</v>
      </c>
      <c r="E5" s="73">
        <v>1609.212</v>
      </c>
      <c r="F5" s="73">
        <v>3565.143</v>
      </c>
      <c r="G5" s="73">
        <v>1382.675</v>
      </c>
      <c r="H5" s="73">
        <v>1823.2280000000001</v>
      </c>
      <c r="I5" s="73">
        <v>5654.7759999999998</v>
      </c>
      <c r="J5" s="71">
        <f>SUM(C5:I5)</f>
        <v>35575.551999999996</v>
      </c>
      <c r="K5" s="73">
        <v>3583.5119999999997</v>
      </c>
      <c r="L5" s="73">
        <v>1210.896</v>
      </c>
      <c r="M5" s="71">
        <f>SUM(J5:L5)</f>
        <v>40369.96</v>
      </c>
      <c r="N5"/>
    </row>
    <row r="6" spans="2:14" ht="10.5" customHeight="1" x14ac:dyDescent="0.2">
      <c r="B6" s="61" t="s">
        <v>676</v>
      </c>
      <c r="C6" s="70">
        <v>14134.341</v>
      </c>
      <c r="D6" s="73">
        <v>8010.277</v>
      </c>
      <c r="E6" s="73">
        <v>1714.5320000000002</v>
      </c>
      <c r="F6" s="73">
        <v>3941.1850000000004</v>
      </c>
      <c r="G6" s="73">
        <v>1427.8710000000001</v>
      </c>
      <c r="H6" s="73">
        <v>1966.289</v>
      </c>
      <c r="I6" s="73">
        <v>5777.5660000000007</v>
      </c>
      <c r="J6" s="71">
        <f>SUM(C6:I6)</f>
        <v>36972.061000000002</v>
      </c>
      <c r="K6" s="73">
        <v>3641.7819999999997</v>
      </c>
      <c r="L6" s="73">
        <v>1230.5709999999999</v>
      </c>
      <c r="M6" s="71">
        <f>SUM(J6:L6)</f>
        <v>41844.414000000004</v>
      </c>
      <c r="N6"/>
    </row>
    <row r="7" spans="2:14" ht="10.5" customHeight="1" x14ac:dyDescent="0.2">
      <c r="B7" s="61">
        <v>1991</v>
      </c>
      <c r="C7" s="70">
        <v>14925.098</v>
      </c>
      <c r="D7" s="73">
        <v>8378.487000000001</v>
      </c>
      <c r="E7" s="73">
        <v>1713.7180000000001</v>
      </c>
      <c r="F7" s="73">
        <v>4022.64</v>
      </c>
      <c r="G7" s="73">
        <v>1672.616</v>
      </c>
      <c r="H7" s="73">
        <v>2038.5070000000001</v>
      </c>
      <c r="I7" s="73">
        <v>6080.6</v>
      </c>
      <c r="J7" s="71">
        <f>SUM(C7:I7)</f>
        <v>38831.666000000005</v>
      </c>
      <c r="K7" s="73">
        <v>3883.1689999999999</v>
      </c>
      <c r="L7" s="73">
        <v>1312.123</v>
      </c>
      <c r="M7" s="71">
        <f>SUM(J7:L7)</f>
        <v>44026.958000000006</v>
      </c>
      <c r="N7"/>
    </row>
    <row r="8" spans="2:14" ht="10.5" customHeight="1" x14ac:dyDescent="0.2">
      <c r="B8" s="61" t="s">
        <v>677</v>
      </c>
      <c r="C8" s="70">
        <v>16732.019</v>
      </c>
      <c r="D8" s="73">
        <v>9851.6490000000013</v>
      </c>
      <c r="E8" s="73">
        <v>1807.0409999999999</v>
      </c>
      <c r="F8" s="73">
        <v>4182.8310000000001</v>
      </c>
      <c r="G8" s="73">
        <v>1896.5590000000002</v>
      </c>
      <c r="H8" s="73">
        <v>2099.922</v>
      </c>
      <c r="I8" s="73">
        <v>6509.5049999999992</v>
      </c>
      <c r="J8" s="71">
        <f>SUM(C8:I8)</f>
        <v>43079.525999999998</v>
      </c>
      <c r="K8" s="73">
        <v>4307.9539999999997</v>
      </c>
      <c r="L8" s="73">
        <v>1455.6580000000001</v>
      </c>
      <c r="M8" s="71">
        <f>SUM(J8:L8)</f>
        <v>48843.137999999999</v>
      </c>
      <c r="N8"/>
    </row>
    <row r="9" spans="2:14" ht="10.5" customHeight="1" x14ac:dyDescent="0.2">
      <c r="B9" s="61">
        <v>1992</v>
      </c>
      <c r="C9" s="70">
        <v>17884.156999999999</v>
      </c>
      <c r="D9" s="73">
        <v>11419.238000000001</v>
      </c>
      <c r="E9" s="73">
        <v>1935.6669999999999</v>
      </c>
      <c r="F9" s="73">
        <v>4518.9929999999995</v>
      </c>
      <c r="G9" s="73">
        <v>1896.0329999999999</v>
      </c>
      <c r="H9" s="73">
        <v>2380.8159999999998</v>
      </c>
      <c r="I9" s="73">
        <v>6897.4929999999986</v>
      </c>
      <c r="J9" s="71">
        <f>SUM(C9:I9)</f>
        <v>46932.396999999997</v>
      </c>
      <c r="K9" s="73">
        <v>4693.241</v>
      </c>
      <c r="L9" s="73">
        <v>1585.845</v>
      </c>
      <c r="M9" s="71">
        <f>SUM(J9:L9)</f>
        <v>53211.483</v>
      </c>
      <c r="N9"/>
    </row>
    <row r="10" spans="2:14" ht="10.5" customHeight="1" x14ac:dyDescent="0.2">
      <c r="B10" s="61"/>
      <c r="C10" s="70"/>
      <c r="D10" s="73"/>
      <c r="E10" s="73"/>
      <c r="F10" s="73"/>
      <c r="G10" s="73"/>
      <c r="H10" s="73"/>
      <c r="I10" s="73"/>
      <c r="J10" s="73"/>
      <c r="K10" s="73"/>
      <c r="L10" s="73"/>
      <c r="M10" s="73"/>
      <c r="N10"/>
    </row>
    <row r="11" spans="2:14" ht="10.5" customHeight="1" x14ac:dyDescent="0.2">
      <c r="B11" s="61" t="s">
        <v>396</v>
      </c>
      <c r="C11" s="70">
        <v>17988.046999999999</v>
      </c>
      <c r="D11" s="73">
        <v>12232.663</v>
      </c>
      <c r="E11" s="73">
        <v>2026.1769999999999</v>
      </c>
      <c r="F11" s="73">
        <v>4699.2020000000002</v>
      </c>
      <c r="G11" s="73">
        <v>1916.4470000000001</v>
      </c>
      <c r="H11" s="73">
        <v>2304.4319999999998</v>
      </c>
      <c r="I11" s="73">
        <v>6852.6859999999997</v>
      </c>
      <c r="J11" s="71">
        <f>SUM(C11:I11)</f>
        <v>48019.654000000002</v>
      </c>
      <c r="K11" s="73">
        <v>4801.9660000000003</v>
      </c>
      <c r="L11" s="73">
        <v>1622.5840000000001</v>
      </c>
      <c r="M11" s="71">
        <f>SUM(J11:L11)</f>
        <v>54444.204000000005</v>
      </c>
      <c r="N11"/>
    </row>
    <row r="12" spans="2:14" ht="10.5" customHeight="1" x14ac:dyDescent="0.2">
      <c r="B12" s="61">
        <v>1993</v>
      </c>
      <c r="C12" s="70">
        <v>18570.589</v>
      </c>
      <c r="D12" s="73">
        <v>13377.914999999999</v>
      </c>
      <c r="E12" s="73">
        <v>2206.4450000000002</v>
      </c>
      <c r="F12" s="73">
        <v>4829.9960000000001</v>
      </c>
      <c r="G12" s="73">
        <v>2050.2249999999999</v>
      </c>
      <c r="H12" s="73">
        <v>2118.8359999999998</v>
      </c>
      <c r="I12" s="73">
        <v>7191.2669999999998</v>
      </c>
      <c r="J12" s="71">
        <f>SUM(C12:I12)</f>
        <v>50345.273000000001</v>
      </c>
      <c r="K12" s="73">
        <v>5034.527</v>
      </c>
      <c r="L12" s="73">
        <v>1701.1660000000002</v>
      </c>
      <c r="M12" s="71">
        <f>SUM(J12:L12)</f>
        <v>57080.966</v>
      </c>
      <c r="N12"/>
    </row>
    <row r="13" spans="2:14" ht="10.5" customHeight="1" x14ac:dyDescent="0.2">
      <c r="B13" s="61" t="s">
        <v>397</v>
      </c>
      <c r="C13" s="70">
        <v>19572.170999999998</v>
      </c>
      <c r="D13" s="73">
        <v>13953.713</v>
      </c>
      <c r="E13" s="73">
        <v>2309.1970000000001</v>
      </c>
      <c r="F13" s="73">
        <v>5022.1989999999996</v>
      </c>
      <c r="G13" s="73">
        <v>2208.4929999999999</v>
      </c>
      <c r="H13" s="73">
        <v>2187.7769999999996</v>
      </c>
      <c r="I13" s="73">
        <v>7721.1209999999992</v>
      </c>
      <c r="J13" s="71">
        <f>SUM(C13:I13)</f>
        <v>52974.671000000002</v>
      </c>
      <c r="K13" s="73">
        <v>5297.4679999999998</v>
      </c>
      <c r="L13" s="73">
        <v>1790.0140000000001</v>
      </c>
      <c r="M13" s="71">
        <f>SUM(J13:L13)</f>
        <v>60062.153000000006</v>
      </c>
      <c r="N13"/>
    </row>
    <row r="14" spans="2:14" ht="10.5" customHeight="1" x14ac:dyDescent="0.2">
      <c r="B14" s="61">
        <v>1994</v>
      </c>
      <c r="C14" s="70">
        <v>22415.136999999999</v>
      </c>
      <c r="D14" s="73">
        <v>13950.15</v>
      </c>
      <c r="E14" s="73">
        <v>2413.5430000000001</v>
      </c>
      <c r="F14" s="73">
        <v>5443.7849999999999</v>
      </c>
      <c r="G14" s="73">
        <v>2450.4520000000002</v>
      </c>
      <c r="H14" s="73">
        <v>2524.556</v>
      </c>
      <c r="I14" s="73">
        <v>8491.8379999999997</v>
      </c>
      <c r="J14" s="71">
        <f>SUM(C14:I14)</f>
        <v>57689.460999999981</v>
      </c>
      <c r="K14" s="73">
        <v>5768.9470000000001</v>
      </c>
      <c r="L14" s="73">
        <v>1949.327</v>
      </c>
      <c r="M14" s="71">
        <f>SUM(J14:L14)</f>
        <v>65407.734999999979</v>
      </c>
      <c r="N14"/>
    </row>
    <row r="15" spans="2:14" ht="10.5" customHeight="1" x14ac:dyDescent="0.2">
      <c r="B15" s="61" t="s">
        <v>398</v>
      </c>
      <c r="C15" s="70">
        <v>23933.599999999999</v>
      </c>
      <c r="D15" s="73">
        <v>13902.735000000001</v>
      </c>
      <c r="E15" s="73">
        <v>2433.6610000000001</v>
      </c>
      <c r="F15" s="73">
        <v>5816.335</v>
      </c>
      <c r="G15" s="73">
        <v>2568.8119999999999</v>
      </c>
      <c r="H15" s="73">
        <v>2934.5789999999997</v>
      </c>
      <c r="I15" s="73">
        <v>8965.7749999999996</v>
      </c>
      <c r="J15" s="71">
        <f>SUM(C15:I15)</f>
        <v>60555.496999999996</v>
      </c>
      <c r="K15" s="73">
        <v>6055.6</v>
      </c>
      <c r="L15" s="73">
        <v>2046.2</v>
      </c>
      <c r="M15" s="71">
        <f>SUM(J15:L15)</f>
        <v>68657.296999999991</v>
      </c>
      <c r="N15"/>
    </row>
    <row r="16" spans="2:14" ht="10.5" customHeight="1" x14ac:dyDescent="0.2">
      <c r="B16" s="61"/>
      <c r="C16" s="70"/>
      <c r="D16" s="73"/>
      <c r="E16" s="73"/>
      <c r="F16" s="73"/>
      <c r="G16" s="73"/>
      <c r="H16" s="73"/>
      <c r="I16" s="73"/>
      <c r="J16" s="73"/>
      <c r="K16" s="73"/>
      <c r="L16" s="73"/>
      <c r="M16" s="73"/>
      <c r="N16"/>
    </row>
    <row r="17" spans="2:14" ht="10.5" customHeight="1" x14ac:dyDescent="0.2">
      <c r="B17" s="61">
        <v>1995</v>
      </c>
      <c r="C17" s="70">
        <v>22761.9</v>
      </c>
      <c r="D17" s="73">
        <v>15073.986999999999</v>
      </c>
      <c r="E17" s="73">
        <v>2510.7839999999997</v>
      </c>
      <c r="F17" s="73">
        <v>6110.9790000000003</v>
      </c>
      <c r="G17" s="73">
        <v>2596.8290000000002</v>
      </c>
      <c r="H17" s="73">
        <v>2938.0210000000006</v>
      </c>
      <c r="I17" s="73">
        <v>8990.732</v>
      </c>
      <c r="J17" s="71">
        <f>SUM(C17:I17)</f>
        <v>60983.232000000004</v>
      </c>
      <c r="K17" s="73">
        <v>6098.3</v>
      </c>
      <c r="L17" s="73">
        <v>2060.6</v>
      </c>
      <c r="M17" s="71">
        <f>SUM(J17:L17)</f>
        <v>69142.132000000012</v>
      </c>
      <c r="N17"/>
    </row>
    <row r="18" spans="2:14" ht="10.5" customHeight="1" x14ac:dyDescent="0.2">
      <c r="B18" s="61" t="s">
        <v>279</v>
      </c>
      <c r="C18" s="70">
        <v>23042.9</v>
      </c>
      <c r="D18" s="73">
        <v>16639.858</v>
      </c>
      <c r="E18" s="73">
        <v>2628.3429999999998</v>
      </c>
      <c r="F18" s="73">
        <v>6346.6869999999999</v>
      </c>
      <c r="G18" s="73">
        <v>2481.15</v>
      </c>
      <c r="H18" s="73">
        <v>2984.2470000000003</v>
      </c>
      <c r="I18" s="73">
        <v>9410.7239999999983</v>
      </c>
      <c r="J18" s="71">
        <f>SUM(C18:I18)</f>
        <v>63533.909</v>
      </c>
      <c r="K18" s="73">
        <v>6353.4</v>
      </c>
      <c r="L18" s="73">
        <v>2146.8000000000002</v>
      </c>
      <c r="M18" s="71">
        <f>SUM(J18:L18)</f>
        <v>72034.108999999997</v>
      </c>
      <c r="N18"/>
    </row>
    <row r="19" spans="2:14" ht="10.5" customHeight="1" x14ac:dyDescent="0.2">
      <c r="B19" s="61">
        <v>1996</v>
      </c>
      <c r="C19" s="70">
        <v>24148.7</v>
      </c>
      <c r="D19" s="73">
        <v>17549.800999999999</v>
      </c>
      <c r="E19" s="73">
        <v>2753.9650000000001</v>
      </c>
      <c r="F19" s="73">
        <v>6896.2079999999987</v>
      </c>
      <c r="G19" s="73">
        <v>2407.6280000000002</v>
      </c>
      <c r="H19" s="73">
        <v>3134.8779999999997</v>
      </c>
      <c r="I19" s="73">
        <v>10362.100999999999</v>
      </c>
      <c r="J19" s="71">
        <f>SUM(C19:I19)</f>
        <v>67253.280999999988</v>
      </c>
      <c r="K19" s="73">
        <v>6725.3</v>
      </c>
      <c r="L19" s="73">
        <v>2272.5</v>
      </c>
      <c r="M19" s="71">
        <f>SUM(J19:L19)</f>
        <v>76251.080999999991</v>
      </c>
      <c r="N19"/>
    </row>
    <row r="20" spans="2:14" ht="10.5" customHeight="1" x14ac:dyDescent="0.2">
      <c r="B20" s="61" t="s">
        <v>280</v>
      </c>
      <c r="C20" s="70">
        <v>25433.5</v>
      </c>
      <c r="D20" s="73">
        <v>19161.491000000002</v>
      </c>
      <c r="E20" s="73">
        <v>2857.5659999999998</v>
      </c>
      <c r="F20" s="73">
        <v>7651.5840000000007</v>
      </c>
      <c r="G20" s="73">
        <v>2590.73</v>
      </c>
      <c r="H20" s="73">
        <v>3452.7089999999998</v>
      </c>
      <c r="I20" s="73">
        <v>11037.864</v>
      </c>
      <c r="J20" s="71">
        <f>SUM(C20:I20)</f>
        <v>72185.444000000003</v>
      </c>
      <c r="K20" s="73">
        <v>7218.5</v>
      </c>
      <c r="L20" s="73">
        <v>2439.1999999999998</v>
      </c>
      <c r="M20" s="71">
        <f>SUM(J20:L20)</f>
        <v>81843.144</v>
      </c>
      <c r="N20"/>
    </row>
    <row r="21" spans="2:14" ht="10.5" customHeight="1" x14ac:dyDescent="0.2">
      <c r="B21" s="61">
        <v>1997</v>
      </c>
      <c r="C21" s="70">
        <v>26652</v>
      </c>
      <c r="D21" s="73">
        <v>20190.977999999999</v>
      </c>
      <c r="E21" s="73">
        <v>2940.2190000000001</v>
      </c>
      <c r="F21" s="73">
        <v>8230.637999999999</v>
      </c>
      <c r="G21" s="73">
        <v>2759.502</v>
      </c>
      <c r="H21" s="73">
        <v>3747.4350000000004</v>
      </c>
      <c r="I21" s="73">
        <v>11434.494000000001</v>
      </c>
      <c r="J21" s="71">
        <f>SUM(C21:I21)</f>
        <v>75955.266000000003</v>
      </c>
      <c r="K21" s="73">
        <v>7595.5</v>
      </c>
      <c r="L21" s="73">
        <v>2566.6</v>
      </c>
      <c r="M21" s="71">
        <f>SUM(J21:L21)</f>
        <v>86117.366000000009</v>
      </c>
      <c r="N21"/>
    </row>
    <row r="22" spans="2:14" ht="10.5" customHeight="1" x14ac:dyDescent="0.2">
      <c r="B22" s="61"/>
      <c r="C22" s="70"/>
      <c r="D22" s="73"/>
      <c r="E22" s="73"/>
      <c r="F22" s="73"/>
      <c r="G22" s="73"/>
      <c r="H22" s="73"/>
      <c r="I22" s="73"/>
      <c r="J22" s="73"/>
      <c r="K22" s="73"/>
      <c r="L22" s="73"/>
      <c r="M22" s="73"/>
      <c r="N22"/>
    </row>
    <row r="23" spans="2:14" ht="10.5" customHeight="1" x14ac:dyDescent="0.2">
      <c r="B23" s="61" t="s">
        <v>281</v>
      </c>
      <c r="C23" s="70">
        <v>26894.9</v>
      </c>
      <c r="D23" s="73">
        <v>20385.493000000002</v>
      </c>
      <c r="E23" s="73">
        <v>2791.366</v>
      </c>
      <c r="F23" s="73">
        <v>8540.8280000000013</v>
      </c>
      <c r="G23" s="73">
        <v>2798.3979999999997</v>
      </c>
      <c r="H23" s="73">
        <v>3706.5569999999998</v>
      </c>
      <c r="I23" s="73">
        <v>11877.377</v>
      </c>
      <c r="J23" s="71">
        <f>SUM(C23:I23)</f>
        <v>76994.919000000009</v>
      </c>
      <c r="K23" s="73">
        <v>7699.5</v>
      </c>
      <c r="L23" s="73">
        <v>2601.6999999999998</v>
      </c>
      <c r="M23" s="71">
        <f>SUM(J23:L23)</f>
        <v>87296.119000000006</v>
      </c>
      <c r="N23"/>
    </row>
    <row r="24" spans="2:14" ht="10.5" customHeight="1" x14ac:dyDescent="0.2">
      <c r="B24" s="61">
        <v>1998</v>
      </c>
      <c r="C24" s="70">
        <v>26411.3</v>
      </c>
      <c r="D24" s="73">
        <v>21349.777999999998</v>
      </c>
      <c r="E24" s="73">
        <v>2854.6379999999999</v>
      </c>
      <c r="F24" s="73">
        <v>8719.4</v>
      </c>
      <c r="G24" s="73">
        <v>2850.223</v>
      </c>
      <c r="H24" s="73">
        <v>3939.0230000000001</v>
      </c>
      <c r="I24" s="73">
        <v>11874.701999999999</v>
      </c>
      <c r="J24" s="71">
        <f>SUM(C24:I24)</f>
        <v>77999.063999999998</v>
      </c>
      <c r="K24" s="73">
        <v>7799.9</v>
      </c>
      <c r="L24" s="73">
        <v>2635.6</v>
      </c>
      <c r="M24" s="71">
        <f>SUM(J24:L24)</f>
        <v>88434.563999999998</v>
      </c>
      <c r="N24"/>
    </row>
    <row r="25" spans="2:14" ht="10.5" customHeight="1" x14ac:dyDescent="0.2">
      <c r="B25" s="62" t="s">
        <v>282</v>
      </c>
      <c r="C25" s="70">
        <v>26511.200000000001</v>
      </c>
      <c r="D25" s="73">
        <v>22919.664000000001</v>
      </c>
      <c r="E25" s="73">
        <v>2938.4</v>
      </c>
      <c r="F25" s="73">
        <v>8928.2049999999999</v>
      </c>
      <c r="G25" s="73">
        <v>2975.6440000000002</v>
      </c>
      <c r="H25" s="73">
        <v>4097.97</v>
      </c>
      <c r="I25" s="73">
        <v>11846.6</v>
      </c>
      <c r="J25" s="71">
        <f>SUM(C25:I25)</f>
        <v>80217.683000000005</v>
      </c>
      <c r="K25" s="73">
        <v>8021.7</v>
      </c>
      <c r="L25" s="73">
        <v>2710.6</v>
      </c>
      <c r="M25" s="71">
        <f>SUM(J25:L25)</f>
        <v>90949.983000000007</v>
      </c>
      <c r="N25"/>
    </row>
    <row r="26" spans="2:14" ht="10.5" customHeight="1" x14ac:dyDescent="0.2">
      <c r="B26" s="61">
        <v>1999</v>
      </c>
      <c r="C26" s="70">
        <v>25923.1</v>
      </c>
      <c r="D26" s="73">
        <v>25107.263000000003</v>
      </c>
      <c r="E26" s="73">
        <v>2948.1</v>
      </c>
      <c r="F26" s="73">
        <v>9127.3829999999998</v>
      </c>
      <c r="G26" s="73">
        <v>3187.6759999999995</v>
      </c>
      <c r="H26" s="73">
        <v>4219.0200000000004</v>
      </c>
      <c r="I26" s="73">
        <v>12360.863000000001</v>
      </c>
      <c r="J26" s="71">
        <f>SUM(C26:I26)</f>
        <v>82873.404999999999</v>
      </c>
      <c r="K26" s="73">
        <v>8287.2999999999993</v>
      </c>
      <c r="L26" s="73">
        <v>2800.3</v>
      </c>
      <c r="M26" s="71">
        <f>SUM(J26:L26)</f>
        <v>93961.005000000005</v>
      </c>
      <c r="N26"/>
    </row>
    <row r="27" spans="2:14" ht="10.5" customHeight="1" x14ac:dyDescent="0.2">
      <c r="B27" s="62" t="s">
        <v>238</v>
      </c>
      <c r="C27" s="70">
        <v>26669.5</v>
      </c>
      <c r="D27" s="73">
        <v>27078.400000000001</v>
      </c>
      <c r="E27" s="73">
        <v>3002.9</v>
      </c>
      <c r="F27" s="73">
        <v>10373.700000000001</v>
      </c>
      <c r="G27" s="73">
        <v>3234.7850000000003</v>
      </c>
      <c r="H27" s="73">
        <v>4354.8970000000008</v>
      </c>
      <c r="I27" s="73">
        <v>13543.636999999999</v>
      </c>
      <c r="J27" s="71">
        <f>SUM(C27:I27)</f>
        <v>88257.819000000003</v>
      </c>
      <c r="K27" s="73">
        <v>8825.7999999999993</v>
      </c>
      <c r="L27" s="73">
        <v>2982.2</v>
      </c>
      <c r="M27" s="71">
        <f>SUM(J27:L27)</f>
        <v>100065.819</v>
      </c>
      <c r="N27"/>
    </row>
    <row r="28" spans="2:14" ht="10.5" customHeight="1" x14ac:dyDescent="0.2">
      <c r="B28" s="61"/>
      <c r="C28" s="70"/>
      <c r="D28" s="73"/>
      <c r="E28" s="73"/>
      <c r="F28" s="73"/>
      <c r="G28" s="73"/>
      <c r="H28" s="73"/>
      <c r="I28" s="73"/>
      <c r="J28" s="73"/>
      <c r="K28" s="73"/>
      <c r="L28" s="73"/>
      <c r="M28" s="73"/>
      <c r="N28"/>
    </row>
    <row r="29" spans="2:14" ht="10.5" customHeight="1" x14ac:dyDescent="0.2">
      <c r="B29" s="61">
        <v>2000</v>
      </c>
      <c r="C29" s="70">
        <v>27079.9</v>
      </c>
      <c r="D29" s="73">
        <v>29192</v>
      </c>
      <c r="E29" s="73">
        <v>3062.2</v>
      </c>
      <c r="F29" s="73">
        <v>12460.5</v>
      </c>
      <c r="G29" s="73">
        <v>3291.7340000000004</v>
      </c>
      <c r="H29" s="73">
        <v>4339.2640000000001</v>
      </c>
      <c r="I29" s="73">
        <v>14183.491</v>
      </c>
      <c r="J29" s="71">
        <f>SUM(C29:I29)</f>
        <v>93609.088999999993</v>
      </c>
      <c r="K29" s="73">
        <v>9360.9</v>
      </c>
      <c r="L29" s="73">
        <v>3163</v>
      </c>
      <c r="M29" s="71">
        <v>106133</v>
      </c>
      <c r="N29" s="187"/>
    </row>
    <row r="30" spans="2:14" ht="10.5" customHeight="1" x14ac:dyDescent="0.2">
      <c r="B30" s="62" t="s">
        <v>283</v>
      </c>
      <c r="C30" s="70">
        <v>26899.3</v>
      </c>
      <c r="D30" s="73">
        <v>34950.269</v>
      </c>
      <c r="E30" s="73">
        <v>3158.0949999999998</v>
      </c>
      <c r="F30" s="73">
        <v>13434.1</v>
      </c>
      <c r="G30" s="73">
        <v>3417.3589999999999</v>
      </c>
      <c r="H30" s="73">
        <v>4507.3069999999998</v>
      </c>
      <c r="I30" s="73">
        <v>13570.569000000001</v>
      </c>
      <c r="J30" s="71">
        <f>SUM(C30:I30)</f>
        <v>99936.999000000011</v>
      </c>
      <c r="K30" s="73">
        <v>9993.7000000000007</v>
      </c>
      <c r="L30" s="73">
        <v>3376.9</v>
      </c>
      <c r="M30" s="71">
        <v>113307.6</v>
      </c>
      <c r="N30"/>
    </row>
    <row r="31" spans="2:14" ht="10.5" customHeight="1" x14ac:dyDescent="0.2">
      <c r="B31" s="61">
        <v>2001</v>
      </c>
      <c r="C31" s="70">
        <v>29587.200000000001</v>
      </c>
      <c r="D31" s="73">
        <v>44498.195</v>
      </c>
      <c r="E31" s="73">
        <v>3115.9</v>
      </c>
      <c r="F31" s="73">
        <v>14042.6</v>
      </c>
      <c r="G31" s="73">
        <v>3568.3009999999999</v>
      </c>
      <c r="H31" s="73">
        <v>4587.8919999999998</v>
      </c>
      <c r="I31" s="73">
        <v>14131.212999999998</v>
      </c>
      <c r="J31" s="71">
        <f>SUM(C31:I31)</f>
        <v>113531.30100000002</v>
      </c>
      <c r="K31" s="73">
        <v>11353.1</v>
      </c>
      <c r="L31" s="73">
        <v>3836.2</v>
      </c>
      <c r="M31" s="71">
        <v>128720.7</v>
      </c>
      <c r="N31"/>
    </row>
    <row r="32" spans="2:14" ht="10.5" customHeight="1" x14ac:dyDescent="0.2">
      <c r="B32" s="62" t="s">
        <v>284</v>
      </c>
      <c r="C32" s="70">
        <v>32406.1</v>
      </c>
      <c r="D32" s="73">
        <v>50033.027999999998</v>
      </c>
      <c r="E32" s="73">
        <v>2985.9670000000001</v>
      </c>
      <c r="F32" s="73">
        <v>14090.5</v>
      </c>
      <c r="G32" s="73">
        <v>3794.0010000000002</v>
      </c>
      <c r="H32" s="73">
        <v>5067.0519999999997</v>
      </c>
      <c r="I32" s="73">
        <v>15685.294999999998</v>
      </c>
      <c r="J32" s="71">
        <f>SUM(C32:I32)</f>
        <v>124061.943</v>
      </c>
      <c r="K32" s="73">
        <v>12406.2</v>
      </c>
      <c r="L32" s="73">
        <v>4192.1000000000004</v>
      </c>
      <c r="M32" s="71">
        <v>140660.20000000001</v>
      </c>
      <c r="N32"/>
    </row>
    <row r="33" spans="2:14" ht="10.5" customHeight="1" x14ac:dyDescent="0.2">
      <c r="B33" s="61">
        <v>2002</v>
      </c>
      <c r="C33" s="70">
        <v>36804</v>
      </c>
      <c r="D33" s="72">
        <v>52361</v>
      </c>
      <c r="E33" s="73">
        <v>2922.2</v>
      </c>
      <c r="F33" s="73">
        <v>14902.9</v>
      </c>
      <c r="G33" s="73">
        <v>4161.3559999999998</v>
      </c>
      <c r="H33" s="73">
        <v>5484.7180000000008</v>
      </c>
      <c r="I33" s="73">
        <v>17267.896999999997</v>
      </c>
      <c r="J33" s="71">
        <f>SUM(C33:I33)</f>
        <v>133904.071</v>
      </c>
      <c r="K33" s="73">
        <v>13390.4</v>
      </c>
      <c r="L33" s="73">
        <v>4524.6000000000004</v>
      </c>
      <c r="M33" s="71">
        <v>151819.1</v>
      </c>
      <c r="N33"/>
    </row>
    <row r="34" spans="2:14" ht="10.5" customHeight="1" x14ac:dyDescent="0.2">
      <c r="B34" s="63"/>
      <c r="C34" s="73"/>
      <c r="D34" s="73"/>
      <c r="E34" s="73"/>
      <c r="F34" s="73"/>
      <c r="G34" s="73"/>
      <c r="H34" s="73"/>
      <c r="I34" s="73"/>
      <c r="J34" s="73"/>
      <c r="K34" s="73"/>
      <c r="L34" s="73"/>
      <c r="M34" s="73"/>
      <c r="N34"/>
    </row>
    <row r="35" spans="2:14" ht="10.5" customHeight="1" x14ac:dyDescent="0.2">
      <c r="B35" s="62" t="s">
        <v>237</v>
      </c>
      <c r="C35" s="73">
        <v>43103.1</v>
      </c>
      <c r="D35" s="73">
        <v>54709.8</v>
      </c>
      <c r="E35" s="73">
        <v>3228.5</v>
      </c>
      <c r="F35" s="73">
        <v>16434.599999999999</v>
      </c>
      <c r="G35" s="73">
        <v>4448.2030000000004</v>
      </c>
      <c r="H35" s="73">
        <v>5615.4</v>
      </c>
      <c r="I35" s="73">
        <v>18396.692000000003</v>
      </c>
      <c r="J35" s="71">
        <f>SUM(C35:I35)</f>
        <v>145936.29499999998</v>
      </c>
      <c r="K35" s="73">
        <v>14593.6</v>
      </c>
      <c r="L35" s="73">
        <v>4931.2</v>
      </c>
      <c r="M35" s="71">
        <v>165461.20000000001</v>
      </c>
      <c r="N35"/>
    </row>
    <row r="36" spans="2:14" ht="10.5" customHeight="1" x14ac:dyDescent="0.2">
      <c r="B36" s="61">
        <v>2003</v>
      </c>
      <c r="C36" s="73">
        <v>45833.8</v>
      </c>
      <c r="D36" s="73">
        <v>56134.87</v>
      </c>
      <c r="E36" s="73">
        <v>3520.5</v>
      </c>
      <c r="F36" s="73">
        <v>17755.599999999999</v>
      </c>
      <c r="G36" s="73">
        <v>4586.558</v>
      </c>
      <c r="H36" s="73">
        <v>5954.8950000000004</v>
      </c>
      <c r="I36" s="73">
        <v>19559.042999999998</v>
      </c>
      <c r="J36" s="71">
        <f>SUM(C36:I36)</f>
        <v>153345.26600000003</v>
      </c>
      <c r="K36" s="73">
        <v>15334.5</v>
      </c>
      <c r="L36" s="73">
        <v>5181.5</v>
      </c>
      <c r="M36" s="71">
        <v>173861.2</v>
      </c>
      <c r="N36"/>
    </row>
    <row r="37" spans="2:14" ht="10.5" customHeight="1" x14ac:dyDescent="0.2">
      <c r="B37" s="62" t="s">
        <v>633</v>
      </c>
      <c r="C37" s="73">
        <v>45828.2</v>
      </c>
      <c r="D37" s="73">
        <v>56210.773999999998</v>
      </c>
      <c r="E37" s="73">
        <v>3528.73</v>
      </c>
      <c r="F37" s="73">
        <v>16242</v>
      </c>
      <c r="G37" s="73">
        <v>4634.6620000000003</v>
      </c>
      <c r="H37" s="73">
        <v>6387.0889999999999</v>
      </c>
      <c r="I37" s="73">
        <v>20035.597000000002</v>
      </c>
      <c r="J37" s="71">
        <f>SUM(C37:I37)</f>
        <v>152867.052</v>
      </c>
      <c r="K37" s="73">
        <v>15286.7</v>
      </c>
      <c r="L37" s="73">
        <v>5165.3999999999996</v>
      </c>
      <c r="M37" s="71">
        <v>173319.1</v>
      </c>
      <c r="N37"/>
    </row>
    <row r="38" spans="2:14" ht="10.5" customHeight="1" x14ac:dyDescent="0.2">
      <c r="B38" s="61">
        <v>2004</v>
      </c>
      <c r="C38" s="73">
        <v>47559.6</v>
      </c>
      <c r="D38" s="73">
        <v>55842.553</v>
      </c>
      <c r="E38" s="73">
        <v>3552.6</v>
      </c>
      <c r="F38" s="73">
        <v>14693.6</v>
      </c>
      <c r="G38" s="73">
        <v>4617.4089999999997</v>
      </c>
      <c r="H38" s="73">
        <v>6583.9660000000003</v>
      </c>
      <c r="I38" s="73">
        <v>19339.409</v>
      </c>
      <c r="J38" s="71">
        <f>SUM(C38:I38)</f>
        <v>152189.13699999999</v>
      </c>
      <c r="K38" s="73">
        <v>15218.9</v>
      </c>
      <c r="L38" s="73">
        <v>5142.5</v>
      </c>
      <c r="M38" s="71">
        <v>172550.6</v>
      </c>
      <c r="N38"/>
    </row>
    <row r="39" spans="2:14" ht="10.5" customHeight="1" x14ac:dyDescent="0.2">
      <c r="B39" s="61" t="s">
        <v>660</v>
      </c>
      <c r="C39" s="73">
        <v>51314.7</v>
      </c>
      <c r="D39" s="73">
        <v>55036.311000000002</v>
      </c>
      <c r="E39" s="73">
        <v>3671.3919999999998</v>
      </c>
      <c r="F39" s="73">
        <v>17109.874</v>
      </c>
      <c r="G39" s="73">
        <v>4612.5</v>
      </c>
      <c r="H39" s="73">
        <v>6632.0860000000002</v>
      </c>
      <c r="I39" s="73">
        <v>20107.469000000001</v>
      </c>
      <c r="J39" s="71">
        <f>SUM(C39:I39)</f>
        <v>158484.33200000002</v>
      </c>
      <c r="K39" s="73">
        <v>15848.4</v>
      </c>
      <c r="L39" s="73">
        <v>5355.2</v>
      </c>
      <c r="M39" s="71">
        <v>179687.9</v>
      </c>
    </row>
    <row r="40" spans="2:14" ht="10.5" customHeight="1" x14ac:dyDescent="0.2">
      <c r="B40" s="61"/>
      <c r="C40" s="73"/>
      <c r="D40" s="73"/>
      <c r="E40" s="73"/>
      <c r="F40" s="73"/>
      <c r="G40" s="73"/>
      <c r="H40" s="73"/>
      <c r="I40" s="73"/>
      <c r="J40" s="73"/>
      <c r="K40" s="73"/>
      <c r="L40" s="73"/>
      <c r="M40" s="73"/>
    </row>
    <row r="41" spans="2:14" ht="10.5" customHeight="1" x14ac:dyDescent="0.2">
      <c r="B41" s="61">
        <v>2005</v>
      </c>
      <c r="C41" s="73">
        <v>56419.199999999997</v>
      </c>
      <c r="D41" s="73">
        <v>54548.603000000003</v>
      </c>
      <c r="E41" s="73">
        <v>3786.0590000000002</v>
      </c>
      <c r="F41" s="73">
        <v>19581.954000000002</v>
      </c>
      <c r="G41" s="73">
        <v>4515.2</v>
      </c>
      <c r="H41" s="73">
        <v>6637.0649999999996</v>
      </c>
      <c r="I41" s="73">
        <v>21449.633000000002</v>
      </c>
      <c r="J41" s="71">
        <f>SUM(C41:I41)</f>
        <v>166937.71400000001</v>
      </c>
      <c r="K41" s="73">
        <v>16693.8</v>
      </c>
      <c r="L41" s="73">
        <v>5640.8</v>
      </c>
      <c r="M41" s="71">
        <v>189272.3</v>
      </c>
    </row>
    <row r="42" spans="2:14" ht="10.5" customHeight="1" x14ac:dyDescent="0.2">
      <c r="B42" s="61" t="s">
        <v>441</v>
      </c>
      <c r="C42" s="73">
        <v>61176.5</v>
      </c>
      <c r="D42" s="73">
        <v>54710.3</v>
      </c>
      <c r="E42" s="73">
        <v>3818.2220000000002</v>
      </c>
      <c r="F42" s="73">
        <v>21011.014999999999</v>
      </c>
      <c r="G42" s="73">
        <v>4887.6000000000004</v>
      </c>
      <c r="H42" s="73">
        <v>6701.5060000000003</v>
      </c>
      <c r="I42" s="73">
        <v>22183.892</v>
      </c>
      <c r="J42" s="71">
        <f>SUM(C42:I42)</f>
        <v>174489.035</v>
      </c>
      <c r="K42" s="73">
        <v>17448.900000000001</v>
      </c>
      <c r="L42" s="73">
        <v>5896</v>
      </c>
      <c r="M42" s="71">
        <v>197834</v>
      </c>
    </row>
    <row r="43" spans="2:14" ht="10.5" customHeight="1" x14ac:dyDescent="0.2">
      <c r="B43" s="61">
        <v>2006</v>
      </c>
      <c r="C43" s="73">
        <v>66396.399999999994</v>
      </c>
      <c r="D43" s="73">
        <v>55612.4</v>
      </c>
      <c r="E43" s="73">
        <v>3914.3710000000001</v>
      </c>
      <c r="F43" s="73">
        <v>23289.875</v>
      </c>
      <c r="G43" s="73">
        <v>5446.1</v>
      </c>
      <c r="H43" s="73">
        <v>7606.4129999999996</v>
      </c>
      <c r="I43" s="73">
        <v>22827.552</v>
      </c>
      <c r="J43" s="71">
        <f>SUM(C43:I43)</f>
        <v>185093.11099999998</v>
      </c>
      <c r="K43" s="73">
        <v>18509.3</v>
      </c>
      <c r="L43" s="73">
        <v>6254.3</v>
      </c>
      <c r="M43" s="71">
        <v>209856.7</v>
      </c>
    </row>
    <row r="44" spans="2:14" ht="10.5" customHeight="1" x14ac:dyDescent="0.2">
      <c r="B44" s="61" t="s">
        <v>331</v>
      </c>
      <c r="C44" s="73">
        <v>70892.600000000006</v>
      </c>
      <c r="D44" s="73">
        <v>58896.5</v>
      </c>
      <c r="E44" s="73">
        <v>3904.9639999999999</v>
      </c>
      <c r="F44" s="73">
        <v>24716.386999999999</v>
      </c>
      <c r="G44" s="73">
        <v>5539.3</v>
      </c>
      <c r="H44" s="73">
        <v>8294.9840000000004</v>
      </c>
      <c r="I44" s="73">
        <v>24858.246999999999</v>
      </c>
      <c r="J44" s="71">
        <f>SUM(C44:I44)</f>
        <v>197102.98199999999</v>
      </c>
      <c r="K44" s="73">
        <v>19710.3</v>
      </c>
      <c r="L44" s="73">
        <v>6660.1</v>
      </c>
      <c r="M44" s="71">
        <v>223473.3</v>
      </c>
    </row>
    <row r="45" spans="2:14" ht="10.5" customHeight="1" x14ac:dyDescent="0.2">
      <c r="B45" s="61">
        <v>2007</v>
      </c>
      <c r="C45" s="73">
        <v>72576.354000000007</v>
      </c>
      <c r="D45" s="73">
        <v>65035.568000000007</v>
      </c>
      <c r="E45" s="73">
        <v>3826.77</v>
      </c>
      <c r="F45" s="73">
        <v>28364.828999999998</v>
      </c>
      <c r="G45" s="73">
        <v>5354.2389999999996</v>
      </c>
      <c r="H45" s="73">
        <v>8077.2149999999992</v>
      </c>
      <c r="I45" s="73">
        <v>28814.049000000003</v>
      </c>
      <c r="J45" s="71">
        <v>212049.02400000003</v>
      </c>
      <c r="K45" s="73">
        <v>21204.900999999998</v>
      </c>
      <c r="L45" s="73">
        <v>7165.1370000000006</v>
      </c>
      <c r="M45" s="71">
        <v>240419.06200000003</v>
      </c>
    </row>
    <row r="46" spans="2:14" ht="10.5" customHeight="1" x14ac:dyDescent="0.2">
      <c r="B46" s="61"/>
      <c r="C46" s="73"/>
      <c r="D46" s="73"/>
      <c r="E46" s="73"/>
      <c r="F46" s="73"/>
      <c r="G46" s="73"/>
      <c r="H46" s="73"/>
      <c r="I46" s="73"/>
      <c r="J46" s="71"/>
      <c r="K46" s="73"/>
      <c r="L46" s="73"/>
      <c r="M46" s="71"/>
    </row>
    <row r="47" spans="2:14" ht="10.5" customHeight="1" x14ac:dyDescent="0.2">
      <c r="B47" s="61" t="s">
        <v>707</v>
      </c>
      <c r="C47" s="73">
        <v>88462.44200000001</v>
      </c>
      <c r="D47" s="73">
        <v>76739.260000000009</v>
      </c>
      <c r="E47" s="73">
        <v>3999.9319999999998</v>
      </c>
      <c r="F47" s="74">
        <v>34340.455000000002</v>
      </c>
      <c r="G47" s="75">
        <v>5293.8040000000001</v>
      </c>
      <c r="H47" s="76">
        <v>9088.985999999999</v>
      </c>
      <c r="I47" s="73">
        <v>30122.140000000003</v>
      </c>
      <c r="J47" s="71">
        <v>248047.019</v>
      </c>
      <c r="K47" s="77">
        <v>24804.703000000001</v>
      </c>
      <c r="L47" s="77">
        <v>8381.509</v>
      </c>
      <c r="M47" s="71">
        <v>281233.23100000003</v>
      </c>
    </row>
    <row r="48" spans="2:14" ht="10.5" customHeight="1" x14ac:dyDescent="0.2">
      <c r="B48" s="61">
        <v>2008</v>
      </c>
      <c r="C48" s="73">
        <v>108045.811</v>
      </c>
      <c r="D48" s="73">
        <v>90193.523000000001</v>
      </c>
      <c r="E48" s="74">
        <v>4184.5680000000002</v>
      </c>
      <c r="F48" s="78">
        <v>38429.513999999996</v>
      </c>
      <c r="G48" s="75">
        <v>6248.3709999999992</v>
      </c>
      <c r="H48" s="76">
        <v>10747.23</v>
      </c>
      <c r="I48" s="73">
        <v>30899.858</v>
      </c>
      <c r="J48" s="71">
        <v>288748.87500000006</v>
      </c>
      <c r="K48" s="77">
        <v>28874.887999999999</v>
      </c>
      <c r="L48" s="77">
        <v>9756.8240000000005</v>
      </c>
      <c r="M48" s="71">
        <v>327380.58700000006</v>
      </c>
    </row>
    <row r="49" spans="2:13" ht="10.5" customHeight="1" x14ac:dyDescent="0.2">
      <c r="B49" s="61" t="s">
        <v>435</v>
      </c>
      <c r="C49" s="73">
        <v>112877.766</v>
      </c>
      <c r="D49" s="73">
        <v>96106.418999999994</v>
      </c>
      <c r="E49" s="74">
        <v>4379.5069999999996</v>
      </c>
      <c r="F49" s="78">
        <v>38446.324999999997</v>
      </c>
      <c r="G49" s="75">
        <v>7772.86</v>
      </c>
      <c r="H49" s="76">
        <v>11649.376</v>
      </c>
      <c r="I49" s="73">
        <v>33803.678999999996</v>
      </c>
      <c r="J49" s="71">
        <v>305035.93200000003</v>
      </c>
      <c r="K49" s="77">
        <v>30503.593000000001</v>
      </c>
      <c r="L49" s="77">
        <v>10307.164000000001</v>
      </c>
      <c r="M49" s="71">
        <v>345846.68900000001</v>
      </c>
    </row>
    <row r="50" spans="2:13" ht="10.5" customHeight="1" x14ac:dyDescent="0.2">
      <c r="B50" s="61">
        <v>2009</v>
      </c>
      <c r="C50" s="73">
        <v>116056.425</v>
      </c>
      <c r="D50" s="73">
        <v>95567.164999999994</v>
      </c>
      <c r="E50" s="74">
        <v>4852.9459999999999</v>
      </c>
      <c r="F50" s="78">
        <v>39569.619000000006</v>
      </c>
      <c r="G50" s="75">
        <v>8069.4660000000003</v>
      </c>
      <c r="H50" s="76">
        <v>12247.482000000002</v>
      </c>
      <c r="I50" s="73">
        <v>35519.960000000006</v>
      </c>
      <c r="J50" s="71">
        <v>311883.06300000002</v>
      </c>
      <c r="K50" s="77">
        <v>31188.307000000001</v>
      </c>
      <c r="L50" s="77">
        <v>10538.527999999998</v>
      </c>
      <c r="M50" s="71">
        <v>353609.89799999999</v>
      </c>
    </row>
    <row r="51" spans="2:13" ht="10.5" customHeight="1" x14ac:dyDescent="0.2">
      <c r="B51" s="61" t="s">
        <v>628</v>
      </c>
      <c r="C51" s="73">
        <v>119886.526</v>
      </c>
      <c r="D51" s="73">
        <v>92371.678</v>
      </c>
      <c r="E51" s="74">
        <v>5215.9059999999999</v>
      </c>
      <c r="F51" s="78">
        <v>41298.487000000001</v>
      </c>
      <c r="G51" s="75">
        <v>7581.7069999999994</v>
      </c>
      <c r="H51" s="76">
        <v>12513.298000000001</v>
      </c>
      <c r="I51" s="73">
        <v>35900.601999999999</v>
      </c>
      <c r="J51" s="71">
        <v>314768.20400000003</v>
      </c>
      <c r="K51" s="77">
        <v>31476.821000000004</v>
      </c>
      <c r="L51" s="77">
        <v>10636.017</v>
      </c>
      <c r="M51" s="71">
        <v>356881.04200000002</v>
      </c>
    </row>
    <row r="52" spans="2:13" ht="10.5" customHeight="1" x14ac:dyDescent="0.2">
      <c r="B52" s="61"/>
      <c r="C52" s="73"/>
      <c r="D52" s="73"/>
      <c r="E52" s="73"/>
      <c r="F52" s="73"/>
      <c r="G52" s="73"/>
      <c r="H52" s="73"/>
      <c r="I52" s="73"/>
      <c r="J52" s="71"/>
      <c r="K52" s="73"/>
      <c r="L52" s="73"/>
      <c r="M52" s="73"/>
    </row>
    <row r="53" spans="2:13" ht="10.5" customHeight="1" x14ac:dyDescent="0.2">
      <c r="B53" s="95">
        <v>2010</v>
      </c>
      <c r="C53" s="77">
        <v>121566.421</v>
      </c>
      <c r="D53" s="77">
        <v>92870.380999999994</v>
      </c>
      <c r="E53" s="75">
        <v>5478.0780000000004</v>
      </c>
      <c r="F53" s="75">
        <v>41999.156999999999</v>
      </c>
      <c r="G53" s="75">
        <v>7053.8060000000005</v>
      </c>
      <c r="H53" s="75">
        <v>13231.383</v>
      </c>
      <c r="I53" s="75">
        <v>37334.82</v>
      </c>
      <c r="J53" s="71">
        <v>319534.04600000003</v>
      </c>
      <c r="K53" s="75">
        <v>31953.406000000003</v>
      </c>
      <c r="L53" s="75">
        <v>10797.056</v>
      </c>
      <c r="M53" s="71">
        <v>362284.50799999997</v>
      </c>
    </row>
    <row r="54" spans="2:13" ht="10.5" customHeight="1" x14ac:dyDescent="0.2">
      <c r="B54" s="95" t="s">
        <v>289</v>
      </c>
      <c r="C54" s="77">
        <v>124864.72399999999</v>
      </c>
      <c r="D54" s="77">
        <v>100069.166</v>
      </c>
      <c r="E54" s="75">
        <v>5644.7030000000004</v>
      </c>
      <c r="F54" s="75">
        <v>42208.54</v>
      </c>
      <c r="G54" s="75">
        <v>6604.8200000000006</v>
      </c>
      <c r="H54" s="75">
        <v>13456.356</v>
      </c>
      <c r="I54" s="75">
        <v>38259.479999999996</v>
      </c>
      <c r="J54" s="71">
        <v>331107.78900000005</v>
      </c>
      <c r="K54" s="75">
        <v>33110.78</v>
      </c>
      <c r="L54" s="75">
        <v>11188.134</v>
      </c>
      <c r="M54" s="71">
        <v>375406.70299999998</v>
      </c>
    </row>
    <row r="55" spans="2:13" ht="10.5" customHeight="1" x14ac:dyDescent="0.2">
      <c r="B55" s="95">
        <v>2011</v>
      </c>
      <c r="C55" s="77">
        <v>133550.141</v>
      </c>
      <c r="D55" s="77">
        <v>114604.182</v>
      </c>
      <c r="E55" s="75">
        <v>6289.4170000000004</v>
      </c>
      <c r="F55" s="75">
        <v>43396.042000000001</v>
      </c>
      <c r="G55" s="75">
        <v>7671.6860000000006</v>
      </c>
      <c r="H55" s="75">
        <v>13805.376</v>
      </c>
      <c r="I55" s="75">
        <v>39304.880000000005</v>
      </c>
      <c r="J55" s="71">
        <v>358621.72400000005</v>
      </c>
      <c r="K55" s="75">
        <v>35862.171999999999</v>
      </c>
      <c r="L55" s="75">
        <v>12117.829</v>
      </c>
      <c r="M55" s="71">
        <v>406601.72500000003</v>
      </c>
    </row>
    <row r="56" spans="2:13" ht="10.5" customHeight="1" x14ac:dyDescent="0.2">
      <c r="B56" s="95" t="s">
        <v>292</v>
      </c>
      <c r="C56" s="77">
        <v>139155.25400000002</v>
      </c>
      <c r="D56" s="77">
        <v>117604.94299999998</v>
      </c>
      <c r="E56" s="75">
        <v>6562.7220000000007</v>
      </c>
      <c r="F56" s="75">
        <v>46536.135000000002</v>
      </c>
      <c r="G56" s="75">
        <v>8444.0560000000005</v>
      </c>
      <c r="H56" s="75">
        <v>14538.591999999999</v>
      </c>
      <c r="I56" s="75">
        <v>40454.381999999998</v>
      </c>
      <c r="J56" s="71">
        <v>373296.08399999997</v>
      </c>
      <c r="K56" s="75">
        <v>37329.609000000004</v>
      </c>
      <c r="L56" s="75">
        <v>12613.674000000001</v>
      </c>
      <c r="M56" s="71">
        <v>423239.36699999997</v>
      </c>
    </row>
    <row r="57" spans="2:13" ht="10.5" customHeight="1" x14ac:dyDescent="0.2">
      <c r="B57" s="95">
        <v>2012</v>
      </c>
      <c r="C57" s="77">
        <v>145285.18700000001</v>
      </c>
      <c r="D57" s="77">
        <v>116278.69</v>
      </c>
      <c r="E57" s="75">
        <v>6554.5949999999993</v>
      </c>
      <c r="F57" s="75">
        <v>50475.267</v>
      </c>
      <c r="G57" s="75">
        <v>8737.8510000000006</v>
      </c>
      <c r="H57" s="75">
        <v>14710.114999999998</v>
      </c>
      <c r="I57" s="75">
        <v>43645.762000000002</v>
      </c>
      <c r="J57" s="71">
        <v>385687.46699999995</v>
      </c>
      <c r="K57" s="75">
        <v>38568.746999999996</v>
      </c>
      <c r="L57" s="75">
        <v>13032.378999999999</v>
      </c>
      <c r="M57" s="71">
        <v>437288.59299999999</v>
      </c>
    </row>
    <row r="58" spans="2:13" ht="10.5" customHeight="1" x14ac:dyDescent="0.2">
      <c r="B58" s="95"/>
      <c r="C58" s="77"/>
      <c r="D58" s="77"/>
      <c r="E58" s="75"/>
      <c r="F58" s="75"/>
      <c r="G58" s="75"/>
      <c r="H58" s="75"/>
      <c r="I58" s="75"/>
      <c r="J58" s="72"/>
      <c r="K58" s="75"/>
      <c r="L58" s="75"/>
      <c r="M58" s="77"/>
    </row>
    <row r="59" spans="2:13" ht="10.5" customHeight="1" x14ac:dyDescent="0.2">
      <c r="B59" s="95" t="s">
        <v>891</v>
      </c>
      <c r="C59" s="77">
        <v>151744.962</v>
      </c>
      <c r="D59" s="77">
        <v>118997.44399999999</v>
      </c>
      <c r="E59" s="75">
        <v>6365.3989999999994</v>
      </c>
      <c r="F59" s="75">
        <v>53209.567999999999</v>
      </c>
      <c r="G59" s="75">
        <v>10036.86</v>
      </c>
      <c r="H59" s="75">
        <v>15115.776000000002</v>
      </c>
      <c r="I59" s="75">
        <v>47813.784</v>
      </c>
      <c r="J59" s="71">
        <v>403283.79299999995</v>
      </c>
      <c r="K59" s="75">
        <v>40328.380000000005</v>
      </c>
      <c r="L59" s="75">
        <v>13626.96</v>
      </c>
      <c r="M59" s="77">
        <v>457239.13299999997</v>
      </c>
    </row>
    <row r="60" spans="2:13" ht="10.5" customHeight="1" x14ac:dyDescent="0.2">
      <c r="B60" s="95">
        <v>2013</v>
      </c>
      <c r="C60" s="77">
        <v>157240.20899999997</v>
      </c>
      <c r="D60" s="77">
        <v>120514.82800000001</v>
      </c>
      <c r="E60" s="75">
        <v>6326.241</v>
      </c>
      <c r="F60" s="75">
        <v>56880.52900000001</v>
      </c>
      <c r="G60" s="75">
        <v>11553.435000000001</v>
      </c>
      <c r="H60" s="75">
        <v>15508</v>
      </c>
      <c r="I60" s="75">
        <v>49342.471000000005</v>
      </c>
      <c r="J60" s="71">
        <v>417365.71299999993</v>
      </c>
      <c r="K60" s="75">
        <v>41736.572</v>
      </c>
      <c r="L60" s="75">
        <v>14102.788999999999</v>
      </c>
      <c r="M60" s="77">
        <v>473205.07399999996</v>
      </c>
    </row>
    <row r="61" spans="2:13" ht="10.5" customHeight="1" x14ac:dyDescent="0.2">
      <c r="B61" s="95" t="s">
        <v>904</v>
      </c>
      <c r="C61" s="77">
        <v>163869.49199999997</v>
      </c>
      <c r="D61" s="77">
        <v>127489.397</v>
      </c>
      <c r="E61" s="75">
        <v>6279.4589999999998</v>
      </c>
      <c r="F61" s="75">
        <v>59288.372000000003</v>
      </c>
      <c r="G61" s="75">
        <v>12896.547999999999</v>
      </c>
      <c r="H61" s="75">
        <v>16028.786</v>
      </c>
      <c r="I61" s="75">
        <v>53045.893000000004</v>
      </c>
      <c r="J61" s="71">
        <v>438897.94700000004</v>
      </c>
      <c r="K61" s="75">
        <v>43889.794999999998</v>
      </c>
      <c r="L61" s="75">
        <v>14830.362000000001</v>
      </c>
      <c r="M61" s="77">
        <v>497618.10399999999</v>
      </c>
    </row>
    <row r="62" spans="2:13" ht="10.5" customHeight="1" x14ac:dyDescent="0.2">
      <c r="B62" s="95">
        <v>2014</v>
      </c>
      <c r="C62" s="77">
        <v>173841.05600000001</v>
      </c>
      <c r="D62" s="77">
        <v>130661.22199999999</v>
      </c>
      <c r="E62" s="75">
        <v>6322.9480000000003</v>
      </c>
      <c r="F62" s="75">
        <v>64323.070999999996</v>
      </c>
      <c r="G62" s="75">
        <v>13199.94</v>
      </c>
      <c r="H62" s="75">
        <v>16315.655999999999</v>
      </c>
      <c r="I62" s="75">
        <v>55610.986000000004</v>
      </c>
      <c r="J62" s="71">
        <v>460274.87900000007</v>
      </c>
      <c r="K62" s="75">
        <v>46027.489000000001</v>
      </c>
      <c r="L62" s="75">
        <v>15552.687</v>
      </c>
      <c r="M62" s="77">
        <v>521855.05499999999</v>
      </c>
    </row>
    <row r="63" spans="2:13" ht="10.5" customHeight="1" x14ac:dyDescent="0.2">
      <c r="B63" s="95" t="s">
        <v>905</v>
      </c>
      <c r="C63" s="77">
        <v>183847.87100000001</v>
      </c>
      <c r="D63" s="77">
        <v>128913.56600000001</v>
      </c>
      <c r="E63" s="75">
        <v>6358.9549999999999</v>
      </c>
      <c r="F63" s="75">
        <v>70548.983999999997</v>
      </c>
      <c r="G63" s="75">
        <v>12390.228999999999</v>
      </c>
      <c r="H63" s="75">
        <v>16636.848999999998</v>
      </c>
      <c r="I63" s="75">
        <v>54573.241000000009</v>
      </c>
      <c r="J63" s="71">
        <v>473269.69500000001</v>
      </c>
      <c r="K63" s="75">
        <v>47326.97</v>
      </c>
      <c r="L63" s="75">
        <v>15991.784</v>
      </c>
      <c r="M63" s="77">
        <v>536588.44900000002</v>
      </c>
    </row>
    <row r="64" spans="2:13" ht="10.5" customHeight="1" x14ac:dyDescent="0.2">
      <c r="B64" s="95"/>
      <c r="C64" s="77"/>
      <c r="D64" s="77"/>
      <c r="E64" s="75"/>
      <c r="F64" s="75"/>
      <c r="G64" s="75"/>
      <c r="H64" s="75"/>
      <c r="I64" s="75"/>
      <c r="J64" s="71"/>
      <c r="K64" s="75"/>
      <c r="L64" s="75"/>
      <c r="M64" s="77"/>
    </row>
    <row r="65" spans="2:13" ht="10.5" customHeight="1" x14ac:dyDescent="0.2">
      <c r="B65" s="95">
        <v>2015</v>
      </c>
      <c r="C65" s="77">
        <v>192033.92000000001</v>
      </c>
      <c r="D65" s="77">
        <v>129082.68900000001</v>
      </c>
      <c r="E65" s="75">
        <v>6623.5649999999996</v>
      </c>
      <c r="F65" s="75">
        <v>73843.695999999996</v>
      </c>
      <c r="G65" s="75">
        <v>12005.894</v>
      </c>
      <c r="H65" s="75">
        <v>17506.063000000002</v>
      </c>
      <c r="I65" s="75">
        <v>56608.769</v>
      </c>
      <c r="J65" s="71" t="s">
        <v>1021</v>
      </c>
      <c r="K65" s="77" t="s">
        <v>1022</v>
      </c>
      <c r="L65" s="77" t="s">
        <v>1023</v>
      </c>
      <c r="M65" s="77" t="s">
        <v>1024</v>
      </c>
    </row>
    <row r="66" spans="2:13" ht="10.5" customHeight="1" x14ac:dyDescent="0.2">
      <c r="B66" s="95" t="s">
        <v>918</v>
      </c>
      <c r="C66" s="77">
        <v>199475.5</v>
      </c>
      <c r="D66" s="77">
        <v>142191.905</v>
      </c>
      <c r="E66" s="75">
        <v>7437.4309999999996</v>
      </c>
      <c r="F66" s="75">
        <v>73790.264999999999</v>
      </c>
      <c r="G66" s="75">
        <v>11702.3</v>
      </c>
      <c r="H66" s="75">
        <v>18908.076999999997</v>
      </c>
      <c r="I66" s="75">
        <v>61596.120999999999</v>
      </c>
      <c r="J66" s="71">
        <v>515101.59299999999</v>
      </c>
      <c r="K66" s="75">
        <v>51510.159</v>
      </c>
      <c r="L66" s="75">
        <v>17405.281999999999</v>
      </c>
      <c r="M66" s="77">
        <v>584017.03399999999</v>
      </c>
    </row>
    <row r="67" spans="2:13" ht="10.5" customHeight="1" x14ac:dyDescent="0.2">
      <c r="B67" s="95" t="s">
        <v>926</v>
      </c>
      <c r="C67" s="77">
        <v>204551.4</v>
      </c>
      <c r="D67" s="77">
        <v>160188.429</v>
      </c>
      <c r="E67" s="75">
        <v>8229.7330000000002</v>
      </c>
      <c r="F67" s="75">
        <v>75465.694000000003</v>
      </c>
      <c r="G67" s="75">
        <v>12123.1</v>
      </c>
      <c r="H67" s="75">
        <v>19890.782999999999</v>
      </c>
      <c r="I67" s="75">
        <v>62941.039999999994</v>
      </c>
      <c r="J67" s="71">
        <v>543390.20699999994</v>
      </c>
      <c r="K67" s="75">
        <v>54339.021000000001</v>
      </c>
      <c r="L67" s="75">
        <v>18361.154999999999</v>
      </c>
      <c r="M67" s="77">
        <v>616090.38300000003</v>
      </c>
    </row>
    <row r="68" spans="2:13" ht="10.5" customHeight="1" x14ac:dyDescent="0.2">
      <c r="B68" s="95" t="s">
        <v>927</v>
      </c>
      <c r="C68" s="77">
        <v>206788</v>
      </c>
      <c r="D68" s="77">
        <v>166916.79999999999</v>
      </c>
      <c r="E68" s="75">
        <v>8689.6959999999999</v>
      </c>
      <c r="F68" s="75">
        <v>77490</v>
      </c>
      <c r="G68" s="75">
        <v>12864.5</v>
      </c>
      <c r="H68" s="75">
        <v>20692.263999999999</v>
      </c>
      <c r="I68" s="75">
        <v>61865.5</v>
      </c>
      <c r="J68" s="71">
        <v>555306.80000000005</v>
      </c>
      <c r="K68" s="75">
        <v>55530.7</v>
      </c>
      <c r="L68" s="75">
        <v>18763.797999999999</v>
      </c>
      <c r="M68" s="77">
        <v>629601.30000000005</v>
      </c>
    </row>
    <row r="69" spans="2:13" ht="10.5" customHeight="1" x14ac:dyDescent="0.2">
      <c r="B69" s="95" t="s">
        <v>952</v>
      </c>
      <c r="C69" s="77">
        <v>213628.5</v>
      </c>
      <c r="D69" s="77">
        <v>162047.79999999999</v>
      </c>
      <c r="E69" s="75">
        <v>8556.4</v>
      </c>
      <c r="F69" s="75">
        <v>79984.7</v>
      </c>
      <c r="G69" s="75">
        <v>12915.6</v>
      </c>
      <c r="H69" s="75">
        <v>21292.9</v>
      </c>
      <c r="I69" s="75">
        <v>62534.7</v>
      </c>
      <c r="J69" s="71">
        <v>560960.6</v>
      </c>
      <c r="K69" s="75">
        <v>56096.1</v>
      </c>
      <c r="L69" s="75">
        <v>18954.900000000001</v>
      </c>
      <c r="M69" s="77">
        <v>636011.5</v>
      </c>
    </row>
    <row r="70" spans="2:13" ht="10.5" customHeight="1" x14ac:dyDescent="0.2">
      <c r="B70" s="95" t="s">
        <v>951</v>
      </c>
      <c r="C70" s="77">
        <v>223750</v>
      </c>
      <c r="D70" s="77">
        <v>152123.5</v>
      </c>
      <c r="E70" s="75">
        <v>8050.1</v>
      </c>
      <c r="F70" s="75">
        <v>83231.600000000006</v>
      </c>
      <c r="G70" s="75">
        <v>12757.8</v>
      </c>
      <c r="H70" s="75">
        <v>21281</v>
      </c>
      <c r="I70" s="75">
        <v>66329.2</v>
      </c>
      <c r="J70" s="71">
        <v>567523.1</v>
      </c>
      <c r="K70" s="75">
        <v>56752.3</v>
      </c>
      <c r="L70" s="75">
        <v>19176.599999999999</v>
      </c>
      <c r="M70" s="77">
        <v>643452</v>
      </c>
    </row>
    <row r="71" spans="2:13" ht="10.5" customHeight="1" x14ac:dyDescent="0.2">
      <c r="B71" s="95" t="s">
        <v>968</v>
      </c>
      <c r="C71" s="77">
        <v>225393.2</v>
      </c>
      <c r="D71" s="77">
        <v>148867.1</v>
      </c>
      <c r="E71" s="75">
        <v>8841.4</v>
      </c>
      <c r="F71" s="75">
        <v>85944.1</v>
      </c>
      <c r="G71" s="75">
        <v>12812</v>
      </c>
      <c r="H71" s="75">
        <v>21916.400000000001</v>
      </c>
      <c r="I71" s="75">
        <v>70214.899999999994</v>
      </c>
      <c r="J71" s="71">
        <v>573988.9</v>
      </c>
      <c r="K71" s="75">
        <v>57398.9</v>
      </c>
      <c r="L71" s="75">
        <v>19395.099999999999</v>
      </c>
      <c r="M71" s="77">
        <v>650782.9</v>
      </c>
    </row>
    <row r="72" spans="2:13" ht="10.5" customHeight="1" x14ac:dyDescent="0.2">
      <c r="B72" s="95" t="s">
        <v>969</v>
      </c>
      <c r="C72" s="77" t="s">
        <v>399</v>
      </c>
      <c r="D72" s="77" t="s">
        <v>399</v>
      </c>
      <c r="E72" s="77" t="s">
        <v>399</v>
      </c>
      <c r="F72" s="77" t="s">
        <v>399</v>
      </c>
      <c r="G72" s="77" t="s">
        <v>399</v>
      </c>
      <c r="H72" s="77" t="s">
        <v>399</v>
      </c>
      <c r="I72" s="77" t="s">
        <v>399</v>
      </c>
      <c r="J72" s="71" t="s">
        <v>399</v>
      </c>
      <c r="K72" s="77" t="s">
        <v>399</v>
      </c>
      <c r="L72" s="77" t="s">
        <v>399</v>
      </c>
      <c r="M72" s="77" t="s">
        <v>399</v>
      </c>
    </row>
    <row r="73" spans="2:13" ht="10.5" customHeight="1" x14ac:dyDescent="0.2">
      <c r="B73" s="95" t="s">
        <v>1016</v>
      </c>
      <c r="C73" s="79" t="s">
        <v>399</v>
      </c>
      <c r="D73" s="79" t="s">
        <v>399</v>
      </c>
      <c r="E73" s="79" t="s">
        <v>399</v>
      </c>
      <c r="F73" s="79" t="s">
        <v>399</v>
      </c>
      <c r="G73" s="79" t="s">
        <v>399</v>
      </c>
      <c r="H73" s="79" t="s">
        <v>399</v>
      </c>
      <c r="I73" s="79" t="s">
        <v>399</v>
      </c>
      <c r="J73" s="71" t="s">
        <v>399</v>
      </c>
      <c r="K73" s="79" t="s">
        <v>399</v>
      </c>
      <c r="L73" s="79" t="s">
        <v>399</v>
      </c>
      <c r="M73" s="87" t="s">
        <v>399</v>
      </c>
    </row>
    <row r="74" spans="2:13" ht="10.5" customHeight="1" x14ac:dyDescent="0.2">
      <c r="B74" s="86"/>
      <c r="C74" s="83"/>
      <c r="D74" s="83"/>
      <c r="E74" s="84"/>
      <c r="F74" s="84"/>
      <c r="G74" s="84"/>
      <c r="H74" s="84"/>
      <c r="I74" s="84"/>
      <c r="J74" s="85"/>
      <c r="K74" s="84"/>
      <c r="L74" s="84"/>
      <c r="M74" s="83"/>
    </row>
    <row r="75" spans="2:13" ht="10.5" customHeight="1" x14ac:dyDescent="0.2">
      <c r="B75" s="53" t="s">
        <v>837</v>
      </c>
      <c r="C75" s="41"/>
      <c r="D75" s="41"/>
      <c r="E75" s="41"/>
      <c r="F75" s="41"/>
      <c r="G75" s="41"/>
      <c r="H75" s="41"/>
      <c r="I75" s="41"/>
      <c r="J75" s="41"/>
      <c r="K75" s="41"/>
      <c r="L75" s="41"/>
      <c r="M75" s="41"/>
    </row>
    <row r="76" spans="2:13" ht="10.5" customHeight="1" x14ac:dyDescent="0.2">
      <c r="B76" s="53" t="s">
        <v>819</v>
      </c>
      <c r="C76" s="41"/>
      <c r="D76" s="41"/>
      <c r="E76" s="41"/>
      <c r="F76" s="41"/>
      <c r="G76" s="41"/>
      <c r="H76" s="41"/>
      <c r="I76" s="41"/>
      <c r="J76" s="41"/>
      <c r="K76" s="41"/>
      <c r="L76" s="41"/>
      <c r="M76" s="41"/>
    </row>
    <row r="77" spans="2:13" ht="10.5" customHeight="1" x14ac:dyDescent="0.2">
      <c r="B77" s="53"/>
      <c r="C77" s="51"/>
      <c r="D77" s="51"/>
      <c r="E77" s="51"/>
      <c r="F77" s="51"/>
      <c r="G77" s="51"/>
      <c r="H77" s="51"/>
      <c r="I77" s="51"/>
      <c r="J77" s="51"/>
      <c r="K77" s="51"/>
      <c r="L77" s="51"/>
      <c r="M77" s="51"/>
    </row>
    <row r="78" spans="2:13" ht="10.5" customHeight="1" x14ac:dyDescent="0.2">
      <c r="B78" s="41"/>
      <c r="C78" s="42"/>
      <c r="D78" s="42"/>
      <c r="E78" s="42"/>
      <c r="F78" s="42"/>
      <c r="G78" s="42"/>
      <c r="H78" s="42"/>
      <c r="I78" s="42"/>
      <c r="J78" s="42"/>
      <c r="K78" s="42"/>
      <c r="L78" s="42"/>
      <c r="M78" s="42"/>
    </row>
    <row r="79" spans="2:13" ht="10.5" customHeight="1" x14ac:dyDescent="0.2">
      <c r="B79" s="41"/>
      <c r="C79" s="42"/>
      <c r="D79" s="42"/>
      <c r="E79" s="42"/>
      <c r="F79" s="42"/>
      <c r="G79" s="42"/>
      <c r="H79" s="42"/>
      <c r="I79" s="42"/>
      <c r="J79" s="42"/>
      <c r="K79" s="42"/>
      <c r="L79" s="42"/>
      <c r="M79" s="42"/>
    </row>
    <row r="80" spans="2:13" ht="10.5" customHeight="1" x14ac:dyDescent="0.2">
      <c r="B80" s="41"/>
      <c r="C80" s="42"/>
      <c r="D80" s="42"/>
      <c r="E80" s="42"/>
      <c r="F80" s="42"/>
      <c r="G80" s="42"/>
      <c r="H80" s="42"/>
      <c r="I80" s="42"/>
      <c r="J80" s="42"/>
      <c r="K80" s="42"/>
      <c r="L80" s="42"/>
      <c r="M80" s="42"/>
    </row>
    <row r="81" spans="2:15" ht="10.5" customHeight="1" x14ac:dyDescent="0.2">
      <c r="B81" s="41"/>
      <c r="C81" s="42"/>
      <c r="D81" s="42"/>
      <c r="E81" s="42"/>
      <c r="F81" s="42"/>
      <c r="G81" s="42"/>
      <c r="H81" s="42"/>
      <c r="I81" s="42"/>
      <c r="J81" s="42"/>
      <c r="K81" s="42"/>
      <c r="L81" s="42"/>
      <c r="M81" s="42"/>
    </row>
    <row r="82" spans="2:15" ht="10.5" customHeight="1" x14ac:dyDescent="0.2">
      <c r="B82" s="41"/>
      <c r="C82" s="42"/>
      <c r="D82" s="42"/>
      <c r="E82" s="42"/>
      <c r="F82" s="42"/>
      <c r="G82" s="43">
        <v>102</v>
      </c>
      <c r="H82" s="42"/>
      <c r="I82" s="42"/>
      <c r="J82" s="42"/>
      <c r="K82" s="42"/>
      <c r="L82" s="42"/>
      <c r="M82" s="42"/>
    </row>
    <row r="83" spans="2:15" ht="10.5" customHeight="1" x14ac:dyDescent="0.2">
      <c r="B83" s="41"/>
      <c r="C83" s="42"/>
      <c r="D83" s="42"/>
      <c r="E83" s="42"/>
      <c r="F83" s="42"/>
      <c r="G83" s="42"/>
      <c r="H83" s="42"/>
      <c r="I83" s="42"/>
      <c r="J83" s="42"/>
      <c r="K83" s="42"/>
      <c r="L83" s="42"/>
      <c r="M83" s="42"/>
    </row>
    <row r="84" spans="2:15" ht="11.25" customHeight="1" x14ac:dyDescent="0.2">
      <c r="B84" s="41" t="s">
        <v>1170</v>
      </c>
      <c r="C84" s="41"/>
      <c r="D84" s="41"/>
      <c r="E84" s="41"/>
      <c r="F84" s="41"/>
      <c r="G84" s="41"/>
      <c r="H84" s="41"/>
      <c r="I84" s="41"/>
      <c r="J84" s="41"/>
      <c r="K84" s="41"/>
      <c r="L84" s="41"/>
      <c r="M84" s="41"/>
      <c r="N84" s="41"/>
      <c r="O84" s="41"/>
    </row>
    <row r="85" spans="2:15" ht="48" customHeight="1" x14ac:dyDescent="0.2">
      <c r="B85" s="1753" t="s">
        <v>527</v>
      </c>
      <c r="C85" s="93" t="s">
        <v>148</v>
      </c>
      <c r="D85" s="93" t="s">
        <v>149</v>
      </c>
      <c r="E85" s="93" t="s">
        <v>150</v>
      </c>
      <c r="F85" s="93" t="s">
        <v>151</v>
      </c>
      <c r="G85" s="93" t="s">
        <v>152</v>
      </c>
      <c r="H85" s="93" t="s">
        <v>153</v>
      </c>
      <c r="I85" s="93" t="s">
        <v>24</v>
      </c>
      <c r="J85" s="93" t="s">
        <v>840</v>
      </c>
      <c r="K85" s="93" t="s">
        <v>841</v>
      </c>
      <c r="L85" s="93" t="s">
        <v>622</v>
      </c>
      <c r="M85" s="93" t="s">
        <v>762</v>
      </c>
      <c r="N85" s="93" t="s">
        <v>154</v>
      </c>
      <c r="O85" s="93" t="s">
        <v>842</v>
      </c>
    </row>
    <row r="86" spans="2:15" ht="11.45" customHeight="1" x14ac:dyDescent="0.2">
      <c r="B86" s="1755"/>
      <c r="C86" s="1797" t="s">
        <v>220</v>
      </c>
      <c r="D86" s="1798"/>
      <c r="E86" s="1798"/>
      <c r="F86" s="1798"/>
      <c r="G86" s="1798"/>
      <c r="H86" s="1798"/>
      <c r="I86" s="1798"/>
      <c r="J86" s="1798"/>
      <c r="K86" s="1798"/>
      <c r="L86" s="1798"/>
      <c r="M86" s="1798"/>
      <c r="N86" s="1798"/>
      <c r="O86" s="1799"/>
    </row>
    <row r="87" spans="2:15" ht="10.5" customHeight="1" x14ac:dyDescent="0.2">
      <c r="B87" s="975">
        <v>1995</v>
      </c>
      <c r="C87" s="1001">
        <v>74.377371716884781</v>
      </c>
      <c r="D87" s="1001">
        <v>48.874634238555103</v>
      </c>
      <c r="E87" s="1001">
        <v>1.6072926532090777</v>
      </c>
      <c r="F87" s="1001">
        <v>8.006417393178026</v>
      </c>
      <c r="G87" s="1002">
        <v>0.35</v>
      </c>
      <c r="H87" s="1001">
        <v>32.373198639211083</v>
      </c>
      <c r="I87" s="1001">
        <v>30.288056121650275</v>
      </c>
      <c r="J87" s="1001">
        <v>45.324703670220849</v>
      </c>
      <c r="K87" s="1001">
        <v>15.71</v>
      </c>
      <c r="L87" s="1001">
        <v>13.61</v>
      </c>
      <c r="M87" s="1001">
        <v>6.99</v>
      </c>
      <c r="N87" s="1001">
        <v>2.9370976844803702</v>
      </c>
      <c r="O87" s="1001">
        <v>1.9558174232656402</v>
      </c>
    </row>
    <row r="88" spans="2:15" ht="10.5" customHeight="1" x14ac:dyDescent="0.2">
      <c r="B88" s="975">
        <v>1996</v>
      </c>
      <c r="C88" s="1001">
        <v>65.63424359048571</v>
      </c>
      <c r="D88" s="1001">
        <v>54.167745815066425</v>
      </c>
      <c r="E88" s="1001">
        <v>1.5760331403053149</v>
      </c>
      <c r="F88" s="1001">
        <v>5.7226689055154134</v>
      </c>
      <c r="G88" s="1002">
        <v>0.18</v>
      </c>
      <c r="H88" s="1001">
        <v>33.116847548144669</v>
      </c>
      <c r="I88" s="1001">
        <v>32.811060157271022</v>
      </c>
      <c r="J88" s="1001">
        <v>43.360616458100537</v>
      </c>
      <c r="K88" s="1001">
        <v>17.510000000000002</v>
      </c>
      <c r="L88" s="1001">
        <v>20.59</v>
      </c>
      <c r="M88" s="1001">
        <v>6.81</v>
      </c>
      <c r="N88" s="1001">
        <v>2.3230559320146602</v>
      </c>
      <c r="O88" s="1001">
        <v>1.9601526952789496</v>
      </c>
    </row>
    <row r="89" spans="2:15" ht="10.5" customHeight="1" x14ac:dyDescent="0.2">
      <c r="B89" s="975">
        <v>1997</v>
      </c>
      <c r="C89" s="1001">
        <v>68.257761241149069</v>
      </c>
      <c r="D89" s="1001">
        <v>41.68</v>
      </c>
      <c r="E89" s="1001">
        <v>1.6452075960481922</v>
      </c>
      <c r="F89" s="1001">
        <v>4.79</v>
      </c>
      <c r="G89" s="1002">
        <v>0.2</v>
      </c>
      <c r="H89" s="1001">
        <v>32.381927246177845</v>
      </c>
      <c r="I89" s="1001">
        <v>32.228225036687391</v>
      </c>
      <c r="J89" s="1001">
        <v>44.20212333184562</v>
      </c>
      <c r="K89" s="1001">
        <v>27.34</v>
      </c>
      <c r="L89" s="1001">
        <v>17.190000000000001</v>
      </c>
      <c r="M89" s="1001">
        <v>9.9499999999999993</v>
      </c>
      <c r="N89" s="1001">
        <v>2.6596981567770404</v>
      </c>
      <c r="O89" s="1001">
        <v>0.53217938860010638</v>
      </c>
    </row>
    <row r="90" spans="2:15" ht="10.5" customHeight="1" x14ac:dyDescent="0.2">
      <c r="B90" s="975">
        <v>1998</v>
      </c>
      <c r="C90" s="1001">
        <v>77.546412781689739</v>
      </c>
      <c r="D90" s="1001">
        <v>53.12</v>
      </c>
      <c r="E90" s="1001">
        <v>1.625579273922692</v>
      </c>
      <c r="F90" s="1001">
        <v>6.31</v>
      </c>
      <c r="G90" s="1002">
        <v>0.18</v>
      </c>
      <c r="H90" s="1001">
        <v>28.957643512419743</v>
      </c>
      <c r="I90" s="1001">
        <v>32.865259145749519</v>
      </c>
      <c r="J90" s="1001">
        <v>43.174081200713367</v>
      </c>
      <c r="K90" s="1001">
        <v>18.940000000000001</v>
      </c>
      <c r="L90" s="1001">
        <v>14.39</v>
      </c>
      <c r="M90" s="1001">
        <v>8.08</v>
      </c>
      <c r="N90" s="1001">
        <v>1.9880020175407362</v>
      </c>
      <c r="O90" s="1001">
        <v>1.04</v>
      </c>
    </row>
    <row r="91" spans="2:15" ht="10.5" customHeight="1" x14ac:dyDescent="0.2">
      <c r="B91" s="975">
        <v>1999</v>
      </c>
      <c r="C91" s="1001">
        <v>81.087607078228572</v>
      </c>
      <c r="D91" s="1001">
        <v>46.72</v>
      </c>
      <c r="E91" s="1001">
        <v>1.7550113810563466</v>
      </c>
      <c r="F91" s="1001">
        <v>5.04</v>
      </c>
      <c r="G91" s="1002">
        <v>0.6</v>
      </c>
      <c r="H91" s="1001">
        <v>27.755841501370373</v>
      </c>
      <c r="I91" s="1001">
        <v>35.13374815162355</v>
      </c>
      <c r="J91" s="1001">
        <v>42.945939078631113</v>
      </c>
      <c r="K91" s="1001">
        <v>27.12</v>
      </c>
      <c r="L91" s="1001">
        <v>17.87</v>
      </c>
      <c r="M91" s="1001">
        <v>7.75</v>
      </c>
      <c r="N91" s="1001">
        <v>2.3205736516932221</v>
      </c>
      <c r="O91" s="1001">
        <v>1.35</v>
      </c>
    </row>
    <row r="92" spans="2:15" ht="10.5" customHeight="1" x14ac:dyDescent="0.2">
      <c r="B92" s="975"/>
      <c r="C92" s="1003"/>
      <c r="D92" s="1002"/>
      <c r="E92" s="1002"/>
      <c r="F92" s="1002"/>
      <c r="G92" s="1002"/>
      <c r="H92" s="1002"/>
      <c r="I92" s="1002"/>
      <c r="J92" s="1002"/>
      <c r="K92" s="1002"/>
      <c r="L92" s="1002"/>
      <c r="M92" s="1002"/>
      <c r="N92" s="1002"/>
      <c r="O92" s="1002"/>
    </row>
    <row r="93" spans="2:15" ht="10.5" customHeight="1" x14ac:dyDescent="0.2">
      <c r="B93" s="975">
        <v>2000</v>
      </c>
      <c r="C93" s="1001">
        <v>96.95</v>
      </c>
      <c r="D93" s="1001">
        <v>47.91</v>
      </c>
      <c r="E93" s="1001">
        <v>1.9196982518237851</v>
      </c>
      <c r="F93" s="1001">
        <v>4.6844876214525035</v>
      </c>
      <c r="G93" s="1002">
        <v>0.71</v>
      </c>
      <c r="H93" s="1001">
        <v>37.769797388385619</v>
      </c>
      <c r="I93" s="1001">
        <v>32.87169521449114</v>
      </c>
      <c r="J93" s="1001">
        <v>39.590000000000003</v>
      </c>
      <c r="K93" s="1001">
        <v>28.31</v>
      </c>
      <c r="L93" s="1001">
        <v>21.01</v>
      </c>
      <c r="M93" s="1001">
        <v>8.74</v>
      </c>
      <c r="N93" s="1001">
        <v>2.65</v>
      </c>
      <c r="O93" s="1001">
        <v>1.26</v>
      </c>
    </row>
    <row r="94" spans="2:15" ht="10.5" customHeight="1" x14ac:dyDescent="0.2">
      <c r="B94" s="975">
        <v>2001</v>
      </c>
      <c r="C94" s="1001">
        <v>69.790000000000006</v>
      </c>
      <c r="D94" s="1001">
        <v>49.23</v>
      </c>
      <c r="E94" s="1001">
        <v>1.9519924352978391</v>
      </c>
      <c r="F94" s="1001">
        <v>5.0570107110660256</v>
      </c>
      <c r="G94" s="1002">
        <v>0.86</v>
      </c>
      <c r="H94" s="1001">
        <v>35.345090614040494</v>
      </c>
      <c r="I94" s="1001">
        <v>33.203201925447935</v>
      </c>
      <c r="J94" s="1001">
        <v>39.96282926190419</v>
      </c>
      <c r="K94" s="1001">
        <v>26.56</v>
      </c>
      <c r="L94" s="1001">
        <v>19.690000000000001</v>
      </c>
      <c r="M94" s="1001">
        <v>7.14</v>
      </c>
      <c r="N94" s="1001">
        <v>2.61</v>
      </c>
      <c r="O94" s="1001">
        <v>1.8086991740963165</v>
      </c>
    </row>
    <row r="95" spans="2:15" ht="10.5" customHeight="1" x14ac:dyDescent="0.2">
      <c r="B95" s="975">
        <v>2002</v>
      </c>
      <c r="C95" s="1001">
        <v>75.77</v>
      </c>
      <c r="D95" s="1001">
        <v>47.95</v>
      </c>
      <c r="E95" s="1001">
        <v>1.9358756441729905</v>
      </c>
      <c r="F95" s="1001">
        <v>5.0223109550840075</v>
      </c>
      <c r="G95" s="1002">
        <v>0.95</v>
      </c>
      <c r="H95" s="1001">
        <v>38.896286198873852</v>
      </c>
      <c r="I95" s="1001">
        <v>28.489481870447598</v>
      </c>
      <c r="J95" s="1001">
        <v>39.968636902705832</v>
      </c>
      <c r="K95" s="1001">
        <v>28.16</v>
      </c>
      <c r="L95" s="1001">
        <v>18.79</v>
      </c>
      <c r="M95" s="1001">
        <v>4.6100000000000003</v>
      </c>
      <c r="N95" s="1001">
        <v>2.2000000000000002</v>
      </c>
      <c r="O95" s="1001">
        <v>1.9094534497584825</v>
      </c>
    </row>
    <row r="96" spans="2:15" ht="10.5" customHeight="1" x14ac:dyDescent="0.2">
      <c r="B96" s="975">
        <v>2003</v>
      </c>
      <c r="C96" s="1001">
        <v>82.47</v>
      </c>
      <c r="D96" s="1001">
        <v>47.99</v>
      </c>
      <c r="E96" s="1001">
        <v>1.8114521694385954</v>
      </c>
      <c r="F96" s="1001">
        <v>5.03</v>
      </c>
      <c r="G96" s="1002">
        <v>0.76</v>
      </c>
      <c r="H96" s="1001">
        <v>31.596071344058327</v>
      </c>
      <c r="I96" s="1001">
        <v>29.165000597137748</v>
      </c>
      <c r="J96" s="1001">
        <v>40.941752883898737</v>
      </c>
      <c r="K96" s="1001">
        <v>27.59</v>
      </c>
      <c r="L96" s="1001">
        <v>20.010000000000002</v>
      </c>
      <c r="M96" s="1001">
        <v>5.92</v>
      </c>
      <c r="N96" s="1001">
        <v>3.41</v>
      </c>
      <c r="O96" s="1001">
        <v>1.1988988198382748</v>
      </c>
    </row>
    <row r="97" spans="2:15" ht="10.5" customHeight="1" x14ac:dyDescent="0.2">
      <c r="B97" s="975">
        <v>2004</v>
      </c>
      <c r="C97" s="1001">
        <v>73.930000000000007</v>
      </c>
      <c r="D97" s="1001">
        <v>48.64</v>
      </c>
      <c r="E97" s="1001">
        <v>2.0339261882712334</v>
      </c>
      <c r="F97" s="1001">
        <v>4.8899999999999997</v>
      </c>
      <c r="G97" s="1003">
        <v>0.86</v>
      </c>
      <c r="H97" s="1001">
        <v>35.310577565779795</v>
      </c>
      <c r="I97" s="1001">
        <v>32.656354839063511</v>
      </c>
      <c r="J97" s="1001">
        <v>44.858546837889001</v>
      </c>
      <c r="K97" s="1001">
        <v>28.65</v>
      </c>
      <c r="L97" s="1001">
        <v>15.39</v>
      </c>
      <c r="M97" s="1001">
        <v>6.27</v>
      </c>
      <c r="N97" s="1001">
        <v>2.73</v>
      </c>
      <c r="O97" s="1001">
        <v>1.1289566548600543</v>
      </c>
    </row>
    <row r="98" spans="2:15" ht="10.5" customHeight="1" x14ac:dyDescent="0.2">
      <c r="B98" s="975"/>
      <c r="C98" s="1003"/>
      <c r="D98" s="1003"/>
      <c r="E98" s="1003"/>
      <c r="F98" s="1003"/>
      <c r="G98" s="1003"/>
      <c r="H98" s="1003"/>
      <c r="I98" s="1003"/>
      <c r="J98" s="1003"/>
      <c r="K98" s="1003"/>
      <c r="L98" s="1003"/>
      <c r="M98" s="1003"/>
      <c r="N98" s="1003"/>
      <c r="O98" s="1003"/>
    </row>
    <row r="99" spans="2:15" ht="10.5" customHeight="1" x14ac:dyDescent="0.2">
      <c r="B99" s="975">
        <v>2005</v>
      </c>
      <c r="C99" s="1001">
        <v>86.53</v>
      </c>
      <c r="D99" s="1001">
        <v>49.25</v>
      </c>
      <c r="E99" s="1001">
        <v>2.1759395154410517</v>
      </c>
      <c r="F99" s="1001">
        <v>5</v>
      </c>
      <c r="G99" s="1003">
        <v>0.8</v>
      </c>
      <c r="H99" s="1001">
        <v>32.832494454871188</v>
      </c>
      <c r="I99" s="1001">
        <v>31.980386328271624</v>
      </c>
      <c r="J99" s="1001">
        <v>45.280736695211878</v>
      </c>
      <c r="K99" s="1001">
        <v>24.41</v>
      </c>
      <c r="L99" s="1001">
        <v>14.14</v>
      </c>
      <c r="M99" s="1001">
        <v>4.87</v>
      </c>
      <c r="N99" s="1001">
        <v>2.42</v>
      </c>
      <c r="O99" s="1001">
        <v>1.4608174799522264</v>
      </c>
    </row>
    <row r="100" spans="2:15" ht="10.5" customHeight="1" x14ac:dyDescent="0.2">
      <c r="B100" s="975">
        <v>2006</v>
      </c>
      <c r="C100" s="1001">
        <v>64.52</v>
      </c>
      <c r="D100" s="1001">
        <v>49.5</v>
      </c>
      <c r="E100" s="1001">
        <v>1.78</v>
      </c>
      <c r="F100" s="1001">
        <v>4.97</v>
      </c>
      <c r="G100" s="1003" t="s">
        <v>399</v>
      </c>
      <c r="H100" s="1001">
        <v>32.901816800658352</v>
      </c>
      <c r="I100" s="1001">
        <v>33.222975876432237</v>
      </c>
      <c r="J100" s="1001">
        <v>44.39865002658189</v>
      </c>
      <c r="K100" s="1001">
        <v>25.09</v>
      </c>
      <c r="L100" s="1001">
        <v>9.2799999999999994</v>
      </c>
      <c r="M100" s="1001">
        <v>5.34</v>
      </c>
      <c r="N100" s="1001">
        <v>2.77</v>
      </c>
      <c r="O100" s="1001">
        <v>1.07</v>
      </c>
    </row>
    <row r="101" spans="2:15" ht="10.5" customHeight="1" x14ac:dyDescent="0.2">
      <c r="B101" s="975">
        <v>2007</v>
      </c>
      <c r="C101" s="1001">
        <v>67.08</v>
      </c>
      <c r="D101" s="1001">
        <v>50.3</v>
      </c>
      <c r="E101" s="1001">
        <v>2.1598931677070552</v>
      </c>
      <c r="F101" s="1001">
        <v>4.8</v>
      </c>
      <c r="G101" s="1003" t="s">
        <v>399</v>
      </c>
      <c r="H101" s="1001">
        <v>32.89607048590721</v>
      </c>
      <c r="I101" s="1001">
        <v>33.594261915499672</v>
      </c>
      <c r="J101" s="1001">
        <v>43.31</v>
      </c>
      <c r="K101" s="1001">
        <v>22.35</v>
      </c>
      <c r="L101" s="1001">
        <v>13.84</v>
      </c>
      <c r="M101" s="1001">
        <v>5.63</v>
      </c>
      <c r="N101" s="1001">
        <v>2.52</v>
      </c>
      <c r="O101" s="1001">
        <v>0.94614498847456763</v>
      </c>
    </row>
    <row r="102" spans="2:15" ht="10.5" customHeight="1" x14ac:dyDescent="0.2">
      <c r="B102" s="975">
        <v>2008</v>
      </c>
      <c r="C102" s="1001">
        <v>88.37</v>
      </c>
      <c r="D102" s="1001">
        <v>48.712409883541817</v>
      </c>
      <c r="E102" s="1001">
        <v>2.0099999999999998</v>
      </c>
      <c r="F102" s="1001">
        <v>4.8909877379998763</v>
      </c>
      <c r="G102" s="1003" t="s">
        <v>399</v>
      </c>
      <c r="H102" s="1001">
        <v>28.57</v>
      </c>
      <c r="I102" s="1001">
        <v>33.445145074044405</v>
      </c>
      <c r="J102" s="1001">
        <v>45.36</v>
      </c>
      <c r="K102" s="1001">
        <v>24.94</v>
      </c>
      <c r="L102" s="1001">
        <v>15.03</v>
      </c>
      <c r="M102" s="1001">
        <v>4.72</v>
      </c>
      <c r="N102" s="1001">
        <v>2.4700000000000002</v>
      </c>
      <c r="O102" s="1001">
        <v>1.0367488241214284</v>
      </c>
    </row>
    <row r="103" spans="2:15" ht="10.5" customHeight="1" x14ac:dyDescent="0.2">
      <c r="B103" s="975">
        <v>2009</v>
      </c>
      <c r="C103" s="1001">
        <v>83.99</v>
      </c>
      <c r="D103" s="1001">
        <v>51.33</v>
      </c>
      <c r="E103" s="1001">
        <v>2.0699999999999998</v>
      </c>
      <c r="F103" s="1001">
        <v>4.2300000000000004</v>
      </c>
      <c r="G103" s="1003" t="s">
        <v>399</v>
      </c>
      <c r="H103" s="1001">
        <v>32.020000000000003</v>
      </c>
      <c r="I103" s="1001">
        <v>32.14</v>
      </c>
      <c r="J103" s="1001">
        <v>44.32</v>
      </c>
      <c r="K103" s="1001">
        <v>24.47</v>
      </c>
      <c r="L103" s="1001">
        <v>9.86</v>
      </c>
      <c r="M103" s="1001">
        <v>7.58</v>
      </c>
      <c r="N103" s="1001">
        <v>3.19</v>
      </c>
      <c r="O103" s="1001">
        <v>1.18</v>
      </c>
    </row>
    <row r="104" spans="2:15" ht="10.5" customHeight="1" x14ac:dyDescent="0.2">
      <c r="B104" s="975"/>
      <c r="C104" s="1001"/>
      <c r="D104" s="1001"/>
      <c r="E104" s="1001"/>
      <c r="F104" s="1001"/>
      <c r="G104" s="1003"/>
      <c r="H104" s="1001"/>
      <c r="I104" s="1001"/>
      <c r="J104" s="1001"/>
      <c r="K104" s="1001"/>
      <c r="L104" s="1001"/>
      <c r="M104" s="1001"/>
      <c r="N104" s="1001"/>
      <c r="O104" s="1001"/>
    </row>
    <row r="105" spans="2:15" ht="10.5" customHeight="1" x14ac:dyDescent="0.2">
      <c r="B105" s="1004">
        <v>2010</v>
      </c>
      <c r="C105" s="1005">
        <v>91.59</v>
      </c>
      <c r="D105" s="1005">
        <v>49.37</v>
      </c>
      <c r="E105" s="1005">
        <v>2.1800000000000002</v>
      </c>
      <c r="F105" s="1005">
        <v>4.57</v>
      </c>
      <c r="G105" s="1003" t="s">
        <v>399</v>
      </c>
      <c r="H105" s="1005">
        <v>32.97</v>
      </c>
      <c r="I105" s="1005">
        <v>35.67</v>
      </c>
      <c r="J105" s="1005">
        <v>44.75</v>
      </c>
      <c r="K105" s="1005">
        <v>24.26</v>
      </c>
      <c r="L105" s="1005">
        <v>11.73</v>
      </c>
      <c r="M105" s="1005">
        <v>6.14</v>
      </c>
      <c r="N105" s="1005">
        <v>2.69</v>
      </c>
      <c r="O105" s="1005">
        <v>1.08</v>
      </c>
    </row>
    <row r="106" spans="2:15" ht="10.5" customHeight="1" x14ac:dyDescent="0.2">
      <c r="B106" s="1004" t="s">
        <v>892</v>
      </c>
      <c r="C106" s="1005">
        <v>74.930000000000007</v>
      </c>
      <c r="D106" s="1005">
        <v>49.8</v>
      </c>
      <c r="E106" s="1005">
        <v>2.0699999999999998</v>
      </c>
      <c r="F106" s="1005">
        <v>4.8</v>
      </c>
      <c r="G106" s="1006" t="s">
        <v>399</v>
      </c>
      <c r="H106" s="1005">
        <v>34.71</v>
      </c>
      <c r="I106" s="1005">
        <v>36.21</v>
      </c>
      <c r="J106" s="1005">
        <v>43.9</v>
      </c>
      <c r="K106" s="1005">
        <v>24.56</v>
      </c>
      <c r="L106" s="1005">
        <v>16.510000000000002</v>
      </c>
      <c r="M106" s="1005">
        <v>6.18</v>
      </c>
      <c r="N106" s="1005">
        <v>2.8</v>
      </c>
      <c r="O106" s="1005">
        <v>1.01</v>
      </c>
    </row>
    <row r="107" spans="2:15" ht="10.5" customHeight="1" x14ac:dyDescent="0.2">
      <c r="B107" s="1004" t="s">
        <v>889</v>
      </c>
      <c r="C107" s="1005">
        <v>77.95</v>
      </c>
      <c r="D107" s="1005">
        <v>48.51</v>
      </c>
      <c r="E107" s="1005">
        <v>1.81</v>
      </c>
      <c r="F107" s="1005">
        <v>4.6399999999999997</v>
      </c>
      <c r="G107" s="1006" t="s">
        <v>399</v>
      </c>
      <c r="H107" s="1005">
        <v>35.119999999999997</v>
      </c>
      <c r="I107" s="1005">
        <v>36.11</v>
      </c>
      <c r="J107" s="1005">
        <v>45.68</v>
      </c>
      <c r="K107" s="1005">
        <v>24.4</v>
      </c>
      <c r="L107" s="1005">
        <v>15.49</v>
      </c>
      <c r="M107" s="1005">
        <v>6.81</v>
      </c>
      <c r="N107" s="1005">
        <v>2.83</v>
      </c>
      <c r="O107" s="1005">
        <v>0.78</v>
      </c>
    </row>
    <row r="108" spans="2:15" ht="10.5" customHeight="1" x14ac:dyDescent="0.2">
      <c r="B108" s="1004" t="s">
        <v>903</v>
      </c>
      <c r="C108" s="1005">
        <v>82.89</v>
      </c>
      <c r="D108" s="1005">
        <v>49.92</v>
      </c>
      <c r="E108" s="1005">
        <v>1.94</v>
      </c>
      <c r="F108" s="1005">
        <v>4.6100000000000003</v>
      </c>
      <c r="G108" s="1006" t="s">
        <v>399</v>
      </c>
      <c r="H108" s="1005">
        <v>35.409999999999997</v>
      </c>
      <c r="I108" s="1005">
        <v>36.9</v>
      </c>
      <c r="J108" s="1005">
        <v>44.25</v>
      </c>
      <c r="K108" s="1005">
        <v>25.58</v>
      </c>
      <c r="L108" s="1005">
        <v>18.48</v>
      </c>
      <c r="M108" s="1005">
        <v>6.16</v>
      </c>
      <c r="N108" s="1005">
        <v>2.4700000000000002</v>
      </c>
      <c r="O108" s="1005">
        <v>0.64</v>
      </c>
    </row>
    <row r="109" spans="2:15" ht="10.5" customHeight="1" x14ac:dyDescent="0.2">
      <c r="B109" s="1004" t="s">
        <v>906</v>
      </c>
      <c r="C109" s="1005">
        <v>79.459999999999994</v>
      </c>
      <c r="D109" s="1005">
        <v>48.24</v>
      </c>
      <c r="E109" s="1005">
        <v>1.87</v>
      </c>
      <c r="F109" s="1005">
        <v>4.42</v>
      </c>
      <c r="G109" s="1006" t="s">
        <v>399</v>
      </c>
      <c r="H109" s="1005">
        <v>35.979999999999997</v>
      </c>
      <c r="I109" s="1005">
        <v>36.93</v>
      </c>
      <c r="J109" s="1005">
        <v>43.84</v>
      </c>
      <c r="K109" s="1005">
        <v>24.51</v>
      </c>
      <c r="L109" s="1005">
        <v>19.489999999999998</v>
      </c>
      <c r="M109" s="1005">
        <v>7.18</v>
      </c>
      <c r="N109" s="1005">
        <v>2.39</v>
      </c>
      <c r="O109" s="1005">
        <v>0.73</v>
      </c>
    </row>
    <row r="110" spans="2:15" ht="10.5" customHeight="1" x14ac:dyDescent="0.2">
      <c r="B110" s="1004"/>
      <c r="C110" s="1005"/>
      <c r="D110" s="1005"/>
      <c r="E110" s="1005"/>
      <c r="F110" s="1005"/>
      <c r="G110" s="1006"/>
      <c r="H110" s="1005"/>
      <c r="I110" s="1005"/>
      <c r="J110" s="1005"/>
      <c r="K110" s="1005"/>
      <c r="L110" s="1005"/>
      <c r="M110" s="1005"/>
      <c r="N110" s="1005"/>
      <c r="O110" s="1005"/>
    </row>
    <row r="111" spans="2:15" ht="10.5" customHeight="1" x14ac:dyDescent="0.2">
      <c r="B111" s="1180" t="s">
        <v>921</v>
      </c>
      <c r="C111" s="1181">
        <v>70.260000000000005</v>
      </c>
      <c r="D111" s="1181">
        <v>47.81</v>
      </c>
      <c r="E111" s="1181">
        <v>1.68</v>
      </c>
      <c r="F111" s="1181">
        <v>5.62</v>
      </c>
      <c r="G111" s="1182" t="s">
        <v>399</v>
      </c>
      <c r="H111" s="1181">
        <v>35.479999999999997</v>
      </c>
      <c r="I111" s="1181">
        <v>35.020000000000003</v>
      </c>
      <c r="J111" s="1181">
        <v>46.55</v>
      </c>
      <c r="K111" s="1181">
        <v>24.08</v>
      </c>
      <c r="L111" s="1181">
        <v>17.32</v>
      </c>
      <c r="M111" s="1181">
        <v>5.5</v>
      </c>
      <c r="N111" s="1181">
        <v>2.0099999999999998</v>
      </c>
      <c r="O111" s="1181">
        <v>0.89</v>
      </c>
    </row>
    <row r="112" spans="2:15" ht="10.5" customHeight="1" x14ac:dyDescent="0.2">
      <c r="B112" s="1180" t="s">
        <v>926</v>
      </c>
      <c r="C112" s="1181">
        <v>68.37</v>
      </c>
      <c r="D112" s="1181">
        <v>47.25</v>
      </c>
      <c r="E112" s="1181">
        <v>1.82</v>
      </c>
      <c r="F112" s="1181">
        <v>5.18</v>
      </c>
      <c r="G112" s="1182" t="s">
        <v>399</v>
      </c>
      <c r="H112" s="1181">
        <v>34.96</v>
      </c>
      <c r="I112" s="1181">
        <v>33.54</v>
      </c>
      <c r="J112" s="1181">
        <v>45.48</v>
      </c>
      <c r="K112" s="1181">
        <v>21.55</v>
      </c>
      <c r="L112" s="1181">
        <v>10.02</v>
      </c>
      <c r="M112" s="1181">
        <v>5.74</v>
      </c>
      <c r="N112" s="1181">
        <v>1.22</v>
      </c>
      <c r="O112" s="1181">
        <v>0.56999999999999995</v>
      </c>
    </row>
    <row r="113" spans="2:15" ht="10.5" customHeight="1" x14ac:dyDescent="0.2">
      <c r="B113" s="1179" t="s">
        <v>952</v>
      </c>
      <c r="C113" s="1181">
        <v>84.19</v>
      </c>
      <c r="D113" s="1181">
        <v>46.72</v>
      </c>
      <c r="E113" s="1181">
        <v>1.75</v>
      </c>
      <c r="F113" s="1181">
        <v>4.41</v>
      </c>
      <c r="G113" s="1182" t="s">
        <v>399</v>
      </c>
      <c r="H113" s="1181">
        <v>34.619999999999997</v>
      </c>
      <c r="I113" s="1181">
        <v>37.29</v>
      </c>
      <c r="J113" s="1181">
        <v>46.96</v>
      </c>
      <c r="K113" s="1181">
        <v>22</v>
      </c>
      <c r="L113" s="1181">
        <v>10.59</v>
      </c>
      <c r="M113" s="1181">
        <v>5.22</v>
      </c>
      <c r="N113" s="1181">
        <v>1.4</v>
      </c>
      <c r="O113" s="1181">
        <v>0.71</v>
      </c>
    </row>
    <row r="114" spans="2:15" ht="10.5" customHeight="1" x14ac:dyDescent="0.2">
      <c r="B114" s="1179" t="s">
        <v>968</v>
      </c>
      <c r="C114" s="1181">
        <v>74.06</v>
      </c>
      <c r="D114" s="1181">
        <v>46.76</v>
      </c>
      <c r="E114" s="1181">
        <v>1.59</v>
      </c>
      <c r="F114" s="1181">
        <v>4.72</v>
      </c>
      <c r="G114" s="1182" t="s">
        <v>399</v>
      </c>
      <c r="H114" s="1181">
        <v>31.02</v>
      </c>
      <c r="I114" s="1181">
        <v>38.450000000000003</v>
      </c>
      <c r="J114" s="1181">
        <v>45.71</v>
      </c>
      <c r="K114" s="1181">
        <v>23.74</v>
      </c>
      <c r="L114" s="1181">
        <v>15.23</v>
      </c>
      <c r="M114" s="1181">
        <v>4.95</v>
      </c>
      <c r="N114" s="1181">
        <v>1.31</v>
      </c>
      <c r="O114" s="1181">
        <v>0.72</v>
      </c>
    </row>
    <row r="115" spans="2:15" ht="10.5" customHeight="1" x14ac:dyDescent="0.2">
      <c r="B115" s="1179" t="s">
        <v>1016</v>
      </c>
      <c r="C115" s="1181">
        <v>72.180000000000007</v>
      </c>
      <c r="D115" s="1181">
        <v>48.29</v>
      </c>
      <c r="E115" s="1181">
        <v>1.68</v>
      </c>
      <c r="F115" s="1181">
        <v>3.89</v>
      </c>
      <c r="G115" s="1182" t="s">
        <v>399</v>
      </c>
      <c r="H115" s="1181">
        <v>25.93</v>
      </c>
      <c r="I115" s="1181">
        <v>37.65</v>
      </c>
      <c r="J115" s="1181">
        <v>44.56</v>
      </c>
      <c r="K115" s="1181">
        <v>22.86</v>
      </c>
      <c r="L115" s="1181">
        <v>15.15</v>
      </c>
      <c r="M115" s="1181">
        <v>3.67</v>
      </c>
      <c r="N115" s="1181">
        <v>0.91</v>
      </c>
      <c r="O115" s="1181">
        <v>0.63</v>
      </c>
    </row>
    <row r="116" spans="2:15" ht="10.5" customHeight="1" x14ac:dyDescent="0.2">
      <c r="B116" s="1179"/>
      <c r="C116" s="1181"/>
      <c r="D116" s="1181"/>
      <c r="E116" s="1181"/>
      <c r="F116" s="1181"/>
      <c r="G116" s="1182"/>
      <c r="H116" s="1181"/>
      <c r="I116" s="1181"/>
      <c r="J116" s="1181"/>
      <c r="K116" s="1181"/>
      <c r="L116" s="1181"/>
      <c r="M116" s="1181"/>
      <c r="N116" s="1181"/>
      <c r="O116" s="1181"/>
    </row>
    <row r="117" spans="2:15" ht="10.5" customHeight="1" x14ac:dyDescent="0.2">
      <c r="B117" s="1179" t="s">
        <v>1173</v>
      </c>
      <c r="C117" s="1181">
        <v>69.42</v>
      </c>
      <c r="D117" s="1181">
        <v>46.86</v>
      </c>
      <c r="E117" s="1181">
        <v>1.67</v>
      </c>
      <c r="F117" s="1181">
        <v>4.3600000000000003</v>
      </c>
      <c r="G117" s="1182" t="s">
        <v>399</v>
      </c>
      <c r="H117" s="1181">
        <v>28.05</v>
      </c>
      <c r="I117" s="1181">
        <v>36.979999999999997</v>
      </c>
      <c r="J117" s="1181">
        <v>43.92</v>
      </c>
      <c r="K117" s="1181">
        <v>22.71</v>
      </c>
      <c r="L117" s="1181">
        <v>10.62</v>
      </c>
      <c r="M117" s="1181">
        <v>4.62</v>
      </c>
      <c r="N117" s="1181">
        <v>0.92</v>
      </c>
      <c r="O117" s="1181">
        <v>0.61</v>
      </c>
    </row>
    <row r="118" spans="2:15" ht="10.5" customHeight="1" x14ac:dyDescent="0.2">
      <c r="B118" s="1179" t="s">
        <v>1207</v>
      </c>
      <c r="C118" s="1181">
        <v>73.930000000000007</v>
      </c>
      <c r="D118" s="1181">
        <v>46.55</v>
      </c>
      <c r="E118" s="1181">
        <v>1.32</v>
      </c>
      <c r="F118" s="1181">
        <v>4.49</v>
      </c>
      <c r="G118" s="1182" t="s">
        <v>399</v>
      </c>
      <c r="H118" s="1181">
        <v>28.41</v>
      </c>
      <c r="I118" s="1181">
        <v>35.380000000000003</v>
      </c>
      <c r="J118" s="1181">
        <v>43.08</v>
      </c>
      <c r="K118" s="1181">
        <v>24.89</v>
      </c>
      <c r="L118" s="1181">
        <v>10.91</v>
      </c>
      <c r="M118" s="1181">
        <v>3.71</v>
      </c>
      <c r="N118" s="1181">
        <v>1.27</v>
      </c>
      <c r="O118" s="1181">
        <v>0.56000000000000005</v>
      </c>
    </row>
    <row r="119" spans="2:15" ht="10.5" customHeight="1" x14ac:dyDescent="0.2">
      <c r="B119" s="1183" t="s">
        <v>1674</v>
      </c>
      <c r="C119" s="1184">
        <v>68.459999999999994</v>
      </c>
      <c r="D119" s="1184">
        <v>47.65</v>
      </c>
      <c r="E119" s="1184">
        <v>1.21</v>
      </c>
      <c r="F119" s="1184">
        <v>3.82</v>
      </c>
      <c r="G119" s="1185" t="s">
        <v>399</v>
      </c>
      <c r="H119" s="1184">
        <v>28.88</v>
      </c>
      <c r="I119" s="1184">
        <v>34.020000000000003</v>
      </c>
      <c r="J119" s="1184">
        <v>40.99</v>
      </c>
      <c r="K119" s="1184">
        <v>28.09</v>
      </c>
      <c r="L119" s="1184">
        <v>16.78</v>
      </c>
      <c r="M119" s="1184">
        <v>4.33</v>
      </c>
      <c r="N119" s="1184">
        <v>0.84</v>
      </c>
      <c r="O119" s="1184">
        <v>0.56999999999999995</v>
      </c>
    </row>
    <row r="120" spans="2:15" ht="10.5" customHeight="1" x14ac:dyDescent="0.2">
      <c r="B120" s="53" t="s">
        <v>833</v>
      </c>
      <c r="C120" s="94"/>
      <c r="D120" s="94"/>
      <c r="E120" s="94"/>
      <c r="F120" s="94"/>
      <c r="G120" s="94"/>
      <c r="H120" s="94"/>
      <c r="I120" s="94"/>
      <c r="J120" s="94"/>
      <c r="K120" s="94"/>
      <c r="L120" s="94"/>
      <c r="M120" s="94"/>
      <c r="N120" s="94"/>
      <c r="O120" s="94"/>
    </row>
    <row r="121" spans="2:15" ht="10.5" customHeight="1" x14ac:dyDescent="0.2"/>
    <row r="122" spans="2:15" ht="10.5" customHeight="1" x14ac:dyDescent="0.2"/>
    <row r="123" spans="2:15" ht="10.5" customHeight="1" x14ac:dyDescent="0.2"/>
    <row r="124" spans="2:15" ht="10.5" customHeight="1" x14ac:dyDescent="0.2"/>
    <row r="125" spans="2:15" ht="10.5" customHeight="1" x14ac:dyDescent="0.2"/>
    <row r="126" spans="2:15" ht="10.5" customHeight="1" x14ac:dyDescent="0.2"/>
    <row r="127" spans="2:15" ht="10.5" customHeight="1" x14ac:dyDescent="0.2"/>
    <row r="128" spans="2:15" ht="10.5" customHeight="1" x14ac:dyDescent="0.2"/>
    <row r="129" spans="3:13" ht="10.5" customHeight="1" x14ac:dyDescent="0.2"/>
    <row r="130" spans="3:13" ht="10.5" customHeight="1" x14ac:dyDescent="0.2"/>
    <row r="131" spans="3:13" ht="10.5" customHeight="1" x14ac:dyDescent="0.2"/>
    <row r="132" spans="3:13" ht="10.5" customHeight="1" x14ac:dyDescent="0.2"/>
    <row r="133" spans="3:13" ht="10.5" customHeight="1" x14ac:dyDescent="0.2"/>
    <row r="134" spans="3:13" ht="10.5" customHeight="1" x14ac:dyDescent="0.2"/>
    <row r="135" spans="3:13" ht="10.5" customHeight="1" x14ac:dyDescent="0.2"/>
    <row r="136" spans="3:13" ht="10.5" customHeight="1" x14ac:dyDescent="0.2"/>
    <row r="137" spans="3:13" ht="10.5" customHeight="1" x14ac:dyDescent="0.2"/>
    <row r="138" spans="3:13" ht="10.5" customHeight="1" x14ac:dyDescent="0.2">
      <c r="C138" s="51"/>
      <c r="D138" s="51"/>
      <c r="E138" s="51"/>
      <c r="F138" s="51"/>
      <c r="G138" s="51"/>
      <c r="H138" s="51"/>
      <c r="I138" s="51"/>
      <c r="J138" s="51"/>
      <c r="K138" s="51"/>
      <c r="L138" s="51"/>
      <c r="M138" s="51"/>
    </row>
    <row r="139" spans="3:13" ht="10.5" customHeight="1" x14ac:dyDescent="0.2">
      <c r="C139" s="51"/>
      <c r="D139" s="51"/>
      <c r="E139" s="51"/>
      <c r="F139" s="51"/>
      <c r="G139" s="43">
        <v>103</v>
      </c>
      <c r="H139" s="51"/>
      <c r="I139" s="51"/>
      <c r="J139" s="51"/>
      <c r="K139" s="51"/>
      <c r="L139" s="51"/>
      <c r="M139" s="51"/>
    </row>
    <row r="140" spans="3:13" ht="10.5" customHeight="1" x14ac:dyDescent="0.2">
      <c r="C140" s="51"/>
      <c r="D140" s="51"/>
      <c r="E140" s="51"/>
      <c r="F140" s="51"/>
      <c r="G140" s="51"/>
      <c r="H140" s="51"/>
      <c r="I140" s="51"/>
      <c r="J140" s="51"/>
      <c r="K140" s="51"/>
      <c r="L140" s="51"/>
      <c r="M140" s="51"/>
    </row>
    <row r="141" spans="3:13" ht="10.5" customHeight="1" x14ac:dyDescent="0.2">
      <c r="C141" s="51"/>
      <c r="D141" s="51"/>
      <c r="E141" s="51"/>
      <c r="F141" s="51"/>
      <c r="G141" s="51"/>
      <c r="H141" s="51"/>
      <c r="I141" s="51"/>
      <c r="J141" s="51"/>
      <c r="K141" s="51"/>
      <c r="L141" s="51"/>
      <c r="M141" s="51"/>
    </row>
    <row r="142" spans="3:13" ht="10.5" customHeight="1" x14ac:dyDescent="0.2">
      <c r="C142" s="51"/>
      <c r="D142" s="51"/>
      <c r="E142" s="51"/>
      <c r="F142" s="51"/>
      <c r="H142" s="51"/>
      <c r="I142" s="51"/>
      <c r="J142" s="51"/>
      <c r="K142" s="51"/>
      <c r="L142" s="51"/>
      <c r="M142" s="51"/>
    </row>
    <row r="145" spans="2:2" ht="11.45" customHeight="1" x14ac:dyDescent="0.2">
      <c r="B145" s="41"/>
    </row>
    <row r="161" spans="3:15" ht="11.45" customHeight="1" x14ac:dyDescent="0.2">
      <c r="C161" s="47"/>
      <c r="D161" s="47"/>
      <c r="E161" s="47"/>
      <c r="F161" s="47"/>
      <c r="G161" s="47"/>
      <c r="H161" s="47"/>
      <c r="I161" s="47"/>
      <c r="J161" s="47"/>
      <c r="K161" s="47"/>
      <c r="L161" s="47"/>
      <c r="M161" s="47"/>
      <c r="N161" s="47"/>
      <c r="O161" s="47"/>
    </row>
    <row r="169" spans="3:15" ht="11.45" customHeight="1" x14ac:dyDescent="0.2">
      <c r="G169" s="48"/>
    </row>
  </sheetData>
  <customSheetViews>
    <customSheetView guid="{F4AE1968-DA35-43D0-B456-FBD0ABC8A377}" showPageBreaks="1" view="pageBreakPreview" showRuler="0" topLeftCell="A218">
      <selection activeCell="F251" sqref="F251"/>
      <rowBreaks count="4" manualBreakCount="4">
        <brk id="48" max="16383" man="1"/>
        <brk id="86" max="16383" man="1"/>
        <brk id="149" max="12" man="1"/>
        <brk id="210" max="12" man="1"/>
      </rowBreaks>
      <pageMargins left="0.55118110236220474" right="0.55118110236220474" top="0.51181102362204722" bottom="0.6692913385826772" header="0.51181102362204722" footer="0.51181102362204722"/>
      <pageSetup orientation="portrait" r:id="rId1"/>
      <headerFooter alignWithMargins="0"/>
    </customSheetView>
  </customSheetViews>
  <mergeCells count="4">
    <mergeCell ref="B85:B86"/>
    <mergeCell ref="C86:O86"/>
    <mergeCell ref="C4:M4"/>
    <mergeCell ref="B3:B4"/>
  </mergeCells>
  <phoneticPr fontId="0" type="noConversion"/>
  <pageMargins left="0.55118110236220474" right="0.55118110236220474" top="0.51181102362204722" bottom="0.6692913385826772" header="0.51181102362204722" footer="0.51181102362204722"/>
  <pageSetup orientation="landscape" r:id="rId2"/>
  <headerFooter alignWithMargins="0"/>
  <rowBreaks count="1" manualBreakCount="1">
    <brk id="8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386"/>
  <sheetViews>
    <sheetView view="pageBreakPreview" topLeftCell="A325" zoomScaleNormal="100" zoomScaleSheetLayoutView="100" workbookViewId="0">
      <selection activeCell="K73" sqref="K73"/>
    </sheetView>
  </sheetViews>
  <sheetFormatPr defaultColWidth="9.28515625" defaultRowHeight="11.45" customHeight="1" x14ac:dyDescent="0.2"/>
  <cols>
    <col min="1" max="1" width="3" style="202" customWidth="1"/>
    <col min="2" max="2" width="8.7109375" style="202" customWidth="1"/>
    <col min="3" max="7" width="9.7109375" style="202" customWidth="1"/>
    <col min="8" max="8" width="9.42578125" style="202" customWidth="1"/>
    <col min="9" max="17" width="9.7109375" style="202" customWidth="1"/>
    <col min="18" max="16384" width="9.28515625" style="202"/>
  </cols>
  <sheetData>
    <row r="1" spans="2:9" ht="11.45" customHeight="1" x14ac:dyDescent="0.2">
      <c r="B1" s="202" t="s">
        <v>1446</v>
      </c>
    </row>
    <row r="2" spans="2:9" ht="11.25" customHeight="1" x14ac:dyDescent="0.2">
      <c r="B2" s="1443" t="s">
        <v>527</v>
      </c>
      <c r="C2" s="1388" t="s">
        <v>104</v>
      </c>
      <c r="D2" s="1388" t="s">
        <v>288</v>
      </c>
      <c r="E2" s="1388" t="s">
        <v>297</v>
      </c>
      <c r="F2" s="1388" t="s">
        <v>831</v>
      </c>
      <c r="G2" s="1388" t="s">
        <v>929</v>
      </c>
      <c r="H2" s="196" t="s">
        <v>457</v>
      </c>
    </row>
    <row r="3" spans="2:9" ht="11.25" customHeight="1" x14ac:dyDescent="0.2">
      <c r="B3" s="1444"/>
      <c r="C3" s="1389"/>
      <c r="D3" s="1389"/>
      <c r="E3" s="1389"/>
      <c r="F3" s="1389"/>
      <c r="G3" s="1389"/>
      <c r="H3" s="248" t="s">
        <v>35</v>
      </c>
    </row>
    <row r="4" spans="2:9" ht="11.25" customHeight="1" x14ac:dyDescent="0.2">
      <c r="B4" s="1445"/>
      <c r="C4" s="1438" t="s">
        <v>131</v>
      </c>
      <c r="D4" s="1439"/>
      <c r="E4" s="1439"/>
      <c r="F4" s="1439"/>
      <c r="G4" s="1439"/>
      <c r="H4" s="1440"/>
    </row>
    <row r="5" spans="2:9" ht="10.5" customHeight="1" x14ac:dyDescent="0.2">
      <c r="B5" s="221">
        <v>1970</v>
      </c>
      <c r="C5" s="350">
        <f>SUM(D5:H5)</f>
        <v>19211</v>
      </c>
      <c r="D5" s="348">
        <v>3864</v>
      </c>
      <c r="E5" s="350">
        <v>2170</v>
      </c>
      <c r="F5" s="350">
        <v>652</v>
      </c>
      <c r="G5" s="516">
        <v>12525</v>
      </c>
      <c r="H5" s="350" t="s">
        <v>399</v>
      </c>
    </row>
    <row r="6" spans="2:9" ht="10.5" customHeight="1" x14ac:dyDescent="0.2">
      <c r="B6" s="221">
        <v>1971</v>
      </c>
      <c r="C6" s="350">
        <f>SUM(D6:H6)</f>
        <v>19640</v>
      </c>
      <c r="D6" s="348">
        <v>3925</v>
      </c>
      <c r="E6" s="350">
        <v>2217</v>
      </c>
      <c r="F6" s="350">
        <v>668</v>
      </c>
      <c r="G6" s="516">
        <v>12830</v>
      </c>
      <c r="H6" s="350" t="s">
        <v>399</v>
      </c>
    </row>
    <row r="7" spans="2:9" ht="10.5" customHeight="1" x14ac:dyDescent="0.2">
      <c r="B7" s="221">
        <v>1972</v>
      </c>
      <c r="C7" s="350">
        <f>SUM(D7:H7)</f>
        <v>20080</v>
      </c>
      <c r="D7" s="348">
        <v>3987</v>
      </c>
      <c r="E7" s="350">
        <v>2266</v>
      </c>
      <c r="F7" s="350">
        <v>683</v>
      </c>
      <c r="G7" s="516">
        <v>13144</v>
      </c>
      <c r="H7" s="350" t="s">
        <v>399</v>
      </c>
      <c r="I7" s="302"/>
    </row>
    <row r="8" spans="2:9" ht="10.5" customHeight="1" x14ac:dyDescent="0.2">
      <c r="B8" s="221">
        <v>1973</v>
      </c>
      <c r="C8" s="350">
        <f>SUM(D8:H8)</f>
        <v>20524</v>
      </c>
      <c r="D8" s="348">
        <v>4050</v>
      </c>
      <c r="E8" s="350">
        <v>2315</v>
      </c>
      <c r="F8" s="350">
        <v>699</v>
      </c>
      <c r="G8" s="516">
        <v>13460</v>
      </c>
      <c r="H8" s="350" t="s">
        <v>399</v>
      </c>
    </row>
    <row r="9" spans="2:9" ht="10.5" customHeight="1" x14ac:dyDescent="0.2">
      <c r="B9" s="221">
        <v>1974</v>
      </c>
      <c r="C9" s="350">
        <f>SUM(D9:H9)</f>
        <v>20980</v>
      </c>
      <c r="D9" s="348">
        <v>4114</v>
      </c>
      <c r="E9" s="350">
        <v>2366</v>
      </c>
      <c r="F9" s="350">
        <v>715</v>
      </c>
      <c r="G9" s="516">
        <v>13785</v>
      </c>
      <c r="H9" s="350" t="s">
        <v>399</v>
      </c>
    </row>
    <row r="10" spans="2:9" ht="10.5" customHeight="1" x14ac:dyDescent="0.2">
      <c r="B10" s="221"/>
      <c r="C10" s="350"/>
      <c r="D10" s="348"/>
      <c r="E10" s="350"/>
      <c r="F10" s="350"/>
      <c r="G10" s="350"/>
      <c r="H10" s="348"/>
    </row>
    <row r="11" spans="2:9" ht="10.5" customHeight="1" x14ac:dyDescent="0.2">
      <c r="B11" s="221">
        <v>1975</v>
      </c>
      <c r="C11" s="350">
        <f>SUM(D11:H11)</f>
        <v>21447</v>
      </c>
      <c r="D11" s="348">
        <v>4179</v>
      </c>
      <c r="E11" s="350">
        <v>2418</v>
      </c>
      <c r="F11" s="350">
        <v>732</v>
      </c>
      <c r="G11" s="516">
        <v>14118</v>
      </c>
      <c r="H11" s="350" t="s">
        <v>399</v>
      </c>
    </row>
    <row r="12" spans="2:9" ht="10.5" customHeight="1" x14ac:dyDescent="0.2">
      <c r="B12" s="221">
        <v>1976</v>
      </c>
      <c r="C12" s="350">
        <f>SUM(D12:H12)</f>
        <v>21921</v>
      </c>
      <c r="D12" s="348">
        <v>4245</v>
      </c>
      <c r="E12" s="350">
        <v>2470</v>
      </c>
      <c r="F12" s="350">
        <v>749</v>
      </c>
      <c r="G12" s="516">
        <v>14457</v>
      </c>
      <c r="H12" s="350" t="s">
        <v>399</v>
      </c>
    </row>
    <row r="13" spans="2:9" ht="10.5" customHeight="1" x14ac:dyDescent="0.2">
      <c r="B13" s="221">
        <v>1977</v>
      </c>
      <c r="C13" s="350">
        <f>SUM(D13:H13)</f>
        <v>22410</v>
      </c>
      <c r="D13" s="348">
        <v>4312</v>
      </c>
      <c r="E13" s="350">
        <v>2524</v>
      </c>
      <c r="F13" s="350">
        <v>768</v>
      </c>
      <c r="G13" s="516">
        <v>14806</v>
      </c>
      <c r="H13" s="350" t="s">
        <v>399</v>
      </c>
    </row>
    <row r="14" spans="2:9" ht="10.5" customHeight="1" x14ac:dyDescent="0.2">
      <c r="B14" s="221">
        <v>1978</v>
      </c>
      <c r="C14" s="350">
        <f>SUM(D14:H14)</f>
        <v>22907</v>
      </c>
      <c r="D14" s="348">
        <v>4380</v>
      </c>
      <c r="E14" s="350">
        <v>2579</v>
      </c>
      <c r="F14" s="350">
        <v>786</v>
      </c>
      <c r="G14" s="516">
        <v>15162</v>
      </c>
      <c r="H14" s="350" t="s">
        <v>399</v>
      </c>
    </row>
    <row r="15" spans="2:9" ht="10.5" customHeight="1" x14ac:dyDescent="0.2">
      <c r="B15" s="221">
        <v>1979</v>
      </c>
      <c r="C15" s="350">
        <f>SUM(D15:H15)</f>
        <v>23434</v>
      </c>
      <c r="D15" s="348">
        <v>4449</v>
      </c>
      <c r="E15" s="350">
        <v>2636</v>
      </c>
      <c r="F15" s="350">
        <v>803</v>
      </c>
      <c r="G15" s="516">
        <v>15546</v>
      </c>
      <c r="H15" s="350" t="s">
        <v>399</v>
      </c>
    </row>
    <row r="16" spans="2:9" ht="10.5" customHeight="1" x14ac:dyDescent="0.2">
      <c r="B16" s="221"/>
      <c r="C16" s="350"/>
      <c r="D16" s="348"/>
      <c r="E16" s="350"/>
      <c r="F16" s="350"/>
      <c r="G16" s="350"/>
      <c r="H16" s="348"/>
    </row>
    <row r="17" spans="2:8" ht="10.5" customHeight="1" x14ac:dyDescent="0.2">
      <c r="B17" s="221">
        <v>1980</v>
      </c>
      <c r="C17" s="350">
        <f>SUM(D17:H17)</f>
        <v>23994</v>
      </c>
      <c r="D17" s="348">
        <v>4522</v>
      </c>
      <c r="E17" s="350">
        <v>2695</v>
      </c>
      <c r="F17" s="350">
        <v>819</v>
      </c>
      <c r="G17" s="516">
        <v>15958</v>
      </c>
      <c r="H17" s="350" t="s">
        <v>399</v>
      </c>
    </row>
    <row r="18" spans="2:8" ht="10.5" customHeight="1" x14ac:dyDescent="0.2">
      <c r="B18" s="221">
        <v>1981</v>
      </c>
      <c r="C18" s="350">
        <f>SUM(D18:H18)</f>
        <v>24591</v>
      </c>
      <c r="D18" s="348">
        <v>4598</v>
      </c>
      <c r="E18" s="350">
        <v>2757</v>
      </c>
      <c r="F18" s="350">
        <v>836</v>
      </c>
      <c r="G18" s="516">
        <v>16400</v>
      </c>
      <c r="H18" s="350" t="s">
        <v>399</v>
      </c>
    </row>
    <row r="19" spans="2:8" ht="10.5" customHeight="1" x14ac:dyDescent="0.2">
      <c r="B19" s="221">
        <v>1982</v>
      </c>
      <c r="C19" s="350">
        <f>SUM(D19:H19)</f>
        <v>25215</v>
      </c>
      <c r="D19" s="348">
        <v>4675</v>
      </c>
      <c r="E19" s="350">
        <v>2816</v>
      </c>
      <c r="F19" s="350">
        <v>851</v>
      </c>
      <c r="G19" s="516">
        <v>16873</v>
      </c>
      <c r="H19" s="350" t="s">
        <v>399</v>
      </c>
    </row>
    <row r="20" spans="2:8" ht="10.5" customHeight="1" x14ac:dyDescent="0.2">
      <c r="B20" s="221">
        <v>1983</v>
      </c>
      <c r="C20" s="350">
        <f>SUM(D20:H20)</f>
        <v>25887</v>
      </c>
      <c r="D20" s="348">
        <v>4747</v>
      </c>
      <c r="E20" s="350">
        <v>2872</v>
      </c>
      <c r="F20" s="350">
        <v>869</v>
      </c>
      <c r="G20" s="516">
        <v>17399</v>
      </c>
      <c r="H20" s="350" t="s">
        <v>399</v>
      </c>
    </row>
    <row r="21" spans="2:8" ht="10.5" customHeight="1" x14ac:dyDescent="0.2">
      <c r="B21" s="221">
        <v>1984</v>
      </c>
      <c r="C21" s="350">
        <f>SUM(D21:H21)</f>
        <v>26564</v>
      </c>
      <c r="D21" s="348">
        <v>4812</v>
      </c>
      <c r="E21" s="350">
        <v>2929</v>
      </c>
      <c r="F21" s="350">
        <v>886</v>
      </c>
      <c r="G21" s="516">
        <v>17937</v>
      </c>
      <c r="H21" s="350" t="s">
        <v>399</v>
      </c>
    </row>
    <row r="22" spans="2:8" ht="10.5" customHeight="1" x14ac:dyDescent="0.2">
      <c r="B22" s="221"/>
      <c r="C22" s="350"/>
      <c r="D22" s="348"/>
      <c r="E22" s="348"/>
      <c r="F22" s="348"/>
      <c r="G22" s="348"/>
      <c r="H22" s="348"/>
    </row>
    <row r="23" spans="2:8" ht="10.5" customHeight="1" x14ac:dyDescent="0.2">
      <c r="B23" s="221">
        <v>1985</v>
      </c>
      <c r="C23" s="350">
        <f>SUM(D23:H23)</f>
        <v>27241</v>
      </c>
      <c r="D23" s="348">
        <v>4867</v>
      </c>
      <c r="E23" s="350">
        <v>2986</v>
      </c>
      <c r="F23" s="350">
        <v>902</v>
      </c>
      <c r="G23" s="516">
        <v>18486</v>
      </c>
      <c r="H23" s="350" t="s">
        <v>399</v>
      </c>
    </row>
    <row r="24" spans="2:8" ht="10.5" customHeight="1" x14ac:dyDescent="0.2">
      <c r="B24" s="221">
        <v>1986</v>
      </c>
      <c r="C24" s="350">
        <f>SUM(D24:H24)</f>
        <v>27916</v>
      </c>
      <c r="D24" s="348">
        <v>4908</v>
      </c>
      <c r="E24" s="350">
        <v>3042</v>
      </c>
      <c r="F24" s="350">
        <v>918</v>
      </c>
      <c r="G24" s="516">
        <v>19048</v>
      </c>
      <c r="H24" s="350" t="s">
        <v>399</v>
      </c>
    </row>
    <row r="25" spans="2:8" ht="10.5" customHeight="1" x14ac:dyDescent="0.2">
      <c r="B25" s="221">
        <v>1987</v>
      </c>
      <c r="C25" s="350">
        <f>SUM(D25:H25)</f>
        <v>28587</v>
      </c>
      <c r="D25" s="348">
        <v>4938</v>
      </c>
      <c r="E25" s="350">
        <v>3095</v>
      </c>
      <c r="F25" s="350">
        <v>932</v>
      </c>
      <c r="G25" s="516">
        <v>19622</v>
      </c>
      <c r="H25" s="350" t="s">
        <v>399</v>
      </c>
    </row>
    <row r="26" spans="2:8" ht="10.5" customHeight="1" x14ac:dyDescent="0.2">
      <c r="B26" s="221">
        <v>1988</v>
      </c>
      <c r="C26" s="350">
        <f>SUM(D26:H26)</f>
        <v>29249</v>
      </c>
      <c r="D26" s="348">
        <v>4969</v>
      </c>
      <c r="E26" s="350">
        <v>3146</v>
      </c>
      <c r="F26" s="350">
        <v>947</v>
      </c>
      <c r="G26" s="516">
        <v>20187</v>
      </c>
      <c r="H26" s="350" t="s">
        <v>399</v>
      </c>
    </row>
    <row r="27" spans="2:8" ht="10.5" customHeight="1" x14ac:dyDescent="0.2">
      <c r="B27" s="221">
        <v>1989</v>
      </c>
      <c r="C27" s="350">
        <f>SUM(D27:H27)</f>
        <v>29908</v>
      </c>
      <c r="D27" s="348">
        <v>5006</v>
      </c>
      <c r="E27" s="350">
        <v>3199</v>
      </c>
      <c r="F27" s="350">
        <v>961</v>
      </c>
      <c r="G27" s="516">
        <v>20742</v>
      </c>
      <c r="H27" s="350" t="s">
        <v>399</v>
      </c>
    </row>
    <row r="28" spans="2:8" ht="10.5" customHeight="1" x14ac:dyDescent="0.2">
      <c r="B28" s="221"/>
      <c r="C28" s="350"/>
      <c r="D28" s="348"/>
      <c r="E28" s="348"/>
      <c r="F28" s="348"/>
      <c r="G28" s="348"/>
      <c r="H28" s="348"/>
    </row>
    <row r="29" spans="2:8" ht="10.5" customHeight="1" x14ac:dyDescent="0.2">
      <c r="B29" s="221">
        <v>1990</v>
      </c>
      <c r="C29" s="350">
        <f>SUM(D29:H29)</f>
        <v>30575</v>
      </c>
      <c r="D29" s="348">
        <v>5044</v>
      </c>
      <c r="E29" s="350">
        <v>3251</v>
      </c>
      <c r="F29" s="350">
        <v>976</v>
      </c>
      <c r="G29" s="516">
        <v>21304</v>
      </c>
      <c r="H29" s="350" t="s">
        <v>399</v>
      </c>
    </row>
    <row r="30" spans="2:8" ht="10.5" customHeight="1" x14ac:dyDescent="0.2">
      <c r="B30" s="221">
        <v>1991</v>
      </c>
      <c r="C30" s="350">
        <f>SUM(D30:H30)</f>
        <v>36199</v>
      </c>
      <c r="D30" s="348">
        <v>4238</v>
      </c>
      <c r="E30" s="350">
        <v>3254</v>
      </c>
      <c r="F30" s="350">
        <v>960</v>
      </c>
      <c r="G30" s="516">
        <v>27400</v>
      </c>
      <c r="H30" s="350">
        <v>347</v>
      </c>
    </row>
    <row r="31" spans="2:8" ht="10.5" customHeight="1" x14ac:dyDescent="0.2">
      <c r="B31" s="221">
        <v>1992</v>
      </c>
      <c r="C31" s="350">
        <f>SUM(D31:H31)</f>
        <v>36992</v>
      </c>
      <c r="D31" s="348">
        <v>4275</v>
      </c>
      <c r="E31" s="350">
        <v>3317</v>
      </c>
      <c r="F31" s="350">
        <v>976</v>
      </c>
      <c r="G31" s="516">
        <v>28072</v>
      </c>
      <c r="H31" s="350">
        <v>352</v>
      </c>
    </row>
    <row r="32" spans="2:8" ht="10.5" customHeight="1" x14ac:dyDescent="0.2">
      <c r="B32" s="221">
        <v>1993</v>
      </c>
      <c r="C32" s="350">
        <f>SUM(D32:H32)</f>
        <v>37802</v>
      </c>
      <c r="D32" s="348">
        <v>4312</v>
      </c>
      <c r="E32" s="350">
        <v>3381</v>
      </c>
      <c r="F32" s="350">
        <v>992</v>
      </c>
      <c r="G32" s="516">
        <v>28760</v>
      </c>
      <c r="H32" s="350">
        <v>357</v>
      </c>
    </row>
    <row r="33" spans="2:8" ht="10.5" customHeight="1" x14ac:dyDescent="0.2">
      <c r="B33" s="221">
        <v>1994</v>
      </c>
      <c r="C33" s="350">
        <f>SUM(D33:H33)</f>
        <v>38631</v>
      </c>
      <c r="D33" s="348">
        <v>4349</v>
      </c>
      <c r="E33" s="350">
        <v>3447</v>
      </c>
      <c r="F33" s="350">
        <v>1008</v>
      </c>
      <c r="G33" s="516">
        <v>29464</v>
      </c>
      <c r="H33" s="350">
        <v>363</v>
      </c>
    </row>
    <row r="34" spans="2:8" ht="10.5" customHeight="1" x14ac:dyDescent="0.2">
      <c r="B34" s="221"/>
      <c r="C34" s="350"/>
      <c r="D34" s="348"/>
      <c r="E34" s="348"/>
      <c r="F34" s="348"/>
      <c r="G34" s="348"/>
      <c r="H34" s="348"/>
    </row>
    <row r="35" spans="2:8" ht="10.5" customHeight="1" x14ac:dyDescent="0.2">
      <c r="B35" s="221">
        <v>1995</v>
      </c>
      <c r="C35" s="350">
        <f>SUM(D35:H35)</f>
        <v>39477</v>
      </c>
      <c r="D35" s="348">
        <v>4387</v>
      </c>
      <c r="E35" s="350">
        <v>3514</v>
      </c>
      <c r="F35" s="350">
        <v>1024</v>
      </c>
      <c r="G35" s="516">
        <v>30184</v>
      </c>
      <c r="H35" s="350">
        <v>368</v>
      </c>
    </row>
    <row r="36" spans="2:8" ht="10.5" customHeight="1" x14ac:dyDescent="0.2">
      <c r="B36" s="221">
        <v>1996</v>
      </c>
      <c r="C36" s="350">
        <f>SUM(D36:H36)</f>
        <v>40584</v>
      </c>
      <c r="D36" s="348">
        <v>4435</v>
      </c>
      <c r="E36" s="350">
        <v>3600</v>
      </c>
      <c r="F36" s="350">
        <v>1046</v>
      </c>
      <c r="G36" s="516">
        <v>31128</v>
      </c>
      <c r="H36" s="350">
        <v>375</v>
      </c>
    </row>
    <row r="37" spans="2:8" ht="10.5" customHeight="1" x14ac:dyDescent="0.2">
      <c r="B37" s="221">
        <v>1997</v>
      </c>
      <c r="C37" s="350">
        <f>SUM(D37:H37)</f>
        <v>41227</v>
      </c>
      <c r="D37" s="348">
        <v>4462</v>
      </c>
      <c r="E37" s="350">
        <v>3651</v>
      </c>
      <c r="F37" s="350">
        <v>1058</v>
      </c>
      <c r="G37" s="516">
        <v>31677</v>
      </c>
      <c r="H37" s="350">
        <v>379</v>
      </c>
    </row>
    <row r="38" spans="2:8" ht="10.5" customHeight="1" x14ac:dyDescent="0.2">
      <c r="B38" s="221">
        <v>1998</v>
      </c>
      <c r="C38" s="350">
        <f>SUM(D38:H38)</f>
        <v>42131</v>
      </c>
      <c r="D38" s="348">
        <v>4501</v>
      </c>
      <c r="E38" s="350">
        <v>3721</v>
      </c>
      <c r="F38" s="350">
        <v>1075</v>
      </c>
      <c r="G38" s="516">
        <v>32449</v>
      </c>
      <c r="H38" s="350">
        <v>385</v>
      </c>
    </row>
    <row r="39" spans="2:8" ht="10.5" customHeight="1" x14ac:dyDescent="0.2">
      <c r="B39" s="221">
        <v>1999</v>
      </c>
      <c r="C39" s="350">
        <f>SUM(D39:H39)</f>
        <v>43054</v>
      </c>
      <c r="D39" s="348">
        <v>4539</v>
      </c>
      <c r="E39" s="350">
        <v>3792</v>
      </c>
      <c r="F39" s="350">
        <v>1092</v>
      </c>
      <c r="G39" s="516">
        <v>33240</v>
      </c>
      <c r="H39" s="350">
        <v>391</v>
      </c>
    </row>
    <row r="40" spans="2:8" ht="10.5" customHeight="1" x14ac:dyDescent="0.2">
      <c r="B40" s="221"/>
      <c r="C40" s="350"/>
      <c r="D40" s="348"/>
      <c r="E40" s="348"/>
      <c r="F40" s="348"/>
      <c r="G40" s="348"/>
      <c r="H40" s="348"/>
    </row>
    <row r="41" spans="2:8" ht="10.5" customHeight="1" x14ac:dyDescent="0.2">
      <c r="B41" s="221">
        <v>2000</v>
      </c>
      <c r="C41" s="350">
        <f>SUM(D41:H41)</f>
        <v>43686</v>
      </c>
      <c r="D41" s="193">
        <v>4522</v>
      </c>
      <c r="E41" s="193">
        <v>3797</v>
      </c>
      <c r="F41" s="193">
        <v>1092</v>
      </c>
      <c r="G41" s="193">
        <v>33880</v>
      </c>
      <c r="H41" s="193">
        <v>395</v>
      </c>
    </row>
    <row r="42" spans="2:8" ht="10.5" customHeight="1" x14ac:dyDescent="0.2">
      <c r="B42" s="221">
        <v>2001</v>
      </c>
      <c r="C42" s="193">
        <f>SUM(D42:H42)</f>
        <v>44561</v>
      </c>
      <c r="D42" s="193">
        <v>4533</v>
      </c>
      <c r="E42" s="193">
        <v>3869</v>
      </c>
      <c r="F42" s="193">
        <v>1109</v>
      </c>
      <c r="G42" s="193">
        <v>34669</v>
      </c>
      <c r="H42" s="193">
        <v>381</v>
      </c>
    </row>
    <row r="43" spans="2:8" ht="10.5" customHeight="1" x14ac:dyDescent="0.2">
      <c r="B43" s="221" t="s">
        <v>1447</v>
      </c>
      <c r="C43" s="193">
        <f>SUM(D43:H43)</f>
        <v>45454</v>
      </c>
      <c r="D43" s="189">
        <v>4555</v>
      </c>
      <c r="E43" s="189">
        <v>3918</v>
      </c>
      <c r="F43" s="189">
        <v>1122</v>
      </c>
      <c r="G43" s="189">
        <v>35474</v>
      </c>
      <c r="H43" s="193">
        <v>385</v>
      </c>
    </row>
    <row r="44" spans="2:8" ht="10.5" customHeight="1" x14ac:dyDescent="0.2">
      <c r="B44" s="221">
        <v>2003</v>
      </c>
      <c r="C44" s="193">
        <f>SUM(D44:H44)</f>
        <v>46429</v>
      </c>
      <c r="D44" s="189">
        <v>4244</v>
      </c>
      <c r="E44" s="189">
        <v>4131</v>
      </c>
      <c r="F44" s="189">
        <v>1140</v>
      </c>
      <c r="G44" s="189">
        <v>36914</v>
      </c>
      <c r="H44" s="189" t="s">
        <v>318</v>
      </c>
    </row>
    <row r="45" spans="2:8" ht="10.5" customHeight="1" x14ac:dyDescent="0.2">
      <c r="B45" s="221">
        <v>2004</v>
      </c>
      <c r="C45" s="193">
        <f>SUM(D45:H45)</f>
        <v>46586</v>
      </c>
      <c r="D45" s="189">
        <v>4434</v>
      </c>
      <c r="E45" s="189">
        <v>4087</v>
      </c>
      <c r="F45" s="189">
        <v>1131</v>
      </c>
      <c r="G45" s="189">
        <v>36934</v>
      </c>
      <c r="H45" s="189" t="s">
        <v>318</v>
      </c>
    </row>
    <row r="46" spans="2:8" ht="10.5" customHeight="1" x14ac:dyDescent="0.2">
      <c r="B46" s="221"/>
      <c r="C46" s="189"/>
      <c r="D46" s="189"/>
      <c r="E46" s="189"/>
      <c r="F46" s="189"/>
      <c r="G46" s="189"/>
      <c r="H46" s="189"/>
    </row>
    <row r="47" spans="2:8" ht="10.5" customHeight="1" x14ac:dyDescent="0.2">
      <c r="B47" s="221">
        <v>2005</v>
      </c>
      <c r="C47" s="193">
        <f>SUM(D47:H47)</f>
        <v>46889</v>
      </c>
      <c r="D47" s="189">
        <v>4380</v>
      </c>
      <c r="E47" s="189">
        <v>4149</v>
      </c>
      <c r="F47" s="189">
        <v>1154</v>
      </c>
      <c r="G47" s="189">
        <v>37206</v>
      </c>
      <c r="H47" s="189" t="s">
        <v>318</v>
      </c>
    </row>
    <row r="48" spans="2:8" ht="10.5" customHeight="1" x14ac:dyDescent="0.2">
      <c r="B48" s="221">
        <v>2006</v>
      </c>
      <c r="C48" s="193">
        <f>SUM(D48:H48)</f>
        <v>47391</v>
      </c>
      <c r="D48" s="370">
        <v>4365</v>
      </c>
      <c r="E48" s="370">
        <v>4199</v>
      </c>
      <c r="F48" s="370">
        <v>1164</v>
      </c>
      <c r="G48" s="370">
        <v>37663</v>
      </c>
      <c r="H48" s="189" t="s">
        <v>318</v>
      </c>
    </row>
    <row r="49" spans="2:8" ht="10.5" customHeight="1" x14ac:dyDescent="0.2">
      <c r="B49" s="221">
        <v>2007</v>
      </c>
      <c r="C49" s="193">
        <f>SUM(D49:H49)</f>
        <v>47850</v>
      </c>
      <c r="D49" s="370">
        <v>4352</v>
      </c>
      <c r="E49" s="370">
        <v>4245</v>
      </c>
      <c r="F49" s="370">
        <v>1173</v>
      </c>
      <c r="G49" s="370">
        <v>38080</v>
      </c>
      <c r="H49" s="189" t="s">
        <v>318</v>
      </c>
    </row>
    <row r="50" spans="2:8" ht="10.5" customHeight="1" x14ac:dyDescent="0.2">
      <c r="B50" s="221">
        <v>2008</v>
      </c>
      <c r="C50" s="193">
        <f>SUM(D50:H50)</f>
        <v>48686</v>
      </c>
      <c r="D50" s="370">
        <v>4499</v>
      </c>
      <c r="E50" s="370">
        <v>4379</v>
      </c>
      <c r="F50" s="370">
        <v>1243</v>
      </c>
      <c r="G50" s="370">
        <v>38565</v>
      </c>
      <c r="H50" s="189" t="s">
        <v>318</v>
      </c>
    </row>
    <row r="51" spans="2:8" ht="10.5" customHeight="1" x14ac:dyDescent="0.2">
      <c r="B51" s="221">
        <v>2009</v>
      </c>
      <c r="C51" s="193">
        <f>SUM(D51:H51)</f>
        <v>49321</v>
      </c>
      <c r="D51" s="370">
        <v>4473</v>
      </c>
      <c r="E51" s="370">
        <v>4433</v>
      </c>
      <c r="F51" s="370">
        <v>1279</v>
      </c>
      <c r="G51" s="370">
        <v>39136</v>
      </c>
      <c r="H51" s="189" t="s">
        <v>318</v>
      </c>
    </row>
    <row r="52" spans="2:8" ht="10.5" customHeight="1" x14ac:dyDescent="0.2">
      <c r="B52" s="221"/>
      <c r="C52" s="370"/>
      <c r="D52" s="370"/>
      <c r="E52" s="370"/>
      <c r="F52" s="370"/>
      <c r="G52" s="370"/>
      <c r="H52" s="189"/>
    </row>
    <row r="53" spans="2:8" ht="10.5" customHeight="1" x14ac:dyDescent="0.2">
      <c r="B53" s="221">
        <v>2010</v>
      </c>
      <c r="C53" s="193">
        <f>SUM(D53:H53)</f>
        <v>49991</v>
      </c>
      <c r="D53" s="370">
        <v>4585</v>
      </c>
      <c r="E53" s="370">
        <v>4424</v>
      </c>
      <c r="F53" s="370">
        <v>1299</v>
      </c>
      <c r="G53" s="370">
        <v>39683</v>
      </c>
      <c r="H53" s="189" t="s">
        <v>318</v>
      </c>
    </row>
    <row r="54" spans="2:8" ht="10.5" customHeight="1" x14ac:dyDescent="0.2">
      <c r="B54" s="221">
        <v>2011</v>
      </c>
      <c r="C54" s="370">
        <f>SUM(D54:H54)</f>
        <v>50587</v>
      </c>
      <c r="D54" s="370">
        <v>4566</v>
      </c>
      <c r="E54" s="370">
        <v>4540</v>
      </c>
      <c r="F54" s="370">
        <v>1275</v>
      </c>
      <c r="G54" s="370">
        <v>40206</v>
      </c>
      <c r="H54" s="189" t="s">
        <v>318</v>
      </c>
    </row>
    <row r="55" spans="2:8" ht="10.5" customHeight="1" x14ac:dyDescent="0.2">
      <c r="B55" s="221" t="s">
        <v>903</v>
      </c>
      <c r="C55" s="370">
        <f>SUM(D55:H55)</f>
        <v>52982</v>
      </c>
      <c r="D55" s="370">
        <v>4602</v>
      </c>
      <c r="E55" s="370">
        <v>4766</v>
      </c>
      <c r="F55" s="370">
        <v>1329</v>
      </c>
      <c r="G55" s="370">
        <v>42285</v>
      </c>
      <c r="H55" s="189" t="s">
        <v>318</v>
      </c>
    </row>
    <row r="56" spans="2:8" ht="10.5" customHeight="1" x14ac:dyDescent="0.2">
      <c r="B56" s="221" t="s">
        <v>906</v>
      </c>
      <c r="C56" s="370">
        <f>SUM(D56:H56)</f>
        <v>54002</v>
      </c>
      <c r="D56" s="370">
        <v>4555</v>
      </c>
      <c r="E56" s="370">
        <v>4772</v>
      </c>
      <c r="F56" s="370">
        <v>1342</v>
      </c>
      <c r="G56" s="370">
        <v>43333</v>
      </c>
      <c r="H56" s="189" t="s">
        <v>318</v>
      </c>
    </row>
    <row r="57" spans="2:8" ht="10.5" customHeight="1" x14ac:dyDescent="0.2">
      <c r="B57" s="221" t="s">
        <v>921</v>
      </c>
      <c r="C57" s="370">
        <v>54957</v>
      </c>
      <c r="D57" s="370">
        <v>4534</v>
      </c>
      <c r="E57" s="370">
        <v>4833</v>
      </c>
      <c r="F57" s="370">
        <v>1362</v>
      </c>
      <c r="G57" s="370">
        <v>44228</v>
      </c>
      <c r="H57" s="189" t="s">
        <v>318</v>
      </c>
    </row>
    <row r="58" spans="2:8" ht="10.5" customHeight="1" x14ac:dyDescent="0.2">
      <c r="B58" s="221"/>
      <c r="C58" s="370"/>
      <c r="D58" s="370"/>
      <c r="E58" s="370"/>
      <c r="F58" s="370"/>
      <c r="G58" s="370"/>
      <c r="H58" s="189"/>
    </row>
    <row r="59" spans="2:8" ht="10.5" customHeight="1" x14ac:dyDescent="0.2">
      <c r="B59" s="221" t="s">
        <v>926</v>
      </c>
      <c r="C59" s="370">
        <v>55909</v>
      </c>
      <c r="D59" s="370">
        <v>4516</v>
      </c>
      <c r="E59" s="370">
        <v>4897</v>
      </c>
      <c r="F59" s="370">
        <v>1386</v>
      </c>
      <c r="G59" s="370">
        <v>45109</v>
      </c>
      <c r="H59" s="189" t="s">
        <v>318</v>
      </c>
    </row>
    <row r="60" spans="2:8" ht="10.5" customHeight="1" x14ac:dyDescent="0.2">
      <c r="B60" s="221" t="s">
        <v>952</v>
      </c>
      <c r="C60" s="370">
        <v>56522</v>
      </c>
      <c r="D60" s="370">
        <v>4494</v>
      </c>
      <c r="E60" s="370">
        <v>4963</v>
      </c>
      <c r="F60" s="370">
        <v>1409</v>
      </c>
      <c r="G60" s="370">
        <v>45656</v>
      </c>
      <c r="H60" s="189" t="s">
        <v>318</v>
      </c>
    </row>
    <row r="61" spans="2:8" ht="10.5" customHeight="1" x14ac:dyDescent="0.2">
      <c r="B61" s="221" t="s">
        <v>968</v>
      </c>
      <c r="C61" s="370">
        <v>57726</v>
      </c>
      <c r="D61" s="370">
        <v>4520</v>
      </c>
      <c r="E61" s="370">
        <v>5074</v>
      </c>
      <c r="F61" s="370">
        <v>1448</v>
      </c>
      <c r="G61" s="370">
        <v>46683</v>
      </c>
      <c r="H61" s="189" t="s">
        <v>318</v>
      </c>
    </row>
    <row r="62" spans="2:8" ht="10.5" customHeight="1" x14ac:dyDescent="0.2">
      <c r="B62" s="221" t="s">
        <v>1016</v>
      </c>
      <c r="C62" s="370" t="s">
        <v>1175</v>
      </c>
      <c r="D62" s="463" t="s">
        <v>1176</v>
      </c>
      <c r="E62" s="463" t="s">
        <v>1177</v>
      </c>
      <c r="F62" s="370" t="s">
        <v>1178</v>
      </c>
      <c r="G62" s="370" t="s">
        <v>1179</v>
      </c>
      <c r="H62" s="189" t="s">
        <v>318</v>
      </c>
    </row>
    <row r="63" spans="2:8" ht="10.5" customHeight="1" x14ac:dyDescent="0.2">
      <c r="B63" s="221"/>
      <c r="C63" s="370"/>
      <c r="D63" s="463"/>
      <c r="E63" s="463"/>
      <c r="F63" s="370"/>
      <c r="G63" s="370"/>
      <c r="H63" s="189"/>
    </row>
    <row r="64" spans="2:8" ht="10.5" customHeight="1" x14ac:dyDescent="0.2">
      <c r="B64" s="221" t="s">
        <v>1173</v>
      </c>
      <c r="C64" s="370">
        <v>59622</v>
      </c>
      <c r="D64" s="463">
        <v>4680</v>
      </c>
      <c r="E64" s="463">
        <v>5248</v>
      </c>
      <c r="F64" s="370">
        <v>1541</v>
      </c>
      <c r="G64" s="370">
        <v>48154</v>
      </c>
      <c r="H64" s="189" t="s">
        <v>318</v>
      </c>
    </row>
    <row r="65" spans="2:9" ht="10.5" customHeight="1" x14ac:dyDescent="0.2">
      <c r="B65" s="221" t="s">
        <v>1207</v>
      </c>
      <c r="C65" s="370">
        <v>60143</v>
      </c>
      <c r="D65" s="463">
        <v>4663</v>
      </c>
      <c r="E65" s="463">
        <v>5295</v>
      </c>
      <c r="F65" s="370">
        <v>1545</v>
      </c>
      <c r="G65" s="370">
        <v>48640</v>
      </c>
      <c r="H65" s="189" t="s">
        <v>318</v>
      </c>
    </row>
    <row r="66" spans="2:9" ht="10.5" customHeight="1" x14ac:dyDescent="0.2">
      <c r="B66" s="279" t="s">
        <v>1407</v>
      </c>
      <c r="C66" s="492">
        <v>60605</v>
      </c>
      <c r="D66" s="517">
        <v>4639</v>
      </c>
      <c r="E66" s="517">
        <v>5340</v>
      </c>
      <c r="F66" s="492">
        <v>1555</v>
      </c>
      <c r="G66" s="492">
        <v>49071</v>
      </c>
      <c r="H66" s="241" t="s">
        <v>318</v>
      </c>
      <c r="I66" s="353"/>
    </row>
    <row r="67" spans="2:9" ht="10.5" customHeight="1" x14ac:dyDescent="0.2">
      <c r="B67" s="201" t="s">
        <v>97</v>
      </c>
    </row>
    <row r="68" spans="2:9" ht="10.5" customHeight="1" x14ac:dyDescent="0.2">
      <c r="B68" s="201"/>
    </row>
    <row r="69" spans="2:9" ht="10.5" customHeight="1" x14ac:dyDescent="0.2">
      <c r="B69" s="201" t="s">
        <v>1448</v>
      </c>
    </row>
    <row r="70" spans="2:9" ht="10.5" customHeight="1" x14ac:dyDescent="0.2">
      <c r="B70" s="201" t="s">
        <v>820</v>
      </c>
    </row>
    <row r="71" spans="2:9" ht="10.5" customHeight="1" x14ac:dyDescent="0.2">
      <c r="B71" s="201" t="s">
        <v>1449</v>
      </c>
    </row>
    <row r="72" spans="2:9" ht="10.5" customHeight="1" x14ac:dyDescent="0.2">
      <c r="B72" s="391"/>
    </row>
    <row r="73" spans="2:9" ht="10.5" customHeight="1" x14ac:dyDescent="0.2">
      <c r="B73" s="1390" t="s">
        <v>98</v>
      </c>
      <c r="C73" s="1391"/>
      <c r="D73" s="518"/>
      <c r="E73" s="519"/>
      <c r="F73" s="520"/>
      <c r="G73" s="520"/>
      <c r="H73" s="521"/>
    </row>
    <row r="74" spans="2:9" ht="10.5" customHeight="1" x14ac:dyDescent="0.2">
      <c r="B74" s="1430" t="s">
        <v>341</v>
      </c>
      <c r="C74" s="1431"/>
      <c r="D74" s="522"/>
      <c r="E74" s="522">
        <v>21794328</v>
      </c>
      <c r="F74" s="523"/>
      <c r="G74" s="201"/>
      <c r="H74" s="524"/>
    </row>
    <row r="75" spans="2:9" ht="10.5" customHeight="1" x14ac:dyDescent="0.2">
      <c r="B75" s="1430" t="s">
        <v>342</v>
      </c>
      <c r="C75" s="1431"/>
      <c r="D75" s="522"/>
      <c r="E75" s="522">
        <v>25016525</v>
      </c>
      <c r="F75" s="523"/>
      <c r="G75" s="201"/>
      <c r="H75" s="524"/>
    </row>
    <row r="76" spans="2:9" ht="10.5" customHeight="1" x14ac:dyDescent="0.2">
      <c r="B76" s="1430" t="s">
        <v>343</v>
      </c>
      <c r="C76" s="1431"/>
      <c r="D76" s="522"/>
      <c r="E76" s="522">
        <v>23385645</v>
      </c>
      <c r="F76" s="523"/>
      <c r="G76" s="201"/>
      <c r="H76" s="524"/>
    </row>
    <row r="77" spans="2:9" ht="10.5" customHeight="1" x14ac:dyDescent="0.2">
      <c r="B77" s="1430" t="s">
        <v>344</v>
      </c>
      <c r="C77" s="1431"/>
      <c r="D77" s="522"/>
      <c r="E77" s="522">
        <v>41733424</v>
      </c>
      <c r="F77" s="1404" t="s">
        <v>141</v>
      </c>
      <c r="G77" s="1404"/>
      <c r="H77" s="1399"/>
      <c r="I77" s="444"/>
    </row>
    <row r="78" spans="2:9" ht="10.5" customHeight="1" x14ac:dyDescent="0.2">
      <c r="B78" s="1430" t="s">
        <v>140</v>
      </c>
      <c r="C78" s="1431"/>
      <c r="D78" s="522"/>
      <c r="E78" s="522">
        <v>40583573</v>
      </c>
      <c r="F78" s="523"/>
      <c r="G78" s="201"/>
      <c r="H78" s="524"/>
    </row>
    <row r="79" spans="2:9" ht="10.5" customHeight="1" x14ac:dyDescent="0.2">
      <c r="B79" s="1430" t="s">
        <v>505</v>
      </c>
      <c r="C79" s="1431"/>
      <c r="D79" s="522"/>
      <c r="E79" s="522">
        <v>44819778</v>
      </c>
      <c r="F79" s="523"/>
      <c r="G79" s="201"/>
      <c r="H79" s="524"/>
    </row>
    <row r="80" spans="2:9" ht="10.5" customHeight="1" x14ac:dyDescent="0.2">
      <c r="B80" s="1413" t="s">
        <v>930</v>
      </c>
      <c r="C80" s="1414"/>
      <c r="D80" s="525"/>
      <c r="E80" s="525">
        <v>51770560</v>
      </c>
      <c r="F80" s="526"/>
      <c r="G80" s="527"/>
      <c r="H80" s="528"/>
    </row>
    <row r="81" spans="2:11" ht="10.5" customHeight="1" x14ac:dyDescent="0.2">
      <c r="B81" s="444"/>
      <c r="C81" s="444"/>
      <c r="D81" s="444"/>
      <c r="E81" s="444"/>
      <c r="F81" s="444"/>
      <c r="J81" s="202" t="s">
        <v>420</v>
      </c>
    </row>
    <row r="82" spans="2:11" ht="10.5" customHeight="1" x14ac:dyDescent="0.2">
      <c r="B82" s="444"/>
      <c r="C82" s="444"/>
      <c r="D82" s="444"/>
      <c r="E82" s="444"/>
      <c r="F82" s="444"/>
    </row>
    <row r="83" spans="2:11" ht="10.5" customHeight="1" x14ac:dyDescent="0.2">
      <c r="B83" s="444"/>
      <c r="C83" s="444"/>
      <c r="D83" s="444"/>
      <c r="E83" s="444"/>
      <c r="F83" s="444"/>
    </row>
    <row r="84" spans="2:11" ht="10.5" customHeight="1" x14ac:dyDescent="0.2">
      <c r="B84" s="444"/>
      <c r="C84" s="444"/>
      <c r="D84" s="444"/>
      <c r="E84" s="444"/>
      <c r="F84" s="529">
        <v>1</v>
      </c>
    </row>
    <row r="85" spans="2:11" ht="10.5" customHeight="1" x14ac:dyDescent="0.2">
      <c r="B85" s="530"/>
      <c r="F85" s="246"/>
    </row>
    <row r="86" spans="2:11" ht="11.45" customHeight="1" x14ac:dyDescent="0.2">
      <c r="B86" s="451" t="s">
        <v>890</v>
      </c>
      <c r="C86" s="451"/>
    </row>
    <row r="87" spans="2:11" ht="11.25" customHeight="1" x14ac:dyDescent="0.2">
      <c r="B87" s="1382" t="s">
        <v>113</v>
      </c>
      <c r="C87" s="1383"/>
      <c r="D87" s="1405" t="s">
        <v>114</v>
      </c>
      <c r="E87" s="1408"/>
      <c r="F87" s="1408"/>
      <c r="G87" s="1408"/>
      <c r="H87" s="1409"/>
      <c r="I87" s="1448" t="s">
        <v>779</v>
      </c>
    </row>
    <row r="88" spans="2:11" ht="23.25" customHeight="1" x14ac:dyDescent="0.2">
      <c r="B88" s="1415"/>
      <c r="C88" s="1416"/>
      <c r="D88" s="531" t="s">
        <v>346</v>
      </c>
      <c r="E88" s="532" t="s">
        <v>288</v>
      </c>
      <c r="F88" s="532" t="s">
        <v>297</v>
      </c>
      <c r="G88" s="532" t="s">
        <v>358</v>
      </c>
      <c r="H88" s="532" t="s">
        <v>298</v>
      </c>
      <c r="I88" s="1449"/>
    </row>
    <row r="89" spans="2:11" ht="11.25" customHeight="1" x14ac:dyDescent="0.2">
      <c r="B89" s="1384"/>
      <c r="C89" s="1385"/>
      <c r="D89" s="1405" t="s">
        <v>131</v>
      </c>
      <c r="E89" s="1408"/>
      <c r="F89" s="1408"/>
      <c r="G89" s="1408"/>
      <c r="H89" s="1408"/>
      <c r="I89" s="1409"/>
    </row>
    <row r="90" spans="2:11" ht="10.5" customHeight="1" x14ac:dyDescent="0.2">
      <c r="B90" s="1434" t="s">
        <v>386</v>
      </c>
      <c r="C90" s="1435"/>
      <c r="D90" s="533">
        <v>94</v>
      </c>
      <c r="E90" s="533">
        <v>915</v>
      </c>
      <c r="F90" s="533">
        <v>2840</v>
      </c>
      <c r="G90" s="533">
        <v>61</v>
      </c>
      <c r="H90" s="534">
        <v>1913</v>
      </c>
      <c r="I90" s="535">
        <f t="shared" ref="I90:I98" si="0">SUM(D90:H90)</f>
        <v>5823</v>
      </c>
      <c r="K90" s="353"/>
    </row>
    <row r="91" spans="2:11" ht="10.5" customHeight="1" x14ac:dyDescent="0.2">
      <c r="B91" s="1398" t="s">
        <v>615</v>
      </c>
      <c r="C91" s="1399"/>
      <c r="D91" s="277">
        <v>21</v>
      </c>
      <c r="E91" s="536">
        <v>311</v>
      </c>
      <c r="F91" s="536">
        <v>542</v>
      </c>
      <c r="G91" s="536">
        <v>28</v>
      </c>
      <c r="H91" s="537">
        <v>5660</v>
      </c>
      <c r="I91" s="350">
        <f t="shared" si="0"/>
        <v>6562</v>
      </c>
      <c r="K91" s="353"/>
    </row>
    <row r="92" spans="2:11" ht="10.5" customHeight="1" x14ac:dyDescent="0.2">
      <c r="B92" s="1398" t="s">
        <v>616</v>
      </c>
      <c r="C92" s="1399"/>
      <c r="D92" s="277">
        <v>18</v>
      </c>
      <c r="E92" s="536">
        <v>81</v>
      </c>
      <c r="F92" s="536">
        <v>462</v>
      </c>
      <c r="G92" s="536">
        <v>8</v>
      </c>
      <c r="H92" s="537">
        <v>577</v>
      </c>
      <c r="I92" s="350">
        <f t="shared" si="0"/>
        <v>1146</v>
      </c>
      <c r="K92" s="353"/>
    </row>
    <row r="93" spans="2:11" ht="10.5" customHeight="1" x14ac:dyDescent="0.2">
      <c r="B93" s="1398" t="s">
        <v>617</v>
      </c>
      <c r="C93" s="1399"/>
      <c r="D93" s="277">
        <v>7</v>
      </c>
      <c r="E93" s="536">
        <v>239</v>
      </c>
      <c r="F93" s="536">
        <v>84</v>
      </c>
      <c r="G93" s="536">
        <v>10</v>
      </c>
      <c r="H93" s="537">
        <v>2406</v>
      </c>
      <c r="I93" s="350">
        <f t="shared" si="0"/>
        <v>2746</v>
      </c>
      <c r="K93" s="353"/>
    </row>
    <row r="94" spans="2:11" ht="10.5" customHeight="1" x14ac:dyDescent="0.2">
      <c r="B94" s="1398" t="s">
        <v>144</v>
      </c>
      <c r="C94" s="1399"/>
      <c r="D94" s="277">
        <v>27</v>
      </c>
      <c r="E94" s="536">
        <v>429</v>
      </c>
      <c r="F94" s="536">
        <v>141</v>
      </c>
      <c r="G94" s="536">
        <v>757</v>
      </c>
      <c r="H94" s="537">
        <v>8913</v>
      </c>
      <c r="I94" s="350">
        <f t="shared" si="0"/>
        <v>10267</v>
      </c>
      <c r="K94" s="353"/>
    </row>
    <row r="95" spans="2:11" ht="10.5" customHeight="1" x14ac:dyDescent="0.2">
      <c r="B95" s="1398" t="s">
        <v>142</v>
      </c>
      <c r="C95" s="1399"/>
      <c r="D95" s="277">
        <v>10</v>
      </c>
      <c r="E95" s="536">
        <v>255</v>
      </c>
      <c r="F95" s="536">
        <v>72</v>
      </c>
      <c r="G95" s="536">
        <v>21</v>
      </c>
      <c r="H95" s="537">
        <v>3152</v>
      </c>
      <c r="I95" s="350">
        <f t="shared" si="0"/>
        <v>3510</v>
      </c>
      <c r="K95" s="353"/>
    </row>
    <row r="96" spans="2:11" ht="10.5" customHeight="1" x14ac:dyDescent="0.2">
      <c r="B96" s="1398" t="s">
        <v>514</v>
      </c>
      <c r="C96" s="1399"/>
      <c r="D96" s="277">
        <v>85</v>
      </c>
      <c r="E96" s="536">
        <v>1914</v>
      </c>
      <c r="F96" s="536">
        <v>424</v>
      </c>
      <c r="G96" s="536">
        <v>356</v>
      </c>
      <c r="H96" s="537">
        <v>9493</v>
      </c>
      <c r="I96" s="350">
        <f t="shared" si="0"/>
        <v>12272</v>
      </c>
      <c r="K96" s="353"/>
    </row>
    <row r="97" spans="2:13" ht="10.5" customHeight="1" x14ac:dyDescent="0.2">
      <c r="B97" s="1398" t="s">
        <v>143</v>
      </c>
      <c r="C97" s="1399"/>
      <c r="D97" s="277">
        <v>9</v>
      </c>
      <c r="E97" s="536">
        <v>304</v>
      </c>
      <c r="F97" s="536">
        <v>37</v>
      </c>
      <c r="G97" s="536">
        <v>28</v>
      </c>
      <c r="H97" s="537">
        <v>3662</v>
      </c>
      <c r="I97" s="350">
        <f t="shared" si="0"/>
        <v>4040</v>
      </c>
      <c r="K97" s="353"/>
    </row>
    <row r="98" spans="2:13" ht="10.5" customHeight="1" x14ac:dyDescent="0.2">
      <c r="B98" s="1396" t="s">
        <v>539</v>
      </c>
      <c r="C98" s="1397"/>
      <c r="D98" s="538">
        <v>9</v>
      </c>
      <c r="E98" s="538">
        <v>139</v>
      </c>
      <c r="F98" s="538">
        <v>14</v>
      </c>
      <c r="G98" s="538">
        <v>18</v>
      </c>
      <c r="H98" s="539">
        <v>5225</v>
      </c>
      <c r="I98" s="352">
        <f t="shared" si="0"/>
        <v>5405</v>
      </c>
      <c r="K98" s="353"/>
    </row>
    <row r="99" spans="2:13" ht="10.5" customHeight="1" x14ac:dyDescent="0.2">
      <c r="B99" s="1425" t="s">
        <v>428</v>
      </c>
      <c r="C99" s="1426"/>
      <c r="D99" s="540">
        <f t="shared" ref="D99:I99" si="1">SUM(D90:D98)</f>
        <v>280</v>
      </c>
      <c r="E99" s="540">
        <f t="shared" si="1"/>
        <v>4587</v>
      </c>
      <c r="F99" s="540">
        <f t="shared" si="1"/>
        <v>4616</v>
      </c>
      <c r="G99" s="540">
        <f t="shared" si="1"/>
        <v>1287</v>
      </c>
      <c r="H99" s="540">
        <f t="shared" si="1"/>
        <v>41001</v>
      </c>
      <c r="I99" s="541">
        <f t="shared" si="1"/>
        <v>51771</v>
      </c>
    </row>
    <row r="100" spans="2:13" ht="12" customHeight="1" x14ac:dyDescent="0.2">
      <c r="B100" s="542" t="s">
        <v>19</v>
      </c>
      <c r="I100" s="522"/>
      <c r="J100" s="329"/>
      <c r="K100" s="329"/>
      <c r="L100" s="329"/>
    </row>
    <row r="101" spans="2:13" ht="10.5" customHeight="1" x14ac:dyDescent="0.2">
      <c r="D101" s="353"/>
      <c r="E101" s="353"/>
      <c r="F101" s="353"/>
      <c r="G101" s="353"/>
      <c r="H101" s="353"/>
    </row>
    <row r="102" spans="2:13" ht="11.45" customHeight="1" x14ac:dyDescent="0.2">
      <c r="B102" s="1410" t="s">
        <v>772</v>
      </c>
      <c r="C102" s="1410"/>
      <c r="D102" s="1410"/>
      <c r="E102" s="1410"/>
      <c r="F102" s="1410"/>
      <c r="G102" s="1410"/>
    </row>
    <row r="103" spans="2:13" ht="11.25" customHeight="1" x14ac:dyDescent="0.2">
      <c r="B103" s="1419" t="s">
        <v>113</v>
      </c>
      <c r="C103" s="1420"/>
      <c r="D103" s="544">
        <v>2014</v>
      </c>
      <c r="E103" s="544">
        <v>2015</v>
      </c>
      <c r="F103" s="544">
        <v>2016</v>
      </c>
      <c r="G103" s="544">
        <v>2017</v>
      </c>
      <c r="H103" s="544">
        <v>2018</v>
      </c>
      <c r="I103" s="544">
        <v>2019</v>
      </c>
      <c r="J103" s="544">
        <v>2020</v>
      </c>
      <c r="K103" s="544">
        <v>2021</v>
      </c>
      <c r="L103" s="544">
        <v>2022</v>
      </c>
    </row>
    <row r="104" spans="2:13" ht="11.25" customHeight="1" x14ac:dyDescent="0.2">
      <c r="B104" s="1421"/>
      <c r="C104" s="1422"/>
      <c r="D104" s="1427">
        <v>1000</v>
      </c>
      <c r="E104" s="1428"/>
      <c r="F104" s="1428"/>
      <c r="G104" s="1428"/>
      <c r="H104" s="1428"/>
      <c r="I104" s="1428"/>
      <c r="J104" s="1428"/>
      <c r="K104" s="1428"/>
      <c r="L104" s="1429"/>
      <c r="M104" s="264"/>
    </row>
    <row r="105" spans="2:13" ht="10.5" customHeight="1" x14ac:dyDescent="0.2">
      <c r="B105" s="1423" t="s">
        <v>386</v>
      </c>
      <c r="C105" s="1424"/>
      <c r="D105" s="545">
        <v>6116</v>
      </c>
      <c r="E105" s="545">
        <v>6200</v>
      </c>
      <c r="F105" s="545">
        <v>6293</v>
      </c>
      <c r="G105" s="546">
        <v>6510</v>
      </c>
      <c r="H105" s="547">
        <v>6621</v>
      </c>
      <c r="I105" s="547" t="s">
        <v>1180</v>
      </c>
      <c r="J105" s="548">
        <v>7006</v>
      </c>
      <c r="K105" s="548">
        <v>7114</v>
      </c>
      <c r="L105" s="548">
        <v>7212</v>
      </c>
      <c r="M105" s="302"/>
    </row>
    <row r="106" spans="2:13" ht="10.5" customHeight="1" x14ac:dyDescent="0.2">
      <c r="B106" s="1411" t="s">
        <v>615</v>
      </c>
      <c r="C106" s="1412"/>
      <c r="D106" s="545">
        <v>6787</v>
      </c>
      <c r="E106" s="545">
        <v>6916</v>
      </c>
      <c r="F106" s="545">
        <v>7062</v>
      </c>
      <c r="G106" s="545">
        <v>6499</v>
      </c>
      <c r="H106" s="548">
        <v>6523</v>
      </c>
      <c r="I106" s="548" t="s">
        <v>1181</v>
      </c>
      <c r="J106" s="548">
        <v>6734</v>
      </c>
      <c r="K106" s="548">
        <v>6677</v>
      </c>
      <c r="L106" s="548">
        <v>6677</v>
      </c>
      <c r="M106" s="302"/>
    </row>
    <row r="107" spans="2:13" ht="10.5" customHeight="1" x14ac:dyDescent="0.2">
      <c r="B107" s="1411" t="s">
        <v>616</v>
      </c>
      <c r="C107" s="1412"/>
      <c r="D107" s="545">
        <v>1167</v>
      </c>
      <c r="E107" s="545">
        <v>1186</v>
      </c>
      <c r="F107" s="545">
        <v>1192</v>
      </c>
      <c r="G107" s="545">
        <v>1214</v>
      </c>
      <c r="H107" s="548">
        <v>1226</v>
      </c>
      <c r="I107" s="548" t="s">
        <v>1182</v>
      </c>
      <c r="J107" s="548">
        <v>1293</v>
      </c>
      <c r="K107" s="548">
        <v>1303</v>
      </c>
      <c r="L107" s="548">
        <v>1309</v>
      </c>
      <c r="M107" s="302"/>
    </row>
    <row r="108" spans="2:13" ht="10.5" customHeight="1" x14ac:dyDescent="0.2">
      <c r="B108" s="1411" t="s">
        <v>617</v>
      </c>
      <c r="C108" s="1412"/>
      <c r="D108" s="545">
        <v>2787</v>
      </c>
      <c r="E108" s="545">
        <v>2818</v>
      </c>
      <c r="F108" s="545">
        <v>2862</v>
      </c>
      <c r="G108" s="545">
        <v>2867</v>
      </c>
      <c r="H108" s="548">
        <v>2954</v>
      </c>
      <c r="I108" s="548" t="s">
        <v>1183</v>
      </c>
      <c r="J108" s="548">
        <v>2929</v>
      </c>
      <c r="K108" s="548">
        <v>2932</v>
      </c>
      <c r="L108" s="548">
        <v>2922</v>
      </c>
      <c r="M108" s="302"/>
    </row>
    <row r="109" spans="2:13" ht="10.5" customHeight="1" x14ac:dyDescent="0.2">
      <c r="B109" s="1411" t="s">
        <v>144</v>
      </c>
      <c r="C109" s="1412"/>
      <c r="D109" s="545">
        <v>10694</v>
      </c>
      <c r="E109" s="545">
        <v>10919</v>
      </c>
      <c r="F109" s="545">
        <v>11080</v>
      </c>
      <c r="G109" s="545">
        <v>11075</v>
      </c>
      <c r="H109" s="548">
        <v>11385</v>
      </c>
      <c r="I109" s="548" t="s">
        <v>1184</v>
      </c>
      <c r="J109" s="548">
        <v>11532</v>
      </c>
      <c r="K109" s="548">
        <v>11513</v>
      </c>
      <c r="L109" s="548">
        <v>11538</v>
      </c>
      <c r="M109" s="302"/>
    </row>
    <row r="110" spans="2:13" ht="10.5" customHeight="1" x14ac:dyDescent="0.2">
      <c r="B110" s="1411" t="s">
        <v>142</v>
      </c>
      <c r="C110" s="1412"/>
      <c r="D110" s="545">
        <v>3676</v>
      </c>
      <c r="E110" s="545">
        <v>3707</v>
      </c>
      <c r="F110" s="545">
        <v>3791</v>
      </c>
      <c r="G110" s="545">
        <v>3856</v>
      </c>
      <c r="H110" s="548">
        <v>3979</v>
      </c>
      <c r="I110" s="548" t="s">
        <v>1185</v>
      </c>
      <c r="J110" s="548">
        <v>4109</v>
      </c>
      <c r="K110" s="548">
        <v>4123</v>
      </c>
      <c r="L110" s="548">
        <v>4187</v>
      </c>
      <c r="M110" s="302"/>
    </row>
    <row r="111" spans="2:13" ht="10.5" customHeight="1" x14ac:dyDescent="0.2">
      <c r="B111" s="1411" t="s">
        <v>514</v>
      </c>
      <c r="C111" s="1412"/>
      <c r="D111" s="545">
        <v>12915</v>
      </c>
      <c r="E111" s="545">
        <v>13200</v>
      </c>
      <c r="F111" s="545">
        <v>13498</v>
      </c>
      <c r="G111" s="545">
        <v>14279</v>
      </c>
      <c r="H111" s="548">
        <v>14717</v>
      </c>
      <c r="I111" s="548" t="s">
        <v>1186</v>
      </c>
      <c r="J111" s="548">
        <v>15488</v>
      </c>
      <c r="K111" s="548">
        <v>15810</v>
      </c>
      <c r="L111" s="548">
        <v>16099</v>
      </c>
      <c r="M111" s="302"/>
    </row>
    <row r="112" spans="2:13" ht="10.5" customHeight="1" x14ac:dyDescent="0.2">
      <c r="B112" s="1411" t="s">
        <v>143</v>
      </c>
      <c r="C112" s="1412"/>
      <c r="D112" s="545">
        <v>4229</v>
      </c>
      <c r="E112" s="545">
        <v>4284</v>
      </c>
      <c r="F112" s="545">
        <v>4328</v>
      </c>
      <c r="G112" s="545">
        <v>4444</v>
      </c>
      <c r="H112" s="548">
        <v>4524</v>
      </c>
      <c r="I112" s="548" t="s">
        <v>1187</v>
      </c>
      <c r="J112" s="548">
        <v>4680</v>
      </c>
      <c r="K112" s="548">
        <v>4744</v>
      </c>
      <c r="L112" s="548">
        <v>4720</v>
      </c>
      <c r="M112" s="302"/>
    </row>
    <row r="113" spans="2:13" ht="10.5" customHeight="1" x14ac:dyDescent="0.2">
      <c r="B113" s="1417" t="s">
        <v>539</v>
      </c>
      <c r="C113" s="1418"/>
      <c r="D113" s="549">
        <v>5631</v>
      </c>
      <c r="E113" s="549">
        <v>5727</v>
      </c>
      <c r="F113" s="549">
        <v>5804</v>
      </c>
      <c r="G113" s="549">
        <v>5778</v>
      </c>
      <c r="H113" s="550">
        <v>5797</v>
      </c>
      <c r="I113" s="550" t="s">
        <v>1188</v>
      </c>
      <c r="J113" s="550">
        <v>5853</v>
      </c>
      <c r="K113" s="550">
        <v>5927</v>
      </c>
      <c r="L113" s="550">
        <v>5941</v>
      </c>
      <c r="M113" s="302"/>
    </row>
    <row r="114" spans="2:13" ht="10.5" customHeight="1" x14ac:dyDescent="0.2">
      <c r="B114" s="1432" t="s">
        <v>104</v>
      </c>
      <c r="C114" s="1433"/>
      <c r="D114" s="551">
        <v>54002</v>
      </c>
      <c r="E114" s="551">
        <v>54957</v>
      </c>
      <c r="F114" s="551">
        <v>55909</v>
      </c>
      <c r="G114" s="551">
        <v>56522</v>
      </c>
      <c r="H114" s="552">
        <v>57726</v>
      </c>
      <c r="I114" s="552" t="s">
        <v>1175</v>
      </c>
      <c r="J114" s="553">
        <v>59622</v>
      </c>
      <c r="K114" s="553">
        <v>60143</v>
      </c>
      <c r="L114" s="553">
        <v>60605</v>
      </c>
      <c r="M114" s="302"/>
    </row>
    <row r="115" spans="2:13" ht="12" customHeight="1" x14ac:dyDescent="0.2">
      <c r="B115" s="201" t="s">
        <v>19</v>
      </c>
      <c r="D115" s="554"/>
      <c r="E115" s="554"/>
      <c r="F115" s="554"/>
      <c r="G115" s="554"/>
      <c r="H115" s="554"/>
      <c r="I115" s="245"/>
      <c r="L115" s="245"/>
    </row>
    <row r="116" spans="2:13" ht="10.5" customHeight="1" x14ac:dyDescent="0.2">
      <c r="B116" s="202" t="s">
        <v>1171</v>
      </c>
      <c r="G116" s="554"/>
      <c r="H116" s="554"/>
    </row>
    <row r="117" spans="2:13" ht="10.5" customHeight="1" x14ac:dyDescent="0.2">
      <c r="B117" s="247"/>
      <c r="C117" s="247"/>
      <c r="D117" s="554"/>
      <c r="E117" s="554"/>
      <c r="F117" s="554"/>
      <c r="G117" s="554"/>
      <c r="H117" s="554"/>
    </row>
    <row r="118" spans="2:13" ht="10.5" customHeight="1" x14ac:dyDescent="0.2">
      <c r="B118" s="247"/>
      <c r="C118" s="247"/>
      <c r="D118" s="554"/>
      <c r="E118" s="554"/>
      <c r="F118" s="554"/>
      <c r="G118" s="554"/>
      <c r="H118" s="554"/>
    </row>
    <row r="119" spans="2:13" ht="10.5" customHeight="1" x14ac:dyDescent="0.2">
      <c r="B119" s="247"/>
      <c r="C119" s="247"/>
      <c r="D119" s="554"/>
      <c r="E119" s="554"/>
      <c r="F119" s="554"/>
      <c r="G119" s="554"/>
      <c r="H119" s="554"/>
    </row>
    <row r="120" spans="2:13" ht="10.5" customHeight="1" x14ac:dyDescent="0.2">
      <c r="B120" s="247"/>
      <c r="C120" s="247"/>
      <c r="D120" s="554"/>
      <c r="E120" s="554"/>
      <c r="F120" s="554"/>
      <c r="G120" s="554"/>
      <c r="H120" s="554"/>
    </row>
    <row r="121" spans="2:13" ht="10.5" customHeight="1" x14ac:dyDescent="0.2">
      <c r="B121" s="247"/>
      <c r="C121" s="247"/>
      <c r="D121" s="554"/>
      <c r="E121" s="554"/>
      <c r="F121" s="554"/>
      <c r="G121" s="554"/>
      <c r="H121" s="554"/>
    </row>
    <row r="122" spans="2:13" ht="10.5" customHeight="1" x14ac:dyDescent="0.2">
      <c r="B122" s="247"/>
      <c r="C122" s="247"/>
      <c r="D122" s="554"/>
      <c r="E122" s="554"/>
      <c r="F122" s="554"/>
      <c r="G122" s="554"/>
      <c r="H122" s="554"/>
    </row>
    <row r="123" spans="2:13" ht="10.5" customHeight="1" x14ac:dyDescent="0.2">
      <c r="B123" s="247"/>
      <c r="C123" s="247"/>
      <c r="D123" s="554"/>
      <c r="E123" s="554"/>
      <c r="F123" s="554"/>
      <c r="G123" s="554"/>
      <c r="H123" s="554"/>
    </row>
    <row r="124" spans="2:13" ht="10.5" customHeight="1" x14ac:dyDescent="0.2">
      <c r="B124" s="247"/>
      <c r="C124" s="247"/>
      <c r="D124" s="554"/>
      <c r="E124" s="554"/>
      <c r="F124" s="554"/>
      <c r="G124" s="554"/>
      <c r="H124" s="554"/>
    </row>
    <row r="125" spans="2:13" ht="10.5" customHeight="1" x14ac:dyDescent="0.2">
      <c r="B125" s="247"/>
      <c r="C125" s="247"/>
      <c r="D125" s="554"/>
      <c r="E125" s="554"/>
      <c r="F125" s="554"/>
      <c r="G125" s="554"/>
      <c r="H125" s="554"/>
    </row>
    <row r="126" spans="2:13" ht="10.5" customHeight="1" x14ac:dyDescent="0.2">
      <c r="B126" s="247"/>
      <c r="C126" s="247"/>
      <c r="D126" s="554"/>
      <c r="E126" s="554"/>
      <c r="F126" s="554"/>
      <c r="G126" s="554"/>
      <c r="H126" s="554"/>
    </row>
    <row r="127" spans="2:13" ht="10.5" customHeight="1" x14ac:dyDescent="0.2">
      <c r="B127" s="247"/>
      <c r="C127" s="247"/>
      <c r="D127" s="554"/>
      <c r="E127" s="554"/>
      <c r="F127" s="554"/>
      <c r="G127" s="554"/>
      <c r="H127" s="554"/>
    </row>
    <row r="128" spans="2:13" ht="10.5" customHeight="1" x14ac:dyDescent="0.2">
      <c r="B128" s="247"/>
      <c r="C128" s="247"/>
      <c r="D128" s="554"/>
      <c r="E128" s="554"/>
      <c r="F128" s="554"/>
      <c r="G128" s="554"/>
      <c r="H128" s="554"/>
    </row>
    <row r="129" spans="2:8" ht="10.5" customHeight="1" x14ac:dyDescent="0.2">
      <c r="B129" s="247"/>
      <c r="C129" s="247"/>
      <c r="D129" s="554"/>
      <c r="E129" s="554"/>
      <c r="F129" s="554"/>
      <c r="G129" s="554"/>
      <c r="H129" s="554"/>
    </row>
    <row r="130" spans="2:8" ht="10.5" customHeight="1" x14ac:dyDescent="0.2">
      <c r="B130" s="247"/>
      <c r="C130" s="247"/>
      <c r="D130" s="554"/>
      <c r="E130" s="554"/>
      <c r="F130" s="554"/>
      <c r="G130" s="554"/>
      <c r="H130" s="554"/>
    </row>
    <row r="131" spans="2:8" ht="10.5" customHeight="1" x14ac:dyDescent="0.2">
      <c r="B131" s="247"/>
      <c r="C131" s="247"/>
      <c r="D131" s="554"/>
      <c r="E131" s="554"/>
      <c r="F131" s="554"/>
      <c r="G131" s="554"/>
      <c r="H131" s="554"/>
    </row>
    <row r="132" spans="2:8" ht="10.5" customHeight="1" x14ac:dyDescent="0.2">
      <c r="B132" s="247"/>
      <c r="C132" s="247"/>
      <c r="D132" s="554"/>
      <c r="E132" s="554"/>
      <c r="F132" s="554"/>
      <c r="G132" s="554"/>
      <c r="H132" s="554"/>
    </row>
    <row r="133" spans="2:8" ht="10.5" customHeight="1" x14ac:dyDescent="0.2">
      <c r="B133" s="247"/>
      <c r="C133" s="247"/>
      <c r="D133" s="554"/>
      <c r="E133" s="554"/>
      <c r="F133" s="554"/>
      <c r="G133" s="554"/>
      <c r="H133" s="554"/>
    </row>
    <row r="134" spans="2:8" ht="10.5" customHeight="1" x14ac:dyDescent="0.2">
      <c r="B134" s="247"/>
      <c r="C134" s="247"/>
      <c r="D134" s="554"/>
      <c r="E134" s="554"/>
      <c r="F134" s="554"/>
      <c r="G134" s="554"/>
      <c r="H134" s="554"/>
    </row>
    <row r="135" spans="2:8" ht="10.5" customHeight="1" x14ac:dyDescent="0.2">
      <c r="B135" s="247"/>
      <c r="C135" s="247"/>
      <c r="D135" s="554"/>
      <c r="E135" s="554"/>
      <c r="F135" s="554"/>
      <c r="G135" s="554"/>
      <c r="H135" s="554"/>
    </row>
    <row r="136" spans="2:8" ht="10.5" customHeight="1" x14ac:dyDescent="0.2">
      <c r="B136" s="247"/>
      <c r="C136" s="247"/>
      <c r="D136" s="554"/>
      <c r="E136" s="554"/>
      <c r="F136" s="554"/>
      <c r="G136" s="554"/>
      <c r="H136" s="554"/>
    </row>
    <row r="137" spans="2:8" ht="10.5" customHeight="1" x14ac:dyDescent="0.2">
      <c r="B137" s="247"/>
      <c r="C137" s="247"/>
      <c r="D137" s="554"/>
      <c r="E137" s="554"/>
      <c r="F137" s="554"/>
      <c r="G137" s="554"/>
      <c r="H137" s="554"/>
    </row>
    <row r="138" spans="2:8" ht="10.5" customHeight="1" x14ac:dyDescent="0.2">
      <c r="B138" s="247"/>
      <c r="C138" s="247"/>
      <c r="D138" s="554"/>
      <c r="E138" s="554"/>
      <c r="F138" s="554"/>
      <c r="G138" s="554"/>
      <c r="H138" s="554"/>
    </row>
    <row r="139" spans="2:8" ht="10.5" customHeight="1" x14ac:dyDescent="0.2">
      <c r="B139" s="247"/>
      <c r="C139" s="247"/>
      <c r="D139" s="554"/>
      <c r="E139" s="554"/>
      <c r="F139" s="554"/>
      <c r="G139" s="554"/>
      <c r="H139" s="554"/>
    </row>
    <row r="140" spans="2:8" ht="10.5" customHeight="1" x14ac:dyDescent="0.2">
      <c r="B140" s="247"/>
      <c r="C140" s="247"/>
      <c r="D140" s="554"/>
      <c r="E140" s="554"/>
      <c r="F140" s="554"/>
      <c r="G140" s="554"/>
      <c r="H140" s="554"/>
    </row>
    <row r="141" spans="2:8" ht="10.5" customHeight="1" x14ac:dyDescent="0.2">
      <c r="B141" s="247"/>
      <c r="C141" s="247"/>
      <c r="D141" s="554"/>
      <c r="E141" s="554"/>
      <c r="F141" s="554"/>
      <c r="G141" s="554"/>
      <c r="H141" s="554"/>
    </row>
    <row r="142" spans="2:8" ht="10.5" customHeight="1" x14ac:dyDescent="0.2">
      <c r="B142" s="247"/>
      <c r="C142" s="247"/>
      <c r="D142" s="554"/>
      <c r="E142" s="554"/>
      <c r="F142" s="554"/>
      <c r="G142" s="554"/>
      <c r="H142" s="554"/>
    </row>
    <row r="143" spans="2:8" ht="10.5" customHeight="1" x14ac:dyDescent="0.2">
      <c r="B143" s="247"/>
      <c r="C143" s="247"/>
      <c r="D143" s="554"/>
      <c r="E143" s="554"/>
      <c r="F143" s="554"/>
      <c r="G143" s="554"/>
      <c r="H143" s="554"/>
    </row>
    <row r="144" spans="2:8" ht="10.5" customHeight="1" x14ac:dyDescent="0.2">
      <c r="B144" s="247"/>
      <c r="C144" s="247"/>
      <c r="D144" s="554"/>
      <c r="E144" s="554"/>
      <c r="F144" s="554"/>
      <c r="G144" s="554"/>
      <c r="H144" s="554"/>
    </row>
    <row r="145" spans="2:12" ht="10.5" customHeight="1" x14ac:dyDescent="0.2">
      <c r="B145" s="247"/>
      <c r="C145" s="247"/>
      <c r="D145" s="554"/>
      <c r="E145" s="554"/>
      <c r="F145" s="554"/>
      <c r="G145" s="554"/>
      <c r="H145" s="554"/>
    </row>
    <row r="146" spans="2:12" ht="10.5" customHeight="1" x14ac:dyDescent="0.2">
      <c r="B146" s="247"/>
      <c r="C146" s="247"/>
      <c r="D146" s="554"/>
      <c r="E146" s="554"/>
      <c r="F146" s="554"/>
      <c r="G146" s="554"/>
      <c r="H146" s="554"/>
    </row>
    <row r="147" spans="2:12" ht="10.5" customHeight="1" x14ac:dyDescent="0.2">
      <c r="B147" s="247"/>
      <c r="C147" s="247"/>
      <c r="D147" s="554"/>
      <c r="E147" s="554"/>
      <c r="F147" s="554"/>
      <c r="G147" s="554"/>
      <c r="H147" s="554"/>
    </row>
    <row r="148" spans="2:12" ht="10.5" customHeight="1" x14ac:dyDescent="0.2">
      <c r="B148" s="247"/>
      <c r="C148" s="247"/>
      <c r="D148" s="554"/>
      <c r="E148" s="554"/>
      <c r="F148" s="554"/>
      <c r="G148" s="554"/>
      <c r="H148" s="554"/>
    </row>
    <row r="149" spans="2:12" ht="10.5" customHeight="1" x14ac:dyDescent="0.2">
      <c r="B149" s="247"/>
      <c r="C149" s="247"/>
      <c r="D149" s="554"/>
      <c r="E149" s="554"/>
      <c r="F149" s="554"/>
      <c r="G149" s="554"/>
      <c r="H149" s="554"/>
    </row>
    <row r="150" spans="2:12" ht="10.5" customHeight="1" x14ac:dyDescent="0.2">
      <c r="B150" s="247"/>
      <c r="C150" s="247"/>
      <c r="D150" s="554"/>
      <c r="E150" s="554"/>
      <c r="F150" s="554"/>
      <c r="G150" s="554"/>
      <c r="H150" s="554"/>
    </row>
    <row r="151" spans="2:12" ht="10.5" customHeight="1" x14ac:dyDescent="0.2">
      <c r="B151" s="247"/>
      <c r="C151" s="247"/>
      <c r="D151" s="554"/>
      <c r="E151" s="554"/>
      <c r="F151" s="554"/>
      <c r="G151" s="554"/>
      <c r="H151" s="554"/>
    </row>
    <row r="152" spans="2:12" ht="10.5" customHeight="1" x14ac:dyDescent="0.2">
      <c r="B152" s="247"/>
      <c r="C152" s="247"/>
      <c r="D152" s="554"/>
      <c r="E152" s="554"/>
      <c r="F152" s="554"/>
      <c r="G152" s="554"/>
      <c r="H152" s="554"/>
    </row>
    <row r="153" spans="2:12" ht="10.5" customHeight="1" x14ac:dyDescent="0.2">
      <c r="B153" s="247"/>
      <c r="C153" s="247"/>
      <c r="D153" s="554"/>
      <c r="E153" s="554"/>
      <c r="F153" s="554"/>
      <c r="G153" s="554"/>
      <c r="H153" s="554"/>
    </row>
    <row r="154" spans="2:12" ht="10.5" customHeight="1" x14ac:dyDescent="0.2">
      <c r="F154" s="529">
        <v>2</v>
      </c>
    </row>
    <row r="155" spans="2:12" ht="10.5" customHeight="1" x14ac:dyDescent="0.2"/>
    <row r="156" spans="2:12" ht="12" customHeight="1" x14ac:dyDescent="0.2">
      <c r="B156" s="202" t="s">
        <v>1450</v>
      </c>
    </row>
    <row r="157" spans="2:12" ht="23.25" customHeight="1" x14ac:dyDescent="0.2">
      <c r="B157" s="1382" t="s">
        <v>1451</v>
      </c>
      <c r="C157" s="1383"/>
      <c r="D157" s="1383" t="s">
        <v>645</v>
      </c>
      <c r="E157" s="555" t="s">
        <v>104</v>
      </c>
      <c r="F157" s="555" t="s">
        <v>288</v>
      </c>
      <c r="G157" s="555" t="s">
        <v>297</v>
      </c>
      <c r="H157" s="555" t="s">
        <v>358</v>
      </c>
      <c r="I157" s="555" t="s">
        <v>298</v>
      </c>
      <c r="J157" s="555" t="s">
        <v>346</v>
      </c>
    </row>
    <row r="158" spans="2:12" ht="11.25" customHeight="1" x14ac:dyDescent="0.2">
      <c r="B158" s="1384"/>
      <c r="C158" s="1385"/>
      <c r="D158" s="1385"/>
      <c r="E158" s="1405" t="s">
        <v>131</v>
      </c>
      <c r="F158" s="1406"/>
      <c r="G158" s="1406"/>
      <c r="H158" s="1406"/>
      <c r="I158" s="1406"/>
      <c r="J158" s="1407"/>
      <c r="K158" s="556"/>
      <c r="L158" s="330"/>
    </row>
    <row r="159" spans="2:12" ht="9.75" customHeight="1" x14ac:dyDescent="0.2">
      <c r="B159" s="1436" t="s">
        <v>189</v>
      </c>
      <c r="C159" s="1437"/>
      <c r="D159" s="303">
        <v>2001</v>
      </c>
      <c r="E159" s="350">
        <f>SUM(F159:I159)</f>
        <v>960</v>
      </c>
      <c r="F159" s="350">
        <v>85</v>
      </c>
      <c r="G159" s="350">
        <v>195</v>
      </c>
      <c r="H159" s="350">
        <v>4</v>
      </c>
      <c r="I159" s="350">
        <v>676</v>
      </c>
      <c r="J159" s="350" t="s">
        <v>318</v>
      </c>
    </row>
    <row r="160" spans="2:12" ht="9.75" customHeight="1" x14ac:dyDescent="0.2">
      <c r="B160" s="1398" t="s">
        <v>190</v>
      </c>
      <c r="C160" s="1399"/>
      <c r="D160" s="303">
        <v>1996</v>
      </c>
      <c r="E160" s="350">
        <f>SUM(F160:J160)</f>
        <v>814</v>
      </c>
      <c r="F160" s="350">
        <v>73</v>
      </c>
      <c r="G160" s="350">
        <v>176</v>
      </c>
      <c r="H160" s="350">
        <v>3</v>
      </c>
      <c r="I160" s="350">
        <v>558</v>
      </c>
      <c r="J160" s="350">
        <v>4</v>
      </c>
    </row>
    <row r="161" spans="2:10" ht="9.75" customHeight="1" x14ac:dyDescent="0.2">
      <c r="B161" s="1398"/>
      <c r="C161" s="1399"/>
      <c r="D161" s="303">
        <v>1991</v>
      </c>
      <c r="E161" s="350">
        <f>SUM(F161:I161)</f>
        <v>1224</v>
      </c>
      <c r="F161" s="350">
        <v>107</v>
      </c>
      <c r="G161" s="350">
        <v>202</v>
      </c>
      <c r="H161" s="350">
        <v>5</v>
      </c>
      <c r="I161" s="350">
        <v>910</v>
      </c>
      <c r="J161" s="350" t="s">
        <v>399</v>
      </c>
    </row>
    <row r="162" spans="2:10" ht="9.75" customHeight="1" x14ac:dyDescent="0.2">
      <c r="B162" s="294"/>
      <c r="C162" s="557"/>
      <c r="D162" s="303">
        <v>1985</v>
      </c>
      <c r="E162" s="350">
        <f>SUM(F162:J162)</f>
        <v>1181</v>
      </c>
      <c r="F162" s="350">
        <v>89</v>
      </c>
      <c r="G162" s="350">
        <v>178</v>
      </c>
      <c r="H162" s="350">
        <v>6</v>
      </c>
      <c r="I162" s="350">
        <v>908</v>
      </c>
      <c r="J162" s="350" t="s">
        <v>399</v>
      </c>
    </row>
    <row r="163" spans="2:10" ht="9.75" customHeight="1" x14ac:dyDescent="0.2">
      <c r="B163" s="1436"/>
      <c r="C163" s="1437"/>
      <c r="D163" s="303"/>
      <c r="E163" s="350"/>
      <c r="F163" s="350"/>
      <c r="G163" s="350"/>
      <c r="H163" s="350"/>
      <c r="I163" s="350"/>
      <c r="J163" s="350"/>
    </row>
    <row r="164" spans="2:10" ht="9.75" customHeight="1" x14ac:dyDescent="0.2">
      <c r="B164" s="1398" t="s">
        <v>552</v>
      </c>
      <c r="C164" s="1399"/>
      <c r="D164" s="303">
        <v>2001</v>
      </c>
      <c r="E164" s="350">
        <f>SUM(F164:J164)</f>
        <v>384</v>
      </c>
      <c r="F164" s="350">
        <v>57</v>
      </c>
      <c r="G164" s="350">
        <v>10</v>
      </c>
      <c r="H164" s="350">
        <v>2</v>
      </c>
      <c r="I164" s="350">
        <v>315</v>
      </c>
      <c r="J164" s="350" t="s">
        <v>399</v>
      </c>
    </row>
    <row r="165" spans="2:10" ht="9.75" customHeight="1" x14ac:dyDescent="0.2">
      <c r="B165" s="1398"/>
      <c r="C165" s="1399"/>
      <c r="D165" s="303">
        <v>1996</v>
      </c>
      <c r="E165" s="350">
        <f>SUM(F165:J165)</f>
        <v>542</v>
      </c>
      <c r="F165" s="350">
        <v>66</v>
      </c>
      <c r="G165" s="350">
        <v>12</v>
      </c>
      <c r="H165" s="350">
        <v>2</v>
      </c>
      <c r="I165" s="350">
        <v>459</v>
      </c>
      <c r="J165" s="350">
        <v>3</v>
      </c>
    </row>
    <row r="166" spans="2:10" ht="9.75" customHeight="1" x14ac:dyDescent="0.2">
      <c r="B166" s="1398"/>
      <c r="C166" s="1399"/>
      <c r="D166" s="303">
        <v>1991</v>
      </c>
      <c r="E166" s="350">
        <f>SUM(F166:J166)</f>
        <v>841</v>
      </c>
      <c r="F166" s="350">
        <v>105</v>
      </c>
      <c r="G166" s="350">
        <v>14</v>
      </c>
      <c r="H166" s="350">
        <v>2</v>
      </c>
      <c r="I166" s="350">
        <v>720</v>
      </c>
      <c r="J166" s="350" t="s">
        <v>399</v>
      </c>
    </row>
    <row r="167" spans="2:10" ht="9.75" customHeight="1" x14ac:dyDescent="0.2">
      <c r="B167" s="294"/>
      <c r="C167" s="557"/>
      <c r="D167" s="303">
        <v>1985</v>
      </c>
      <c r="E167" s="350">
        <f>SUM(F167:J167)</f>
        <v>744</v>
      </c>
      <c r="F167" s="350">
        <v>88</v>
      </c>
      <c r="G167" s="350">
        <v>12</v>
      </c>
      <c r="H167" s="350">
        <v>2</v>
      </c>
      <c r="I167" s="350">
        <v>642</v>
      </c>
      <c r="J167" s="350" t="s">
        <v>399</v>
      </c>
    </row>
    <row r="168" spans="2:10" ht="9.75" customHeight="1" x14ac:dyDescent="0.2">
      <c r="B168" s="1398"/>
      <c r="C168" s="1399"/>
      <c r="D168" s="303"/>
      <c r="E168" s="350"/>
      <c r="F168" s="350"/>
      <c r="G168" s="350"/>
      <c r="H168" s="350"/>
      <c r="I168" s="350"/>
      <c r="J168" s="350"/>
    </row>
    <row r="169" spans="2:10" ht="9.75" customHeight="1" x14ac:dyDescent="0.2">
      <c r="B169" s="1398" t="s">
        <v>553</v>
      </c>
      <c r="C169" s="1399"/>
      <c r="D169" s="303">
        <v>2001</v>
      </c>
      <c r="E169" s="350">
        <f>SUM(F169:J169)</f>
        <v>1207</v>
      </c>
      <c r="F169" s="350">
        <v>235</v>
      </c>
      <c r="G169" s="350">
        <v>190</v>
      </c>
      <c r="H169" s="350">
        <v>90</v>
      </c>
      <c r="I169" s="350">
        <v>692</v>
      </c>
      <c r="J169" s="350" t="s">
        <v>399</v>
      </c>
    </row>
    <row r="170" spans="2:10" ht="9.75" customHeight="1" x14ac:dyDescent="0.2">
      <c r="B170" s="1398"/>
      <c r="C170" s="1399"/>
      <c r="D170" s="303">
        <v>1996</v>
      </c>
      <c r="E170" s="350">
        <f>SUM(F170:J170)</f>
        <v>1120</v>
      </c>
      <c r="F170" s="350">
        <v>215</v>
      </c>
      <c r="G170" s="350">
        <v>208</v>
      </c>
      <c r="H170" s="350">
        <v>97</v>
      </c>
      <c r="I170" s="350">
        <v>588</v>
      </c>
      <c r="J170" s="350">
        <v>12</v>
      </c>
    </row>
    <row r="171" spans="2:10" ht="9.75" customHeight="1" x14ac:dyDescent="0.2">
      <c r="B171" s="1398"/>
      <c r="C171" s="1399"/>
      <c r="D171" s="303">
        <v>1991</v>
      </c>
      <c r="E171" s="350">
        <f>SUM(F171:J171)</f>
        <v>1417</v>
      </c>
      <c r="F171" s="350">
        <v>349</v>
      </c>
      <c r="G171" s="350">
        <v>236</v>
      </c>
      <c r="H171" s="350">
        <v>102</v>
      </c>
      <c r="I171" s="350">
        <v>730</v>
      </c>
      <c r="J171" s="350" t="s">
        <v>399</v>
      </c>
    </row>
    <row r="172" spans="2:10" ht="9.75" customHeight="1" x14ac:dyDescent="0.2">
      <c r="B172" s="294"/>
      <c r="C172" s="557"/>
      <c r="D172" s="303">
        <v>1985</v>
      </c>
      <c r="E172" s="350">
        <f>SUM(F172:J172)</f>
        <v>1380</v>
      </c>
      <c r="F172" s="350">
        <v>362</v>
      </c>
      <c r="G172" s="350">
        <v>250</v>
      </c>
      <c r="H172" s="350">
        <v>97</v>
      </c>
      <c r="I172" s="350">
        <v>671</v>
      </c>
      <c r="J172" s="350" t="s">
        <v>399</v>
      </c>
    </row>
    <row r="173" spans="2:10" ht="9.75" customHeight="1" x14ac:dyDescent="0.2">
      <c r="B173" s="1398"/>
      <c r="C173" s="1399"/>
      <c r="D173" s="303"/>
      <c r="E173" s="350"/>
      <c r="F173" s="350"/>
      <c r="G173" s="350"/>
      <c r="H173" s="350"/>
      <c r="I173" s="350"/>
      <c r="J173" s="350"/>
    </row>
    <row r="174" spans="2:10" ht="9.75" customHeight="1" x14ac:dyDescent="0.2">
      <c r="B174" s="1398" t="s">
        <v>567</v>
      </c>
      <c r="C174" s="1399"/>
      <c r="D174" s="303">
        <v>2001</v>
      </c>
      <c r="E174" s="350">
        <f>SUM(F174:J174)</f>
        <v>72</v>
      </c>
      <c r="F174" s="350">
        <v>16</v>
      </c>
      <c r="G174" s="350">
        <v>6</v>
      </c>
      <c r="H174" s="350">
        <v>3</v>
      </c>
      <c r="I174" s="350">
        <v>47</v>
      </c>
      <c r="J174" s="350" t="s">
        <v>399</v>
      </c>
    </row>
    <row r="175" spans="2:10" ht="9.75" customHeight="1" x14ac:dyDescent="0.2">
      <c r="B175" s="1398" t="s">
        <v>566</v>
      </c>
      <c r="C175" s="1399"/>
      <c r="D175" s="303">
        <v>1996</v>
      </c>
      <c r="E175" s="350">
        <f>SUM(F175:J175)</f>
        <v>109</v>
      </c>
      <c r="F175" s="350">
        <v>36</v>
      </c>
      <c r="G175" s="350">
        <v>9</v>
      </c>
      <c r="H175" s="350">
        <v>3</v>
      </c>
      <c r="I175" s="350">
        <v>60</v>
      </c>
      <c r="J175" s="350">
        <v>1</v>
      </c>
    </row>
    <row r="176" spans="2:10" ht="9.75" customHeight="1" x14ac:dyDescent="0.2">
      <c r="B176" s="1398"/>
      <c r="C176" s="1399"/>
      <c r="D176" s="303">
        <v>1991</v>
      </c>
      <c r="E176" s="350">
        <f>SUM(F176:J176)</f>
        <v>103</v>
      </c>
      <c r="F176" s="350">
        <v>35</v>
      </c>
      <c r="G176" s="350">
        <v>7</v>
      </c>
      <c r="H176" s="350">
        <v>1</v>
      </c>
      <c r="I176" s="350">
        <v>60</v>
      </c>
      <c r="J176" s="350" t="s">
        <v>399</v>
      </c>
    </row>
    <row r="177" spans="2:10" ht="9.75" customHeight="1" x14ac:dyDescent="0.2">
      <c r="B177" s="294"/>
      <c r="C177" s="557"/>
      <c r="D177" s="303">
        <v>1985</v>
      </c>
      <c r="E177" s="350">
        <f>SUM(F177:J177)</f>
        <v>94</v>
      </c>
      <c r="F177" s="350">
        <v>33</v>
      </c>
      <c r="G177" s="350">
        <v>8</v>
      </c>
      <c r="H177" s="350">
        <v>1</v>
      </c>
      <c r="I177" s="350">
        <v>52</v>
      </c>
      <c r="J177" s="350" t="s">
        <v>399</v>
      </c>
    </row>
    <row r="178" spans="2:10" ht="9.75" customHeight="1" x14ac:dyDescent="0.2">
      <c r="B178" s="1398"/>
      <c r="C178" s="1399"/>
      <c r="D178" s="303"/>
      <c r="E178" s="350"/>
      <c r="F178" s="350"/>
      <c r="G178" s="350"/>
      <c r="H178" s="350"/>
      <c r="I178" s="350"/>
      <c r="J178" s="350"/>
    </row>
    <row r="179" spans="2:10" ht="9.75" customHeight="1" x14ac:dyDescent="0.2">
      <c r="B179" s="1398" t="s">
        <v>429</v>
      </c>
      <c r="C179" s="1399"/>
      <c r="D179" s="303">
        <v>2001</v>
      </c>
      <c r="E179" s="350">
        <f>SUM(F179:J179)</f>
        <v>520</v>
      </c>
      <c r="F179" s="350">
        <v>79</v>
      </c>
      <c r="G179" s="350">
        <v>76</v>
      </c>
      <c r="H179" s="350">
        <v>13</v>
      </c>
      <c r="I179" s="350">
        <v>352</v>
      </c>
      <c r="J179" s="350" t="s">
        <v>399</v>
      </c>
    </row>
    <row r="180" spans="2:10" ht="9.75" customHeight="1" x14ac:dyDescent="0.2">
      <c r="B180" s="1398"/>
      <c r="C180" s="1399"/>
      <c r="D180" s="303">
        <v>1996</v>
      </c>
      <c r="E180" s="350">
        <f>SUM(F180:J180)</f>
        <v>555</v>
      </c>
      <c r="F180" s="350">
        <v>71</v>
      </c>
      <c r="G180" s="350">
        <v>79</v>
      </c>
      <c r="H180" s="350">
        <v>12</v>
      </c>
      <c r="I180" s="350">
        <v>388</v>
      </c>
      <c r="J180" s="350">
        <v>5</v>
      </c>
    </row>
    <row r="181" spans="2:10" ht="9.75" customHeight="1" x14ac:dyDescent="0.2">
      <c r="B181" s="1398"/>
      <c r="C181" s="1399"/>
      <c r="D181" s="303">
        <v>1991</v>
      </c>
      <c r="E181" s="350">
        <f>SUM(F181:J181)</f>
        <v>527</v>
      </c>
      <c r="F181" s="350">
        <v>103</v>
      </c>
      <c r="G181" s="350">
        <v>85</v>
      </c>
      <c r="H181" s="350">
        <v>13</v>
      </c>
      <c r="I181" s="350">
        <v>326</v>
      </c>
      <c r="J181" s="350" t="s">
        <v>399</v>
      </c>
    </row>
    <row r="182" spans="2:10" ht="9.75" customHeight="1" x14ac:dyDescent="0.2">
      <c r="B182" s="294"/>
      <c r="C182" s="558"/>
      <c r="D182" s="303">
        <v>1985</v>
      </c>
      <c r="E182" s="350">
        <f>SUM(F182:J182)</f>
        <v>557</v>
      </c>
      <c r="F182" s="350">
        <v>105</v>
      </c>
      <c r="G182" s="350">
        <v>107</v>
      </c>
      <c r="H182" s="350">
        <v>14</v>
      </c>
      <c r="I182" s="350">
        <v>331</v>
      </c>
      <c r="J182" s="350" t="s">
        <v>399</v>
      </c>
    </row>
    <row r="183" spans="2:10" ht="9.75" customHeight="1" x14ac:dyDescent="0.2">
      <c r="B183" s="1398"/>
      <c r="C183" s="1399"/>
      <c r="D183" s="303"/>
      <c r="E183" s="350"/>
      <c r="F183" s="350"/>
      <c r="G183" s="350"/>
      <c r="H183" s="350"/>
      <c r="I183" s="350"/>
      <c r="J183" s="350"/>
    </row>
    <row r="184" spans="2:10" ht="9.75" customHeight="1" x14ac:dyDescent="0.2">
      <c r="B184" s="1398" t="s">
        <v>568</v>
      </c>
      <c r="C184" s="1399"/>
      <c r="D184" s="303">
        <v>2001</v>
      </c>
      <c r="E184" s="350">
        <f>SUM(F184:J184)</f>
        <v>1454</v>
      </c>
      <c r="F184" s="350">
        <v>302</v>
      </c>
      <c r="G184" s="350">
        <v>190</v>
      </c>
      <c r="H184" s="350">
        <v>100</v>
      </c>
      <c r="I184" s="350">
        <v>862</v>
      </c>
      <c r="J184" s="350" t="s">
        <v>399</v>
      </c>
    </row>
    <row r="185" spans="2:10" ht="9.75" customHeight="1" x14ac:dyDescent="0.2">
      <c r="B185" s="1398" t="s">
        <v>569</v>
      </c>
      <c r="C185" s="1399"/>
      <c r="D185" s="303">
        <v>1996</v>
      </c>
      <c r="E185" s="350">
        <f>SUM(F185:J185)</f>
        <v>1098</v>
      </c>
      <c r="F185" s="350">
        <v>251</v>
      </c>
      <c r="G185" s="350">
        <v>146</v>
      </c>
      <c r="H185" s="350">
        <v>75</v>
      </c>
      <c r="I185" s="350">
        <v>615</v>
      </c>
      <c r="J185" s="350">
        <v>11</v>
      </c>
    </row>
    <row r="186" spans="2:10" ht="9.75" customHeight="1" x14ac:dyDescent="0.2">
      <c r="B186" s="1398" t="s">
        <v>570</v>
      </c>
      <c r="C186" s="1399"/>
      <c r="D186" s="303">
        <v>1991</v>
      </c>
      <c r="E186" s="350">
        <f>SUM(F186:J186)</f>
        <v>1358</v>
      </c>
      <c r="F186" s="350">
        <v>408</v>
      </c>
      <c r="G186" s="350">
        <v>167</v>
      </c>
      <c r="H186" s="350">
        <v>96</v>
      </c>
      <c r="I186" s="350">
        <v>687</v>
      </c>
      <c r="J186" s="350" t="s">
        <v>399</v>
      </c>
    </row>
    <row r="187" spans="2:10" ht="9.75" customHeight="1" x14ac:dyDescent="0.2">
      <c r="B187" s="294"/>
      <c r="C187" s="558"/>
      <c r="D187" s="303">
        <v>1985</v>
      </c>
      <c r="E187" s="350">
        <f>SUM(F187:J187)</f>
        <v>942</v>
      </c>
      <c r="F187" s="350">
        <v>304</v>
      </c>
      <c r="G187" s="350">
        <v>129</v>
      </c>
      <c r="H187" s="350">
        <v>70</v>
      </c>
      <c r="I187" s="350">
        <v>439</v>
      </c>
      <c r="J187" s="350" t="s">
        <v>399</v>
      </c>
    </row>
    <row r="188" spans="2:10" ht="9.75" customHeight="1" x14ac:dyDescent="0.2">
      <c r="B188" s="1398"/>
      <c r="C188" s="1399"/>
      <c r="D188" s="303"/>
      <c r="E188" s="350"/>
      <c r="F188" s="350"/>
      <c r="G188" s="350"/>
      <c r="H188" s="350"/>
      <c r="I188" s="350"/>
      <c r="J188" s="350"/>
    </row>
    <row r="189" spans="2:10" ht="9.75" customHeight="1" x14ac:dyDescent="0.2">
      <c r="B189" s="1398" t="s">
        <v>571</v>
      </c>
      <c r="C189" s="1399"/>
      <c r="D189" s="303">
        <v>2001</v>
      </c>
      <c r="E189" s="350">
        <f>SUM(F189:J189)</f>
        <v>443</v>
      </c>
      <c r="F189" s="350">
        <v>104</v>
      </c>
      <c r="G189" s="350">
        <v>46</v>
      </c>
      <c r="H189" s="350">
        <v>25</v>
      </c>
      <c r="I189" s="350">
        <v>268</v>
      </c>
      <c r="J189" s="350" t="s">
        <v>399</v>
      </c>
    </row>
    <row r="190" spans="2:10" ht="9.75" customHeight="1" x14ac:dyDescent="0.2">
      <c r="B190" s="1398" t="s">
        <v>572</v>
      </c>
      <c r="C190" s="1399"/>
      <c r="D190" s="303">
        <v>1996</v>
      </c>
      <c r="E190" s="350">
        <f>SUM(F190:J190)</f>
        <v>484</v>
      </c>
      <c r="F190" s="350">
        <v>119</v>
      </c>
      <c r="G190" s="350">
        <v>49</v>
      </c>
      <c r="H190" s="350">
        <v>20</v>
      </c>
      <c r="I190" s="350">
        <v>292</v>
      </c>
      <c r="J190" s="350">
        <v>4</v>
      </c>
    </row>
    <row r="191" spans="2:10" ht="9.75" customHeight="1" x14ac:dyDescent="0.2">
      <c r="B191" s="1398"/>
      <c r="C191" s="1399"/>
      <c r="D191" s="303">
        <v>1991</v>
      </c>
      <c r="E191" s="350">
        <f>SUM(F191:J191)</f>
        <v>496</v>
      </c>
      <c r="F191" s="350">
        <v>180</v>
      </c>
      <c r="G191" s="350">
        <v>45</v>
      </c>
      <c r="H191" s="350">
        <v>17</v>
      </c>
      <c r="I191" s="350">
        <v>254</v>
      </c>
      <c r="J191" s="350" t="s">
        <v>399</v>
      </c>
    </row>
    <row r="192" spans="2:10" ht="9.75" customHeight="1" x14ac:dyDescent="0.2">
      <c r="B192" s="294"/>
      <c r="C192" s="558"/>
      <c r="D192" s="303">
        <v>1985</v>
      </c>
      <c r="E192" s="350">
        <f>SUM(F192:J192)</f>
        <v>419</v>
      </c>
      <c r="F192" s="350">
        <v>182</v>
      </c>
      <c r="G192" s="350">
        <v>42</v>
      </c>
      <c r="H192" s="350">
        <v>14</v>
      </c>
      <c r="I192" s="350">
        <v>181</v>
      </c>
      <c r="J192" s="350" t="s">
        <v>399</v>
      </c>
    </row>
    <row r="193" spans="2:10" ht="9.75" customHeight="1" x14ac:dyDescent="0.2">
      <c r="B193" s="1398"/>
      <c r="C193" s="1399"/>
      <c r="D193" s="303"/>
      <c r="E193" s="350"/>
      <c r="F193" s="350"/>
      <c r="G193" s="350"/>
      <c r="H193" s="350"/>
      <c r="I193" s="350"/>
      <c r="J193" s="350"/>
    </row>
    <row r="194" spans="2:10" ht="9.75" customHeight="1" x14ac:dyDescent="0.2">
      <c r="B194" s="1398" t="s">
        <v>574</v>
      </c>
      <c r="C194" s="1399"/>
      <c r="D194" s="303">
        <v>2001</v>
      </c>
      <c r="E194" s="350">
        <f>SUM(F194:J194)</f>
        <v>905</v>
      </c>
      <c r="F194" s="350">
        <v>360</v>
      </c>
      <c r="G194" s="350">
        <v>97</v>
      </c>
      <c r="H194" s="350">
        <v>51</v>
      </c>
      <c r="I194" s="350">
        <v>397</v>
      </c>
      <c r="J194" s="350" t="s">
        <v>399</v>
      </c>
    </row>
    <row r="195" spans="2:10" ht="9.75" customHeight="1" x14ac:dyDescent="0.2">
      <c r="B195" s="1398" t="s">
        <v>573</v>
      </c>
      <c r="C195" s="1399"/>
      <c r="D195" s="303">
        <v>1996</v>
      </c>
      <c r="E195" s="350">
        <f>SUM(F195:J195)</f>
        <v>680</v>
      </c>
      <c r="F195" s="350">
        <v>328</v>
      </c>
      <c r="G195" s="350">
        <v>70</v>
      </c>
      <c r="H195" s="350">
        <v>35</v>
      </c>
      <c r="I195" s="350">
        <v>240</v>
      </c>
      <c r="J195" s="350">
        <v>7</v>
      </c>
    </row>
    <row r="196" spans="2:10" ht="9.75" customHeight="1" x14ac:dyDescent="0.2">
      <c r="B196" s="1411"/>
      <c r="C196" s="1412"/>
      <c r="D196" s="303">
        <v>1991</v>
      </c>
      <c r="E196" s="350">
        <f>SUM(F196:J196)</f>
        <v>503</v>
      </c>
      <c r="F196" s="350">
        <v>338</v>
      </c>
      <c r="G196" s="350">
        <v>44</v>
      </c>
      <c r="H196" s="350">
        <v>24</v>
      </c>
      <c r="I196" s="350">
        <v>97</v>
      </c>
      <c r="J196" s="350" t="s">
        <v>399</v>
      </c>
    </row>
    <row r="197" spans="2:10" ht="9.75" customHeight="1" x14ac:dyDescent="0.2">
      <c r="B197" s="347"/>
      <c r="C197" s="258"/>
      <c r="D197" s="303">
        <v>1985</v>
      </c>
      <c r="E197" s="350">
        <f>SUM(F197:J197)</f>
        <v>339</v>
      </c>
      <c r="F197" s="350">
        <v>240</v>
      </c>
      <c r="G197" s="350">
        <v>24</v>
      </c>
      <c r="H197" s="350">
        <v>13</v>
      </c>
      <c r="I197" s="350">
        <v>62</v>
      </c>
      <c r="J197" s="350" t="s">
        <v>399</v>
      </c>
    </row>
    <row r="198" spans="2:10" ht="9.75" customHeight="1" x14ac:dyDescent="0.2">
      <c r="B198" s="1398"/>
      <c r="C198" s="1399"/>
      <c r="D198" s="303"/>
      <c r="E198" s="350"/>
      <c r="F198" s="350"/>
      <c r="G198" s="350"/>
      <c r="H198" s="350"/>
      <c r="I198" s="350"/>
      <c r="J198" s="350"/>
    </row>
    <row r="199" spans="2:10" ht="9.75" customHeight="1" x14ac:dyDescent="0.2">
      <c r="B199" s="1398" t="s">
        <v>576</v>
      </c>
      <c r="C199" s="1399"/>
      <c r="D199" s="303">
        <v>2001</v>
      </c>
      <c r="E199" s="350">
        <f>SUM(F199:J199)</f>
        <v>1842</v>
      </c>
      <c r="F199" s="350">
        <v>424</v>
      </c>
      <c r="G199" s="350">
        <v>200</v>
      </c>
      <c r="H199" s="350">
        <v>71</v>
      </c>
      <c r="I199" s="350">
        <v>1147</v>
      </c>
      <c r="J199" s="350" t="s">
        <v>399</v>
      </c>
    </row>
    <row r="200" spans="2:10" ht="9.75" customHeight="1" x14ac:dyDescent="0.2">
      <c r="B200" s="1411" t="s">
        <v>575</v>
      </c>
      <c r="C200" s="1412"/>
      <c r="D200" s="303">
        <v>1996</v>
      </c>
      <c r="E200" s="350">
        <f>SUM(F200:J200)</f>
        <v>1581</v>
      </c>
      <c r="F200" s="350">
        <v>426</v>
      </c>
      <c r="G200" s="350">
        <v>183</v>
      </c>
      <c r="H200" s="350">
        <v>59</v>
      </c>
      <c r="I200" s="350">
        <v>897</v>
      </c>
      <c r="J200" s="350">
        <v>16</v>
      </c>
    </row>
    <row r="201" spans="2:10" ht="9.75" customHeight="1" x14ac:dyDescent="0.2">
      <c r="B201" s="1398"/>
      <c r="C201" s="1399"/>
      <c r="D201" s="303">
        <v>1991</v>
      </c>
      <c r="E201" s="350">
        <f>SUM(F201:J201)</f>
        <v>2641</v>
      </c>
      <c r="F201" s="350">
        <v>593</v>
      </c>
      <c r="G201" s="350">
        <v>278</v>
      </c>
      <c r="H201" s="350">
        <v>54</v>
      </c>
      <c r="I201" s="350">
        <v>1716</v>
      </c>
      <c r="J201" s="350" t="s">
        <v>399</v>
      </c>
    </row>
    <row r="202" spans="2:10" ht="9.75" customHeight="1" x14ac:dyDescent="0.2">
      <c r="B202" s="294"/>
      <c r="C202" s="557"/>
      <c r="D202" s="303">
        <v>1985</v>
      </c>
      <c r="E202" s="350">
        <f>SUM(F202:J202)</f>
        <v>1965</v>
      </c>
      <c r="F202" s="350">
        <v>507</v>
      </c>
      <c r="G202" s="350">
        <v>235</v>
      </c>
      <c r="H202" s="350">
        <v>39</v>
      </c>
      <c r="I202" s="350">
        <v>1184</v>
      </c>
      <c r="J202" s="350" t="s">
        <v>399</v>
      </c>
    </row>
    <row r="203" spans="2:10" ht="9.75" customHeight="1" x14ac:dyDescent="0.2">
      <c r="B203" s="1398"/>
      <c r="C203" s="1399"/>
      <c r="D203" s="303"/>
      <c r="E203" s="350"/>
      <c r="F203" s="350"/>
      <c r="G203" s="350"/>
      <c r="H203" s="350"/>
      <c r="I203" s="350"/>
      <c r="J203" s="350"/>
    </row>
    <row r="204" spans="2:10" ht="9.75" customHeight="1" x14ac:dyDescent="0.2">
      <c r="B204" s="1398" t="s">
        <v>1452</v>
      </c>
      <c r="C204" s="1399"/>
      <c r="D204" s="303">
        <v>2001</v>
      </c>
      <c r="E204" s="350">
        <f>SUM(F204:J204)</f>
        <v>940</v>
      </c>
      <c r="F204" s="350">
        <v>11</v>
      </c>
      <c r="G204" s="350">
        <v>76</v>
      </c>
      <c r="H204" s="350">
        <v>2</v>
      </c>
      <c r="I204" s="350">
        <v>851</v>
      </c>
      <c r="J204" s="350" t="s">
        <v>399</v>
      </c>
    </row>
    <row r="205" spans="2:10" ht="9.75" customHeight="1" x14ac:dyDescent="0.2">
      <c r="B205" s="1398"/>
      <c r="C205" s="1399"/>
      <c r="D205" s="303">
        <v>1996</v>
      </c>
      <c r="E205" s="350">
        <f>SUM(F205:J205)</f>
        <v>1053</v>
      </c>
      <c r="F205" s="348">
        <v>24</v>
      </c>
      <c r="G205" s="348">
        <v>85</v>
      </c>
      <c r="H205" s="348">
        <v>5</v>
      </c>
      <c r="I205" s="348">
        <v>933</v>
      </c>
      <c r="J205" s="348">
        <v>6</v>
      </c>
    </row>
    <row r="206" spans="2:10" ht="9.75" customHeight="1" x14ac:dyDescent="0.2">
      <c r="B206" s="1398"/>
      <c r="C206" s="1399"/>
      <c r="D206" s="303">
        <v>1991</v>
      </c>
      <c r="E206" s="348" t="s">
        <v>440</v>
      </c>
      <c r="F206" s="348" t="s">
        <v>440</v>
      </c>
      <c r="G206" s="348" t="s">
        <v>440</v>
      </c>
      <c r="H206" s="348" t="s">
        <v>440</v>
      </c>
      <c r="I206" s="348" t="s">
        <v>440</v>
      </c>
      <c r="J206" s="348" t="s">
        <v>440</v>
      </c>
    </row>
    <row r="207" spans="2:10" ht="9.75" customHeight="1" x14ac:dyDescent="0.2">
      <c r="B207" s="294"/>
      <c r="C207" s="558"/>
      <c r="D207" s="303">
        <v>1985</v>
      </c>
      <c r="E207" s="348" t="s">
        <v>440</v>
      </c>
      <c r="F207" s="348" t="s">
        <v>440</v>
      </c>
      <c r="G207" s="348" t="s">
        <v>440</v>
      </c>
      <c r="H207" s="348" t="s">
        <v>440</v>
      </c>
      <c r="I207" s="348" t="s">
        <v>440</v>
      </c>
      <c r="J207" s="348" t="s">
        <v>440</v>
      </c>
    </row>
    <row r="208" spans="2:10" ht="9.75" customHeight="1" x14ac:dyDescent="0.2">
      <c r="B208" s="1398"/>
      <c r="C208" s="1399"/>
      <c r="D208" s="303"/>
      <c r="E208" s="350"/>
      <c r="F208" s="350"/>
      <c r="G208" s="350"/>
      <c r="H208" s="350"/>
      <c r="I208" s="350"/>
      <c r="J208" s="350"/>
    </row>
    <row r="209" spans="2:10" ht="9.75" customHeight="1" x14ac:dyDescent="0.2">
      <c r="B209" s="1398" t="s">
        <v>100</v>
      </c>
      <c r="C209" s="1399"/>
      <c r="D209" s="303">
        <v>2001</v>
      </c>
      <c r="E209" s="350">
        <f>SUM(F209:J209)</f>
        <v>857</v>
      </c>
      <c r="F209" s="350">
        <v>190</v>
      </c>
      <c r="G209" s="350">
        <v>122</v>
      </c>
      <c r="H209" s="350">
        <v>37</v>
      </c>
      <c r="I209" s="350">
        <v>508</v>
      </c>
      <c r="J209" s="350" t="s">
        <v>399</v>
      </c>
    </row>
    <row r="210" spans="2:10" ht="9.75" customHeight="1" x14ac:dyDescent="0.2">
      <c r="B210" s="1402"/>
      <c r="C210" s="1403"/>
      <c r="D210" s="303">
        <v>1996</v>
      </c>
      <c r="E210" s="350">
        <f>SUM(F210:J210)</f>
        <v>1078</v>
      </c>
      <c r="F210" s="350">
        <v>247</v>
      </c>
      <c r="G210" s="350">
        <v>114</v>
      </c>
      <c r="H210" s="350">
        <v>52</v>
      </c>
      <c r="I210" s="350">
        <v>652</v>
      </c>
      <c r="J210" s="350">
        <v>13</v>
      </c>
    </row>
    <row r="211" spans="2:10" ht="9.75" customHeight="1" x14ac:dyDescent="0.2">
      <c r="B211" s="1402"/>
      <c r="C211" s="1403"/>
      <c r="D211" s="303">
        <v>1991</v>
      </c>
      <c r="E211" s="350">
        <f>SUM(F211:J211)</f>
        <v>2514</v>
      </c>
      <c r="F211" s="350">
        <v>170</v>
      </c>
      <c r="G211" s="350">
        <v>280</v>
      </c>
      <c r="H211" s="350">
        <v>67</v>
      </c>
      <c r="I211" s="350">
        <v>1997</v>
      </c>
      <c r="J211" s="350" t="s">
        <v>399</v>
      </c>
    </row>
    <row r="212" spans="2:10" ht="9.75" customHeight="1" x14ac:dyDescent="0.2">
      <c r="B212" s="1402"/>
      <c r="C212" s="1403"/>
      <c r="D212" s="303">
        <v>1985</v>
      </c>
      <c r="E212" s="350">
        <f>SUM(F212:J212)</f>
        <v>1076</v>
      </c>
      <c r="F212" s="350">
        <v>65</v>
      </c>
      <c r="G212" s="350">
        <v>137</v>
      </c>
      <c r="H212" s="350">
        <v>38</v>
      </c>
      <c r="I212" s="350">
        <v>836</v>
      </c>
      <c r="J212" s="350" t="s">
        <v>399</v>
      </c>
    </row>
    <row r="213" spans="2:10" ht="9.75" customHeight="1" x14ac:dyDescent="0.2">
      <c r="B213" s="1398"/>
      <c r="C213" s="1399"/>
      <c r="D213" s="303"/>
      <c r="E213" s="350"/>
      <c r="F213" s="350"/>
      <c r="G213" s="350"/>
      <c r="H213" s="350"/>
      <c r="I213" s="350"/>
      <c r="J213" s="350"/>
    </row>
    <row r="214" spans="2:10" ht="9.75" customHeight="1" x14ac:dyDescent="0.2">
      <c r="B214" s="1398" t="s">
        <v>577</v>
      </c>
      <c r="C214" s="1399"/>
      <c r="D214" s="303">
        <v>2001</v>
      </c>
      <c r="E214" s="350">
        <f>SUM(F214:J214)</f>
        <v>16408</v>
      </c>
      <c r="F214" s="350">
        <v>1988</v>
      </c>
      <c r="G214" s="350">
        <v>1655</v>
      </c>
      <c r="H214" s="350">
        <v>478</v>
      </c>
      <c r="I214" s="350">
        <v>12287</v>
      </c>
      <c r="J214" s="350" t="s">
        <v>399</v>
      </c>
    </row>
    <row r="215" spans="2:10" ht="9.75" customHeight="1" x14ac:dyDescent="0.2">
      <c r="B215" s="1398" t="s">
        <v>578</v>
      </c>
      <c r="C215" s="1399"/>
      <c r="D215" s="303">
        <v>1996</v>
      </c>
      <c r="E215" s="350">
        <f>SUM(F215:J215)</f>
        <v>13785</v>
      </c>
      <c r="F215" s="350">
        <v>1945</v>
      </c>
      <c r="G215" s="350">
        <v>1429</v>
      </c>
      <c r="H215" s="350">
        <v>414</v>
      </c>
      <c r="I215" s="350">
        <v>9888</v>
      </c>
      <c r="J215" s="350">
        <v>109</v>
      </c>
    </row>
    <row r="216" spans="2:10" ht="9.75" customHeight="1" x14ac:dyDescent="0.2">
      <c r="B216" s="1446"/>
      <c r="C216" s="1447"/>
      <c r="D216" s="303">
        <v>1991</v>
      </c>
      <c r="E216" s="350">
        <f>SUM(F216:J216)</f>
        <v>11624</v>
      </c>
      <c r="F216" s="350">
        <v>2388</v>
      </c>
      <c r="G216" s="350">
        <v>1359</v>
      </c>
      <c r="H216" s="350">
        <v>380</v>
      </c>
      <c r="I216" s="350">
        <v>7497</v>
      </c>
      <c r="J216" s="350" t="s">
        <v>399</v>
      </c>
    </row>
    <row r="217" spans="2:10" ht="9.75" customHeight="1" x14ac:dyDescent="0.2">
      <c r="B217" s="559"/>
      <c r="C217" s="320"/>
      <c r="D217" s="303">
        <v>1985</v>
      </c>
      <c r="E217" s="350">
        <f>SUM(F217:J217)</f>
        <v>8693</v>
      </c>
      <c r="F217" s="350">
        <v>1973</v>
      </c>
      <c r="G217" s="350">
        <v>1122</v>
      </c>
      <c r="H217" s="350">
        <v>293</v>
      </c>
      <c r="I217" s="350">
        <v>5305</v>
      </c>
      <c r="J217" s="350" t="s">
        <v>399</v>
      </c>
    </row>
    <row r="218" spans="2:10" ht="9.75" customHeight="1" x14ac:dyDescent="0.2">
      <c r="B218" s="1398"/>
      <c r="C218" s="1399"/>
      <c r="D218" s="303"/>
      <c r="E218" s="350"/>
      <c r="F218" s="350"/>
      <c r="G218" s="350"/>
      <c r="H218" s="350"/>
      <c r="I218" s="350"/>
      <c r="J218" s="350"/>
    </row>
    <row r="219" spans="2:10" ht="9.75" customHeight="1" x14ac:dyDescent="0.2">
      <c r="B219" s="1398" t="s">
        <v>579</v>
      </c>
      <c r="C219" s="1399"/>
      <c r="D219" s="303">
        <v>2001</v>
      </c>
      <c r="E219" s="350">
        <f>SUM(F219:J219)</f>
        <v>12019</v>
      </c>
      <c r="F219" s="350">
        <v>1046</v>
      </c>
      <c r="G219" s="350">
        <v>966</v>
      </c>
      <c r="H219" s="350">
        <v>330</v>
      </c>
      <c r="I219" s="350">
        <v>9677</v>
      </c>
      <c r="J219" s="350" t="s">
        <v>399</v>
      </c>
    </row>
    <row r="220" spans="2:10" ht="9.75" customHeight="1" x14ac:dyDescent="0.2">
      <c r="B220" s="1398" t="s">
        <v>578</v>
      </c>
      <c r="C220" s="1399"/>
      <c r="D220" s="303">
        <v>1996</v>
      </c>
      <c r="E220" s="350">
        <f>SUM(F220:J220)</f>
        <v>10201</v>
      </c>
      <c r="F220" s="350">
        <v>975</v>
      </c>
      <c r="G220" s="350">
        <v>774</v>
      </c>
      <c r="H220" s="350">
        <v>294</v>
      </c>
      <c r="I220" s="350">
        <v>8074</v>
      </c>
      <c r="J220" s="350">
        <v>84</v>
      </c>
    </row>
    <row r="221" spans="2:10" ht="9.75" customHeight="1" x14ac:dyDescent="0.2">
      <c r="B221" s="1400"/>
      <c r="C221" s="1401"/>
      <c r="D221" s="303">
        <v>1991</v>
      </c>
      <c r="E221" s="350">
        <f>SUM(F221:J221)</f>
        <v>19363</v>
      </c>
      <c r="F221" s="350">
        <v>2680</v>
      </c>
      <c r="G221" s="350">
        <v>1927</v>
      </c>
      <c r="H221" s="350">
        <v>607</v>
      </c>
      <c r="I221" s="350">
        <v>14149</v>
      </c>
      <c r="J221" s="350" t="s">
        <v>399</v>
      </c>
    </row>
    <row r="222" spans="2:10" ht="9.75" customHeight="1" x14ac:dyDescent="0.2">
      <c r="B222" s="560"/>
      <c r="C222" s="561"/>
      <c r="D222" s="303">
        <v>1985</v>
      </c>
      <c r="E222" s="350">
        <f>SUM(F222:J222)</f>
        <v>14694</v>
      </c>
      <c r="F222" s="350">
        <v>2596</v>
      </c>
      <c r="G222" s="350">
        <v>1711</v>
      </c>
      <c r="H222" s="350">
        <v>529</v>
      </c>
      <c r="I222" s="350">
        <v>9858</v>
      </c>
      <c r="J222" s="350" t="s">
        <v>399</v>
      </c>
    </row>
    <row r="223" spans="2:10" ht="9.75" customHeight="1" x14ac:dyDescent="0.2">
      <c r="B223" s="1398"/>
      <c r="C223" s="1399"/>
      <c r="D223" s="303"/>
      <c r="E223" s="350"/>
      <c r="F223" s="350"/>
      <c r="G223" s="350"/>
      <c r="H223" s="350"/>
      <c r="I223" s="350"/>
      <c r="J223" s="350"/>
    </row>
    <row r="224" spans="2:10" ht="9.75" customHeight="1" x14ac:dyDescent="0.2">
      <c r="B224" s="1398" t="s">
        <v>101</v>
      </c>
      <c r="C224" s="1399"/>
      <c r="D224" s="303">
        <v>2001</v>
      </c>
      <c r="E224" s="350">
        <f>SUM(F224:J224)</f>
        <v>44820</v>
      </c>
      <c r="F224" s="350">
        <v>4294</v>
      </c>
      <c r="G224" s="350">
        <v>3995</v>
      </c>
      <c r="H224" s="350">
        <v>1115</v>
      </c>
      <c r="I224" s="350">
        <v>35416</v>
      </c>
      <c r="J224" s="350" t="s">
        <v>399</v>
      </c>
    </row>
    <row r="225" spans="2:10" ht="9.75" customHeight="1" x14ac:dyDescent="0.2">
      <c r="B225" s="1446"/>
      <c r="C225" s="1447"/>
      <c r="D225" s="303">
        <v>1996</v>
      </c>
      <c r="E225" s="350">
        <f>SUM(F225:J225)</f>
        <v>40584</v>
      </c>
      <c r="F225" s="350">
        <v>4435</v>
      </c>
      <c r="G225" s="350">
        <v>3600</v>
      </c>
      <c r="H225" s="350">
        <v>1046</v>
      </c>
      <c r="I225" s="350">
        <v>31128</v>
      </c>
      <c r="J225" s="350">
        <v>375</v>
      </c>
    </row>
    <row r="226" spans="2:10" ht="9.75" customHeight="1" x14ac:dyDescent="0.2">
      <c r="B226" s="559"/>
      <c r="C226" s="288"/>
      <c r="D226" s="303">
        <v>1991</v>
      </c>
      <c r="E226" s="350">
        <f>SUM(F226:J226)</f>
        <v>30987</v>
      </c>
      <c r="F226" s="350">
        <v>5068</v>
      </c>
      <c r="G226" s="350">
        <v>3286</v>
      </c>
      <c r="H226" s="350">
        <v>987</v>
      </c>
      <c r="I226" s="350">
        <v>21646</v>
      </c>
      <c r="J226" s="350" t="s">
        <v>399</v>
      </c>
    </row>
    <row r="227" spans="2:10" ht="9.75" customHeight="1" x14ac:dyDescent="0.2">
      <c r="B227" s="1450"/>
      <c r="C227" s="1451"/>
      <c r="D227" s="306">
        <v>1985</v>
      </c>
      <c r="E227" s="352">
        <f>SUM(F227:J227)</f>
        <v>23386</v>
      </c>
      <c r="F227" s="352">
        <v>4569</v>
      </c>
      <c r="G227" s="352">
        <v>2833</v>
      </c>
      <c r="H227" s="352">
        <v>821</v>
      </c>
      <c r="I227" s="352">
        <v>15163</v>
      </c>
      <c r="J227" s="352" t="s">
        <v>399</v>
      </c>
    </row>
    <row r="228" spans="2:10" ht="12" customHeight="1" x14ac:dyDescent="0.2">
      <c r="B228" s="201" t="s">
        <v>317</v>
      </c>
      <c r="C228" s="262"/>
      <c r="D228" s="262"/>
      <c r="E228" s="262"/>
      <c r="F228" s="262"/>
    </row>
    <row r="229" spans="2:10" ht="6" customHeight="1" x14ac:dyDescent="0.2">
      <c r="B229" s="201"/>
      <c r="C229" s="262"/>
      <c r="D229" s="262"/>
      <c r="E229" s="262"/>
      <c r="F229" s="262"/>
    </row>
    <row r="230" spans="2:10" ht="9.75" customHeight="1" x14ac:dyDescent="0.2">
      <c r="B230" s="201" t="s">
        <v>1453</v>
      </c>
      <c r="C230" s="262"/>
      <c r="D230" s="262"/>
      <c r="E230" s="262"/>
      <c r="F230" s="262"/>
    </row>
    <row r="231" spans="2:10" ht="9.75" customHeight="1" x14ac:dyDescent="0.2">
      <c r="B231" s="201" t="s">
        <v>1454</v>
      </c>
      <c r="C231" s="262"/>
      <c r="D231" s="262"/>
      <c r="E231" s="262"/>
      <c r="F231" s="262"/>
    </row>
    <row r="232" spans="2:10" ht="9.75" customHeight="1" x14ac:dyDescent="0.2">
      <c r="B232" s="201" t="s">
        <v>1455</v>
      </c>
      <c r="C232" s="262"/>
      <c r="D232" s="262"/>
      <c r="E232" s="262"/>
      <c r="F232" s="262"/>
    </row>
    <row r="233" spans="2:10" ht="9.75" customHeight="1" x14ac:dyDescent="0.2">
      <c r="B233" s="201" t="s">
        <v>1456</v>
      </c>
      <c r="C233" s="262"/>
      <c r="D233" s="262"/>
      <c r="E233" s="262"/>
      <c r="F233" s="262"/>
    </row>
    <row r="234" spans="2:10" ht="9.75" customHeight="1" x14ac:dyDescent="0.2">
      <c r="B234" s="201" t="s">
        <v>1457</v>
      </c>
      <c r="C234" s="262"/>
      <c r="D234" s="262"/>
      <c r="E234" s="262"/>
      <c r="F234" s="262"/>
    </row>
    <row r="235" spans="2:10" ht="9.75" customHeight="1" x14ac:dyDescent="0.2">
      <c r="B235" s="201" t="s">
        <v>1458</v>
      </c>
    </row>
    <row r="236" spans="2:10" ht="6.75" customHeight="1" x14ac:dyDescent="0.2"/>
    <row r="237" spans="2:10" ht="9.75" customHeight="1" x14ac:dyDescent="0.2">
      <c r="F237" s="529">
        <v>3</v>
      </c>
    </row>
    <row r="238" spans="2:10" ht="9.75" customHeight="1" x14ac:dyDescent="0.2">
      <c r="G238" s="247"/>
    </row>
    <row r="239" spans="2:10" ht="11.45" customHeight="1" x14ac:dyDescent="0.2">
      <c r="B239" s="202" t="s">
        <v>754</v>
      </c>
    </row>
    <row r="240" spans="2:10" s="482" customFormat="1" ht="11.25" customHeight="1" x14ac:dyDescent="0.2">
      <c r="B240" s="1441" t="s">
        <v>455</v>
      </c>
      <c r="C240" s="562" t="s">
        <v>104</v>
      </c>
      <c r="D240" s="563"/>
      <c r="E240" s="562" t="s">
        <v>288</v>
      </c>
      <c r="F240" s="563"/>
      <c r="G240" s="1438" t="s">
        <v>456</v>
      </c>
      <c r="H240" s="1440"/>
      <c r="I240" s="562" t="s">
        <v>298</v>
      </c>
      <c r="J240" s="269"/>
    </row>
    <row r="241" spans="2:10" s="482" customFormat="1" ht="11.25" customHeight="1" x14ac:dyDescent="0.2">
      <c r="B241" s="1442"/>
      <c r="C241" s="1438" t="s">
        <v>131</v>
      </c>
      <c r="D241" s="1439"/>
      <c r="E241" s="1439"/>
      <c r="F241" s="1439"/>
      <c r="G241" s="1439"/>
      <c r="H241" s="1439"/>
      <c r="I241" s="1439"/>
      <c r="J241" s="1440"/>
    </row>
    <row r="242" spans="2:10" s="482" customFormat="1" ht="10.5" customHeight="1" x14ac:dyDescent="0.2">
      <c r="B242" s="564" t="s">
        <v>580</v>
      </c>
      <c r="C242" s="565">
        <f>SUM(D242:I242)</f>
        <v>1433.5</v>
      </c>
      <c r="D242" s="566"/>
      <c r="E242" s="565">
        <v>13.7</v>
      </c>
      <c r="F242" s="566"/>
      <c r="G242" s="567">
        <v>223.9</v>
      </c>
      <c r="H242" s="566"/>
      <c r="I242" s="565">
        <v>1195.9000000000001</v>
      </c>
      <c r="J242" s="568"/>
    </row>
    <row r="243" spans="2:10" s="482" customFormat="1" ht="10.5" customHeight="1" x14ac:dyDescent="0.2">
      <c r="B243" s="564" t="s">
        <v>581</v>
      </c>
      <c r="C243" s="565">
        <f>SUM(D243:I243)</f>
        <v>1280</v>
      </c>
      <c r="D243" s="566"/>
      <c r="E243" s="565">
        <v>14.7</v>
      </c>
      <c r="F243" s="566"/>
      <c r="G243" s="565">
        <v>204.2</v>
      </c>
      <c r="H243" s="566"/>
      <c r="I243" s="565">
        <v>1061.0999999999999</v>
      </c>
      <c r="J243" s="258"/>
    </row>
    <row r="244" spans="2:10" s="482" customFormat="1" ht="10.5" customHeight="1" x14ac:dyDescent="0.2">
      <c r="B244" s="564" t="s">
        <v>582</v>
      </c>
      <c r="C244" s="565">
        <v>1247</v>
      </c>
      <c r="D244" s="566"/>
      <c r="E244" s="565" t="s">
        <v>399</v>
      </c>
      <c r="F244" s="566"/>
      <c r="G244" s="565" t="s">
        <v>399</v>
      </c>
      <c r="H244" s="566"/>
      <c r="I244" s="565" t="s">
        <v>399</v>
      </c>
      <c r="J244" s="258"/>
    </row>
    <row r="245" spans="2:10" s="482" customFormat="1" ht="10.5" customHeight="1" x14ac:dyDescent="0.2">
      <c r="B245" s="564" t="s">
        <v>583</v>
      </c>
      <c r="C245" s="565">
        <f t="shared" ref="C245:C260" si="2">SUM(D245:I245)</f>
        <v>1292.9000000000001</v>
      </c>
      <c r="D245" s="566"/>
      <c r="E245" s="565">
        <v>14.8</v>
      </c>
      <c r="F245" s="566"/>
      <c r="G245" s="565">
        <v>213.6</v>
      </c>
      <c r="H245" s="566"/>
      <c r="I245" s="565">
        <v>1064.5</v>
      </c>
      <c r="J245" s="258"/>
    </row>
    <row r="246" spans="2:10" s="482" customFormat="1" ht="10.5" customHeight="1" x14ac:dyDescent="0.2">
      <c r="B246" s="564" t="s">
        <v>584</v>
      </c>
      <c r="C246" s="565">
        <f t="shared" si="2"/>
        <v>1320</v>
      </c>
      <c r="D246" s="566"/>
      <c r="E246" s="565">
        <v>15.3</v>
      </c>
      <c r="F246" s="566"/>
      <c r="G246" s="565">
        <v>221.6</v>
      </c>
      <c r="H246" s="566"/>
      <c r="I246" s="565">
        <v>1083.0999999999999</v>
      </c>
      <c r="J246" s="258"/>
    </row>
    <row r="247" spans="2:10" s="482" customFormat="1" ht="10.5" customHeight="1" x14ac:dyDescent="0.2">
      <c r="B247" s="564" t="s">
        <v>585</v>
      </c>
      <c r="C247" s="565">
        <f t="shared" si="2"/>
        <v>1235.2</v>
      </c>
      <c r="D247" s="566"/>
      <c r="E247" s="565">
        <v>14.2</v>
      </c>
      <c r="F247" s="566"/>
      <c r="G247" s="565">
        <v>210.3</v>
      </c>
      <c r="H247" s="566"/>
      <c r="I247" s="565">
        <v>1010.7</v>
      </c>
      <c r="J247" s="258"/>
    </row>
    <row r="248" spans="2:10" s="482" customFormat="1" ht="10.5" customHeight="1" x14ac:dyDescent="0.2">
      <c r="B248" s="564" t="s">
        <v>586</v>
      </c>
      <c r="C248" s="565">
        <f t="shared" si="2"/>
        <v>1146.3</v>
      </c>
      <c r="D248" s="566"/>
      <c r="E248" s="565">
        <v>13.6</v>
      </c>
      <c r="F248" s="566"/>
      <c r="G248" s="565">
        <v>202.3</v>
      </c>
      <c r="H248" s="566"/>
      <c r="I248" s="565">
        <v>930.4</v>
      </c>
      <c r="J248" s="258"/>
    </row>
    <row r="249" spans="2:10" s="482" customFormat="1" ht="10.5" customHeight="1" x14ac:dyDescent="0.2">
      <c r="B249" s="564" t="s">
        <v>587</v>
      </c>
      <c r="C249" s="565">
        <f t="shared" si="2"/>
        <v>1131.6000000000001</v>
      </c>
      <c r="D249" s="566"/>
      <c r="E249" s="565">
        <v>13.8</v>
      </c>
      <c r="F249" s="566"/>
      <c r="G249" s="565">
        <v>206.1</v>
      </c>
      <c r="H249" s="566"/>
      <c r="I249" s="565">
        <v>911.7</v>
      </c>
      <c r="J249" s="258"/>
    </row>
    <row r="250" spans="2:10" s="482" customFormat="1" ht="10.5" customHeight="1" x14ac:dyDescent="0.2">
      <c r="B250" s="564" t="s">
        <v>588</v>
      </c>
      <c r="C250" s="565">
        <f t="shared" si="2"/>
        <v>1323.7</v>
      </c>
      <c r="D250" s="566"/>
      <c r="E250" s="565">
        <v>17.3</v>
      </c>
      <c r="F250" s="566"/>
      <c r="G250" s="565">
        <v>229.9</v>
      </c>
      <c r="H250" s="566"/>
      <c r="I250" s="565">
        <v>1076.5</v>
      </c>
      <c r="J250" s="258"/>
    </row>
    <row r="251" spans="2:10" s="482" customFormat="1" ht="10.5" customHeight="1" x14ac:dyDescent="0.2">
      <c r="B251" s="564" t="s">
        <v>589</v>
      </c>
      <c r="C251" s="565">
        <f t="shared" si="2"/>
        <v>1351.6</v>
      </c>
      <c r="D251" s="566"/>
      <c r="E251" s="565">
        <v>18.7</v>
      </c>
      <c r="F251" s="566"/>
      <c r="G251" s="565">
        <v>251.1</v>
      </c>
      <c r="H251" s="566"/>
      <c r="I251" s="565">
        <v>1081.8</v>
      </c>
      <c r="J251" s="258"/>
    </row>
    <row r="252" spans="2:10" s="482" customFormat="1" ht="10.5" customHeight="1" x14ac:dyDescent="0.2">
      <c r="B252" s="564" t="s">
        <v>590</v>
      </c>
      <c r="C252" s="565">
        <f t="shared" si="2"/>
        <v>1354.6</v>
      </c>
      <c r="D252" s="566"/>
      <c r="E252" s="565">
        <v>17.8</v>
      </c>
      <c r="F252" s="566"/>
      <c r="G252" s="565">
        <v>254.7</v>
      </c>
      <c r="H252" s="566"/>
      <c r="I252" s="565">
        <v>1082.0999999999999</v>
      </c>
      <c r="J252" s="258"/>
    </row>
    <row r="253" spans="2:10" s="482" customFormat="1" ht="10.5" customHeight="1" x14ac:dyDescent="0.2">
      <c r="B253" s="564" t="s">
        <v>591</v>
      </c>
      <c r="C253" s="565">
        <f t="shared" si="2"/>
        <v>1219.5999999999999</v>
      </c>
      <c r="D253" s="566"/>
      <c r="E253" s="565">
        <v>16.7</v>
      </c>
      <c r="F253" s="566"/>
      <c r="G253" s="565">
        <v>221.4</v>
      </c>
      <c r="H253" s="566"/>
      <c r="I253" s="565">
        <v>981.5</v>
      </c>
      <c r="J253" s="258"/>
    </row>
    <row r="254" spans="2:10" s="482" customFormat="1" ht="10.5" customHeight="1" x14ac:dyDescent="0.2">
      <c r="B254" s="564" t="s">
        <v>592</v>
      </c>
      <c r="C254" s="565">
        <f t="shared" si="2"/>
        <v>1184.7</v>
      </c>
      <c r="D254" s="566"/>
      <c r="E254" s="565">
        <v>16.8</v>
      </c>
      <c r="F254" s="566"/>
      <c r="G254" s="565">
        <v>255.3</v>
      </c>
      <c r="H254" s="566"/>
      <c r="I254" s="565">
        <v>912.6</v>
      </c>
      <c r="J254" s="258"/>
    </row>
    <row r="255" spans="2:10" s="482" customFormat="1" ht="10.5" customHeight="1" x14ac:dyDescent="0.2">
      <c r="B255" s="564" t="s">
        <v>593</v>
      </c>
      <c r="C255" s="565">
        <f t="shared" si="2"/>
        <v>1115.3</v>
      </c>
      <c r="D255" s="566"/>
      <c r="E255" s="565">
        <v>16.100000000000001</v>
      </c>
      <c r="F255" s="566"/>
      <c r="G255" s="565">
        <v>216.8</v>
      </c>
      <c r="H255" s="566"/>
      <c r="I255" s="565">
        <v>882.4</v>
      </c>
      <c r="J255" s="258"/>
    </row>
    <row r="256" spans="2:10" s="482" customFormat="1" ht="10.5" customHeight="1" x14ac:dyDescent="0.2">
      <c r="B256" s="564" t="s">
        <v>594</v>
      </c>
      <c r="C256" s="565">
        <f t="shared" si="2"/>
        <v>1051.2</v>
      </c>
      <c r="D256" s="566"/>
      <c r="E256" s="565">
        <v>14.9</v>
      </c>
      <c r="F256" s="566"/>
      <c r="G256" s="565">
        <v>210.9</v>
      </c>
      <c r="H256" s="566"/>
      <c r="I256" s="565">
        <v>825.4</v>
      </c>
      <c r="J256" s="258"/>
    </row>
    <row r="257" spans="1:15" s="482" customFormat="1" ht="10.5" customHeight="1" x14ac:dyDescent="0.2">
      <c r="B257" s="564" t="s">
        <v>595</v>
      </c>
      <c r="C257" s="565">
        <f t="shared" si="2"/>
        <v>1093.3</v>
      </c>
      <c r="D257" s="566"/>
      <c r="E257" s="565">
        <v>16</v>
      </c>
      <c r="F257" s="566"/>
      <c r="G257" s="565">
        <v>236.5</v>
      </c>
      <c r="H257" s="566"/>
      <c r="I257" s="565">
        <v>840.8</v>
      </c>
      <c r="J257" s="258"/>
    </row>
    <row r="258" spans="1:15" s="482" customFormat="1" ht="10.5" customHeight="1" x14ac:dyDescent="0.2">
      <c r="B258" s="564" t="s">
        <v>596</v>
      </c>
      <c r="C258" s="565">
        <f t="shared" si="2"/>
        <v>921.7</v>
      </c>
      <c r="D258" s="566"/>
      <c r="E258" s="565">
        <v>20.2</v>
      </c>
      <c r="F258" s="566"/>
      <c r="G258" s="565">
        <v>209.4</v>
      </c>
      <c r="H258" s="566"/>
      <c r="I258" s="565">
        <v>692.1</v>
      </c>
      <c r="J258" s="258"/>
    </row>
    <row r="259" spans="1:15" s="482" customFormat="1" ht="10.5" customHeight="1" x14ac:dyDescent="0.2">
      <c r="B259" s="564" t="s">
        <v>597</v>
      </c>
      <c r="C259" s="565">
        <f t="shared" si="2"/>
        <v>891</v>
      </c>
      <c r="D259" s="566"/>
      <c r="E259" s="565">
        <v>19.7</v>
      </c>
      <c r="F259" s="566"/>
      <c r="G259" s="565">
        <v>197.4</v>
      </c>
      <c r="H259" s="566"/>
      <c r="I259" s="565">
        <v>673.9</v>
      </c>
      <c r="J259" s="258"/>
    </row>
    <row r="260" spans="1:15" s="482" customFormat="1" ht="10.5" customHeight="1" x14ac:dyDescent="0.2">
      <c r="B260" s="564" t="s">
        <v>507</v>
      </c>
      <c r="C260" s="565">
        <f t="shared" si="2"/>
        <v>914.5</v>
      </c>
      <c r="D260" s="566"/>
      <c r="E260" s="565">
        <v>20.3</v>
      </c>
      <c r="F260" s="566"/>
      <c r="G260" s="565">
        <v>205.2</v>
      </c>
      <c r="H260" s="566"/>
      <c r="I260" s="565">
        <v>689</v>
      </c>
      <c r="J260" s="258"/>
    </row>
    <row r="261" spans="1:15" s="482" customFormat="1" ht="10.5" customHeight="1" x14ac:dyDescent="0.2">
      <c r="B261" s="564">
        <v>2002</v>
      </c>
      <c r="C261" s="565">
        <v>940.8</v>
      </c>
      <c r="D261" s="569"/>
      <c r="E261" s="570" t="s">
        <v>399</v>
      </c>
      <c r="F261" s="569"/>
      <c r="G261" s="570" t="s">
        <v>399</v>
      </c>
      <c r="H261" s="569"/>
      <c r="I261" s="570" t="s">
        <v>399</v>
      </c>
      <c r="J261" s="258"/>
    </row>
    <row r="262" spans="1:15" s="482" customFormat="1" ht="10.5" customHeight="1" x14ac:dyDescent="0.2">
      <c r="B262" s="564">
        <v>2005</v>
      </c>
      <c r="C262" s="565">
        <v>628.20000000000005</v>
      </c>
      <c r="D262" s="569"/>
      <c r="E262" s="570" t="s">
        <v>399</v>
      </c>
      <c r="F262" s="569"/>
      <c r="G262" s="570" t="s">
        <v>399</v>
      </c>
      <c r="H262" s="569"/>
      <c r="I262" s="570" t="s">
        <v>399</v>
      </c>
      <c r="J262" s="258"/>
    </row>
    <row r="263" spans="1:15" s="482" customFormat="1" ht="10.5" customHeight="1" x14ac:dyDescent="0.2">
      <c r="B263" s="306" t="s">
        <v>759</v>
      </c>
      <c r="C263" s="571">
        <v>773.9</v>
      </c>
      <c r="D263" s="572"/>
      <c r="E263" s="571" t="s">
        <v>399</v>
      </c>
      <c r="F263" s="572"/>
      <c r="G263" s="571" t="s">
        <v>399</v>
      </c>
      <c r="H263" s="572"/>
      <c r="I263" s="571" t="s">
        <v>399</v>
      </c>
      <c r="J263" s="338"/>
    </row>
    <row r="264" spans="1:15" s="482" customFormat="1" ht="12" customHeight="1" x14ac:dyDescent="0.15">
      <c r="B264" s="542" t="s">
        <v>229</v>
      </c>
      <c r="C264" s="573"/>
      <c r="K264" s="482" t="s">
        <v>420</v>
      </c>
      <c r="M264" s="804"/>
    </row>
    <row r="265" spans="1:15" s="482" customFormat="1" ht="10.5" customHeight="1" x14ac:dyDescent="0.2">
      <c r="A265" s="482" t="s">
        <v>420</v>
      </c>
      <c r="B265" s="493"/>
    </row>
    <row r="266" spans="1:15" s="482" customFormat="1" ht="10.5" customHeight="1" x14ac:dyDescent="0.2">
      <c r="B266" s="493" t="s">
        <v>184</v>
      </c>
      <c r="H266" s="574"/>
      <c r="I266" s="574"/>
    </row>
    <row r="267" spans="1:15" s="482" customFormat="1" ht="11.25" customHeight="1" x14ac:dyDescent="0.2">
      <c r="B267" s="1382" t="s">
        <v>367</v>
      </c>
      <c r="C267" s="1383"/>
      <c r="D267" s="575" t="s">
        <v>956</v>
      </c>
      <c r="E267" s="575" t="s">
        <v>1000</v>
      </c>
      <c r="F267" s="575" t="s">
        <v>1030</v>
      </c>
      <c r="G267" s="575" t="s">
        <v>1189</v>
      </c>
      <c r="H267" s="576" t="s">
        <v>1210</v>
      </c>
      <c r="I267" s="575" t="s">
        <v>1224</v>
      </c>
      <c r="J267" s="575" t="s">
        <v>1812</v>
      </c>
      <c r="K267" s="577"/>
    </row>
    <row r="268" spans="1:15" s="482" customFormat="1" ht="11.25" customHeight="1" x14ac:dyDescent="0.2">
      <c r="B268" s="1384"/>
      <c r="C268" s="1385"/>
      <c r="D268" s="1373" t="s">
        <v>131</v>
      </c>
      <c r="E268" s="1374"/>
      <c r="F268" s="1374"/>
      <c r="G268" s="1374"/>
      <c r="H268" s="1374"/>
      <c r="I268" s="1374"/>
      <c r="J268" s="1375"/>
      <c r="K268" s="578"/>
      <c r="L268" s="578"/>
      <c r="M268" s="578"/>
      <c r="N268" s="578"/>
      <c r="O268" s="578"/>
    </row>
    <row r="269" spans="1:15" ht="20.25" customHeight="1" x14ac:dyDescent="0.2">
      <c r="B269" s="1392" t="s">
        <v>421</v>
      </c>
      <c r="C269" s="1393"/>
      <c r="D269" s="579">
        <v>881</v>
      </c>
      <c r="E269" s="580">
        <v>849</v>
      </c>
      <c r="F269" s="580">
        <v>849</v>
      </c>
      <c r="G269" s="580">
        <v>885</v>
      </c>
      <c r="H269" s="580">
        <v>810</v>
      </c>
      <c r="I269" s="580">
        <v>868</v>
      </c>
      <c r="J269" s="580">
        <v>860</v>
      </c>
      <c r="K269" s="257"/>
      <c r="L269" s="247"/>
      <c r="M269" s="247"/>
      <c r="N269" s="247"/>
      <c r="O269" s="247"/>
    </row>
    <row r="270" spans="1:15" s="482" customFormat="1" ht="10.5" customHeight="1" x14ac:dyDescent="0.2">
      <c r="B270" s="1392" t="s">
        <v>1459</v>
      </c>
      <c r="C270" s="1393"/>
      <c r="D270" s="579">
        <v>72</v>
      </c>
      <c r="E270" s="261">
        <v>83</v>
      </c>
      <c r="F270" s="261">
        <v>66</v>
      </c>
      <c r="G270" s="261">
        <v>79</v>
      </c>
      <c r="H270" s="261">
        <v>85</v>
      </c>
      <c r="I270" s="580">
        <v>68</v>
      </c>
      <c r="J270" s="580">
        <v>88</v>
      </c>
      <c r="K270" s="257"/>
      <c r="L270" s="489"/>
      <c r="M270" s="489"/>
      <c r="N270" s="489"/>
      <c r="O270" s="489"/>
    </row>
    <row r="271" spans="1:15" s="482" customFormat="1" ht="10.5" customHeight="1" x14ac:dyDescent="0.2">
      <c r="B271" s="1396" t="s">
        <v>1460</v>
      </c>
      <c r="C271" s="1397"/>
      <c r="D271" s="298">
        <v>15833</v>
      </c>
      <c r="E271" s="261">
        <v>16171</v>
      </c>
      <c r="F271" s="261">
        <v>16529</v>
      </c>
      <c r="G271" s="261" t="s">
        <v>1190</v>
      </c>
      <c r="H271" s="261">
        <v>15024</v>
      </c>
      <c r="I271" s="580">
        <v>14282</v>
      </c>
      <c r="J271" s="580">
        <v>15934</v>
      </c>
      <c r="K271" s="257"/>
      <c r="L271" s="581"/>
      <c r="M271" s="554"/>
      <c r="N271" s="554"/>
      <c r="O271" s="554"/>
    </row>
    <row r="272" spans="1:15" s="482" customFormat="1" ht="12" customHeight="1" x14ac:dyDescent="0.15">
      <c r="A272" s="397"/>
      <c r="B272" s="1395" t="s">
        <v>1001</v>
      </c>
      <c r="C272" s="1395"/>
      <c r="D272" s="1395"/>
      <c r="E272" s="1395"/>
      <c r="F272" s="1395"/>
      <c r="G272" s="201"/>
      <c r="H272" s="201"/>
      <c r="I272" s="201"/>
    </row>
    <row r="273" spans="1:13" s="482" customFormat="1" ht="6" customHeight="1" x14ac:dyDescent="0.15">
      <c r="A273" s="397"/>
      <c r="B273" s="582"/>
      <c r="C273" s="582"/>
      <c r="D273" s="582"/>
      <c r="E273" s="582"/>
      <c r="F273" s="582"/>
      <c r="G273" s="201"/>
      <c r="H273" s="201"/>
      <c r="I273" s="201"/>
    </row>
    <row r="274" spans="1:13" s="482" customFormat="1" ht="10.5" customHeight="1" x14ac:dyDescent="0.15">
      <c r="A274" s="397"/>
      <c r="B274" s="1394" t="s">
        <v>1461</v>
      </c>
      <c r="C274" s="1394"/>
      <c r="D274" s="1394"/>
      <c r="E274" s="1394"/>
      <c r="F274" s="1394"/>
      <c r="G274" s="1394"/>
      <c r="H274" s="1394"/>
      <c r="I274" s="1394"/>
    </row>
    <row r="275" spans="1:13" s="482" customFormat="1" ht="10.5" customHeight="1" x14ac:dyDescent="0.15">
      <c r="A275" s="397"/>
      <c r="B275" s="201" t="s">
        <v>1462</v>
      </c>
      <c r="C275" s="201"/>
      <c r="D275" s="201"/>
      <c r="E275" s="201"/>
      <c r="F275" s="201"/>
      <c r="G275" s="583"/>
      <c r="H275" s="201"/>
      <c r="I275" s="201"/>
    </row>
    <row r="276" spans="1:13" s="482" customFormat="1" ht="10.5" customHeight="1" x14ac:dyDescent="0.2">
      <c r="A276" s="397"/>
      <c r="E276" s="397"/>
      <c r="F276" s="397"/>
      <c r="G276" s="489"/>
    </row>
    <row r="277" spans="1:13" s="482" customFormat="1" ht="10.5" customHeight="1" x14ac:dyDescent="0.2">
      <c r="A277" s="397"/>
      <c r="B277" s="202" t="s">
        <v>1463</v>
      </c>
      <c r="C277" s="202"/>
      <c r="D277" s="202"/>
      <c r="E277" s="202"/>
      <c r="F277" s="202"/>
      <c r="G277" s="202"/>
      <c r="H277" s="202"/>
      <c r="I277" s="202"/>
      <c r="J277" s="202"/>
      <c r="K277" s="202"/>
      <c r="L277" s="202"/>
      <c r="M277" s="202"/>
    </row>
    <row r="278" spans="1:13" s="482" customFormat="1" ht="10.5" customHeight="1" x14ac:dyDescent="0.2">
      <c r="A278" s="397"/>
      <c r="B278" s="1382" t="s">
        <v>1464</v>
      </c>
      <c r="C278" s="1383"/>
      <c r="D278" s="270" t="s">
        <v>1039</v>
      </c>
      <c r="E278" s="270" t="s">
        <v>857</v>
      </c>
      <c r="F278" s="270" t="s">
        <v>617</v>
      </c>
      <c r="G278" s="270" t="s">
        <v>93</v>
      </c>
      <c r="H278" s="270" t="s">
        <v>856</v>
      </c>
      <c r="I278" s="270" t="s">
        <v>244</v>
      </c>
      <c r="J278" s="270" t="s">
        <v>539</v>
      </c>
      <c r="K278" s="270" t="s">
        <v>514</v>
      </c>
      <c r="L278" s="270" t="s">
        <v>142</v>
      </c>
      <c r="M278" s="196" t="s">
        <v>104</v>
      </c>
    </row>
    <row r="279" spans="1:13" s="482" customFormat="1" ht="10.5" customHeight="1" x14ac:dyDescent="0.2">
      <c r="A279" s="397"/>
      <c r="B279" s="1384"/>
      <c r="C279" s="1385"/>
      <c r="D279" s="197" t="s">
        <v>241</v>
      </c>
      <c r="E279" s="248" t="s">
        <v>241</v>
      </c>
      <c r="F279" s="197"/>
      <c r="G279" s="197" t="s">
        <v>241</v>
      </c>
      <c r="H279" s="197" t="s">
        <v>242</v>
      </c>
      <c r="I279" s="197" t="s">
        <v>245</v>
      </c>
      <c r="J279" s="197"/>
      <c r="K279" s="197"/>
      <c r="L279" s="197"/>
      <c r="M279" s="197"/>
    </row>
    <row r="280" spans="1:13" s="482" customFormat="1" ht="10.5" customHeight="1" x14ac:dyDescent="0.2">
      <c r="A280" s="397"/>
      <c r="B280" s="584" t="s">
        <v>1194</v>
      </c>
      <c r="C280" s="444"/>
      <c r="D280" s="585"/>
      <c r="E280" s="586"/>
      <c r="F280" s="585"/>
      <c r="G280" s="585"/>
      <c r="H280" s="585"/>
      <c r="I280" s="585"/>
      <c r="J280" s="585"/>
      <c r="K280" s="585"/>
      <c r="L280" s="585"/>
      <c r="M280" s="585"/>
    </row>
    <row r="281" spans="1:13" s="482" customFormat="1" ht="10.5" customHeight="1" x14ac:dyDescent="0.2">
      <c r="A281" s="397"/>
      <c r="B281" s="1386" t="s">
        <v>1041</v>
      </c>
      <c r="C281" s="1387"/>
      <c r="D281" s="587"/>
      <c r="E281" s="586"/>
      <c r="F281" s="585"/>
      <c r="G281" s="585"/>
      <c r="H281" s="585"/>
      <c r="I281" s="585"/>
      <c r="J281" s="585"/>
      <c r="K281" s="585"/>
      <c r="L281" s="585"/>
      <c r="M281" s="585"/>
    </row>
    <row r="282" spans="1:13" s="482" customFormat="1" ht="10.5" customHeight="1" x14ac:dyDescent="0.2">
      <c r="A282" s="397"/>
      <c r="B282" s="588" t="s">
        <v>53</v>
      </c>
      <c r="C282" s="444"/>
      <c r="D282" s="589" t="s">
        <v>1195</v>
      </c>
      <c r="E282" s="590" t="s">
        <v>1196</v>
      </c>
      <c r="F282" s="589" t="s">
        <v>1197</v>
      </c>
      <c r="G282" s="589" t="s">
        <v>1198</v>
      </c>
      <c r="H282" s="589" t="s">
        <v>1199</v>
      </c>
      <c r="I282" s="589" t="s">
        <v>1200</v>
      </c>
      <c r="J282" s="589" t="s">
        <v>1201</v>
      </c>
      <c r="K282" s="589" t="s">
        <v>1202</v>
      </c>
      <c r="L282" s="589" t="s">
        <v>1203</v>
      </c>
      <c r="M282" s="589" t="s">
        <v>1204</v>
      </c>
    </row>
    <row r="283" spans="1:13" s="482" customFormat="1" ht="10.5" customHeight="1" x14ac:dyDescent="0.2">
      <c r="A283" s="397"/>
      <c r="B283" s="588"/>
      <c r="C283" s="444"/>
      <c r="D283" s="589"/>
      <c r="E283" s="590"/>
      <c r="F283" s="589"/>
      <c r="G283" s="589"/>
      <c r="H283" s="589"/>
      <c r="I283" s="589"/>
      <c r="J283" s="589"/>
      <c r="K283" s="589"/>
      <c r="L283" s="589"/>
      <c r="M283" s="589"/>
    </row>
    <row r="284" spans="1:13" s="482" customFormat="1" ht="10.5" customHeight="1" x14ac:dyDescent="0.2">
      <c r="A284" s="397"/>
      <c r="B284" s="591" t="s">
        <v>1040</v>
      </c>
      <c r="C284" s="444"/>
      <c r="D284" s="589"/>
      <c r="E284" s="590"/>
      <c r="F284" s="589"/>
      <c r="G284" s="589"/>
      <c r="H284" s="589"/>
      <c r="I284" s="589"/>
      <c r="J284" s="589"/>
      <c r="K284" s="589"/>
      <c r="L284" s="589"/>
      <c r="M284" s="589"/>
    </row>
    <row r="285" spans="1:13" s="482" customFormat="1" ht="10.5" customHeight="1" x14ac:dyDescent="0.2">
      <c r="A285" s="397"/>
      <c r="B285" s="1386" t="s">
        <v>1041</v>
      </c>
      <c r="C285" s="1387"/>
      <c r="D285" s="589"/>
      <c r="E285" s="590"/>
      <c r="F285" s="589"/>
      <c r="G285" s="589"/>
      <c r="H285" s="589"/>
      <c r="I285" s="589"/>
      <c r="J285" s="589"/>
      <c r="K285" s="589"/>
      <c r="L285" s="589"/>
      <c r="M285" s="589"/>
    </row>
    <row r="286" spans="1:13" s="482" customFormat="1" ht="10.5" customHeight="1" x14ac:dyDescent="0.2">
      <c r="A286" s="397"/>
      <c r="B286" s="592" t="s">
        <v>53</v>
      </c>
      <c r="C286" s="444"/>
      <c r="D286" s="589">
        <v>6653</v>
      </c>
      <c r="E286" s="590">
        <v>5128</v>
      </c>
      <c r="F286" s="589">
        <v>7473</v>
      </c>
      <c r="G286" s="589">
        <v>4006</v>
      </c>
      <c r="H286" s="589">
        <v>3574</v>
      </c>
      <c r="I286" s="589">
        <v>3523</v>
      </c>
      <c r="J286" s="589">
        <v>2934</v>
      </c>
      <c r="K286" s="589">
        <v>1773</v>
      </c>
      <c r="L286" s="589">
        <v>4902</v>
      </c>
      <c r="M286" s="589">
        <v>39966</v>
      </c>
    </row>
    <row r="287" spans="1:13" s="482" customFormat="1" ht="10.5" customHeight="1" x14ac:dyDescent="0.2">
      <c r="A287" s="397"/>
      <c r="B287" s="592"/>
      <c r="C287" s="444"/>
      <c r="D287" s="589"/>
      <c r="E287" s="593"/>
      <c r="F287" s="594"/>
      <c r="G287" s="594"/>
      <c r="H287" s="594"/>
      <c r="I287" s="594"/>
      <c r="J287" s="594"/>
      <c r="K287" s="594"/>
      <c r="L287" s="594"/>
      <c r="M287" s="594"/>
    </row>
    <row r="288" spans="1:13" s="482" customFormat="1" ht="10.5" customHeight="1" x14ac:dyDescent="0.2">
      <c r="A288" s="397"/>
      <c r="B288" s="584" t="s">
        <v>1042</v>
      </c>
      <c r="C288" s="444"/>
      <c r="D288" s="595"/>
      <c r="E288" s="596"/>
      <c r="F288" s="194"/>
      <c r="G288" s="194"/>
      <c r="H288" s="194"/>
      <c r="I288" s="194"/>
      <c r="J288" s="194"/>
      <c r="K288" s="194"/>
      <c r="L288" s="194"/>
      <c r="M288" s="194"/>
    </row>
    <row r="289" spans="1:17" s="482" customFormat="1" ht="10.5" customHeight="1" x14ac:dyDescent="0.2">
      <c r="A289" s="397"/>
      <c r="B289" s="1386" t="s">
        <v>1041</v>
      </c>
      <c r="C289" s="1387"/>
      <c r="D289" s="597"/>
      <c r="E289" s="598"/>
      <c r="F289" s="194"/>
      <c r="G289" s="194"/>
      <c r="H289" s="194"/>
      <c r="I289" s="194"/>
      <c r="J289" s="194"/>
      <c r="K289" s="194"/>
      <c r="L289" s="194"/>
      <c r="M289" s="194"/>
    </row>
    <row r="290" spans="1:17" s="482" customFormat="1" ht="10.5" customHeight="1" x14ac:dyDescent="0.2">
      <c r="A290" s="397"/>
      <c r="B290" s="588" t="s">
        <v>53</v>
      </c>
      <c r="C290" s="444"/>
      <c r="D290" s="589">
        <v>7185</v>
      </c>
      <c r="E290" s="590">
        <v>6114</v>
      </c>
      <c r="F290" s="589">
        <v>8531</v>
      </c>
      <c r="G290" s="589">
        <v>4376</v>
      </c>
      <c r="H290" s="589">
        <v>4038</v>
      </c>
      <c r="I290" s="589">
        <v>5104</v>
      </c>
      <c r="J290" s="589">
        <v>2915</v>
      </c>
      <c r="K290" s="589">
        <v>2206</v>
      </c>
      <c r="L290" s="589">
        <v>5349</v>
      </c>
      <c r="M290" s="589">
        <f>SUM(D290:L290)</f>
        <v>45818</v>
      </c>
    </row>
    <row r="291" spans="1:17" s="482" customFormat="1" ht="10.5" customHeight="1" x14ac:dyDescent="0.2">
      <c r="A291" s="397"/>
      <c r="B291" s="588"/>
      <c r="C291" s="444"/>
      <c r="D291" s="589"/>
      <c r="E291" s="593"/>
      <c r="F291" s="594"/>
      <c r="G291" s="594"/>
      <c r="H291" s="594"/>
      <c r="I291" s="594"/>
      <c r="J291" s="594"/>
      <c r="K291" s="594"/>
      <c r="L291" s="594"/>
      <c r="M291" s="589"/>
    </row>
    <row r="292" spans="1:17" s="482" customFormat="1" ht="10.5" customHeight="1" x14ac:dyDescent="0.2">
      <c r="A292" s="397"/>
      <c r="B292" s="599" t="s">
        <v>1043</v>
      </c>
      <c r="C292" s="600"/>
      <c r="D292" s="589"/>
      <c r="E292" s="590"/>
      <c r="F292" s="589"/>
      <c r="G292" s="589"/>
      <c r="H292" s="589"/>
      <c r="I292" s="589"/>
      <c r="J292" s="589"/>
      <c r="K292" s="589"/>
      <c r="L292" s="589"/>
      <c r="M292" s="589"/>
    </row>
    <row r="293" spans="1:17" s="482" customFormat="1" ht="10.5" customHeight="1" x14ac:dyDescent="0.2">
      <c r="A293" s="397"/>
      <c r="B293" s="1376" t="s">
        <v>1041</v>
      </c>
      <c r="C293" s="1377"/>
      <c r="D293" s="597"/>
      <c r="E293" s="598"/>
      <c r="F293" s="589"/>
      <c r="G293" s="589"/>
      <c r="H293" s="589"/>
      <c r="I293" s="589"/>
      <c r="J293" s="589"/>
      <c r="K293" s="589"/>
      <c r="L293" s="589"/>
      <c r="M293" s="589"/>
    </row>
    <row r="294" spans="1:17" s="482" customFormat="1" ht="10.5" customHeight="1" x14ac:dyDescent="0.2">
      <c r="A294" s="397"/>
      <c r="B294" s="601" t="s">
        <v>53</v>
      </c>
      <c r="C294" s="602"/>
      <c r="D294" s="589">
        <v>9759</v>
      </c>
      <c r="E294" s="590">
        <v>6730</v>
      </c>
      <c r="F294" s="589">
        <v>11272</v>
      </c>
      <c r="G294" s="589">
        <v>6338</v>
      </c>
      <c r="H294" s="589">
        <v>5037</v>
      </c>
      <c r="I294" s="589">
        <v>4675</v>
      </c>
      <c r="J294" s="589">
        <v>7273</v>
      </c>
      <c r="K294" s="589">
        <v>2342</v>
      </c>
      <c r="L294" s="589">
        <v>7512</v>
      </c>
      <c r="M294" s="589">
        <f>SUM(D294:L294)</f>
        <v>60938</v>
      </c>
    </row>
    <row r="295" spans="1:17" s="482" customFormat="1" ht="10.5" customHeight="1" x14ac:dyDescent="0.2">
      <c r="A295" s="397"/>
      <c r="B295" s="601" t="s">
        <v>1044</v>
      </c>
      <c r="C295" s="602"/>
      <c r="D295" s="589">
        <v>9766969</v>
      </c>
      <c r="E295" s="590">
        <v>29734978</v>
      </c>
      <c r="F295" s="589">
        <v>11342502</v>
      </c>
      <c r="G295" s="589">
        <v>10327660</v>
      </c>
      <c r="H295" s="589">
        <v>4068401</v>
      </c>
      <c r="I295" s="589">
        <v>4544012</v>
      </c>
      <c r="J295" s="589">
        <v>5488613</v>
      </c>
      <c r="K295" s="589">
        <v>756946</v>
      </c>
      <c r="L295" s="589">
        <v>6179490</v>
      </c>
      <c r="M295" s="589">
        <f>SUM(D295:L295)</f>
        <v>82209571</v>
      </c>
    </row>
    <row r="296" spans="1:17" s="482" customFormat="1" ht="10.5" customHeight="1" x14ac:dyDescent="0.2">
      <c r="A296" s="397"/>
      <c r="B296" s="601"/>
      <c r="C296" s="602"/>
      <c r="D296" s="589"/>
      <c r="E296" s="590"/>
      <c r="F296" s="589"/>
      <c r="G296" s="589"/>
      <c r="H296" s="589"/>
      <c r="I296" s="589"/>
      <c r="J296" s="589"/>
      <c r="K296" s="589"/>
      <c r="L296" s="589"/>
      <c r="M296" s="589"/>
    </row>
    <row r="297" spans="1:17" s="482" customFormat="1" ht="10.5" customHeight="1" x14ac:dyDescent="0.2">
      <c r="A297" s="397"/>
      <c r="B297" s="599" t="s">
        <v>1045</v>
      </c>
      <c r="C297" s="600"/>
      <c r="D297" s="589"/>
      <c r="E297" s="590"/>
      <c r="F297" s="589"/>
      <c r="G297" s="589"/>
      <c r="H297" s="589"/>
      <c r="I297" s="589"/>
      <c r="J297" s="589"/>
      <c r="K297" s="589"/>
      <c r="L297" s="589"/>
      <c r="M297" s="589"/>
    </row>
    <row r="298" spans="1:17" s="482" customFormat="1" ht="10.5" customHeight="1" x14ac:dyDescent="0.2">
      <c r="A298" s="397"/>
      <c r="B298" s="1376" t="s">
        <v>1041</v>
      </c>
      <c r="C298" s="1377"/>
      <c r="D298" s="597"/>
      <c r="E298" s="598"/>
      <c r="F298" s="589"/>
      <c r="G298" s="589"/>
      <c r="H298" s="589"/>
      <c r="I298" s="589"/>
      <c r="J298" s="589"/>
      <c r="K298" s="589"/>
      <c r="L298" s="589"/>
      <c r="M298" s="589"/>
    </row>
    <row r="299" spans="1:17" ht="11.45" customHeight="1" x14ac:dyDescent="0.2">
      <c r="A299" s="264"/>
      <c r="B299" s="601" t="s">
        <v>53</v>
      </c>
      <c r="C299" s="602"/>
      <c r="D299" s="589">
        <v>8352</v>
      </c>
      <c r="E299" s="590">
        <v>6593</v>
      </c>
      <c r="F299" s="589">
        <v>10252</v>
      </c>
      <c r="G299" s="589">
        <v>6106</v>
      </c>
      <c r="H299" s="589">
        <v>6080</v>
      </c>
      <c r="I299" s="589">
        <v>5406</v>
      </c>
      <c r="J299" s="589">
        <v>5053</v>
      </c>
      <c r="K299" s="589">
        <v>2500</v>
      </c>
      <c r="L299" s="589">
        <v>7638</v>
      </c>
      <c r="M299" s="589">
        <f>SUM(D299:L299)</f>
        <v>57980</v>
      </c>
      <c r="N299" s="264"/>
      <c r="O299" s="264"/>
      <c r="P299" s="264"/>
    </row>
    <row r="300" spans="1:17" ht="46.5" customHeight="1" x14ac:dyDescent="0.2">
      <c r="A300" s="264"/>
      <c r="B300" s="601" t="s">
        <v>1044</v>
      </c>
      <c r="C300" s="602"/>
      <c r="D300" s="589">
        <v>10249665</v>
      </c>
      <c r="E300" s="590">
        <v>29962349</v>
      </c>
      <c r="F300" s="589">
        <v>11321192</v>
      </c>
      <c r="G300" s="589">
        <v>10319563</v>
      </c>
      <c r="H300" s="589">
        <v>4064032</v>
      </c>
      <c r="I300" s="589">
        <v>4648309</v>
      </c>
      <c r="J300" s="589">
        <v>5335289</v>
      </c>
      <c r="K300" s="589">
        <v>674894</v>
      </c>
      <c r="L300" s="589">
        <v>6184009</v>
      </c>
      <c r="M300" s="589">
        <f>SUM(D300:L300)</f>
        <v>82759302</v>
      </c>
      <c r="N300" s="264"/>
      <c r="O300" s="264"/>
      <c r="P300" s="264"/>
      <c r="Q300" s="330"/>
    </row>
    <row r="301" spans="1:17" ht="11.25" customHeight="1" x14ac:dyDescent="0.2">
      <c r="A301" s="264"/>
      <c r="B301" s="1376" t="s">
        <v>387</v>
      </c>
      <c r="C301" s="1377"/>
      <c r="D301" s="589"/>
      <c r="E301" s="590"/>
      <c r="F301" s="589"/>
      <c r="G301" s="589"/>
      <c r="H301" s="589"/>
      <c r="I301" s="589"/>
      <c r="J301" s="589"/>
      <c r="K301" s="589"/>
      <c r="L301" s="589"/>
      <c r="M301" s="589"/>
      <c r="N301" s="264"/>
      <c r="O301" s="264"/>
      <c r="P301" s="264"/>
      <c r="Q301" s="320"/>
    </row>
    <row r="302" spans="1:17" ht="10.5" customHeight="1" x14ac:dyDescent="0.2">
      <c r="A302" s="264"/>
      <c r="B302" s="601" t="s">
        <v>53</v>
      </c>
      <c r="C302" s="602"/>
      <c r="D302" s="589">
        <v>1051</v>
      </c>
      <c r="E302" s="590">
        <v>922</v>
      </c>
      <c r="F302" s="589">
        <v>3055</v>
      </c>
      <c r="G302" s="589">
        <v>238</v>
      </c>
      <c r="H302" s="589">
        <v>1819</v>
      </c>
      <c r="I302" s="589">
        <v>1703</v>
      </c>
      <c r="J302" s="589">
        <v>545</v>
      </c>
      <c r="K302" s="589">
        <v>492</v>
      </c>
      <c r="L302" s="589">
        <v>2167</v>
      </c>
      <c r="M302" s="589">
        <f>SUM(D302:L302)</f>
        <v>11992</v>
      </c>
      <c r="N302" s="264"/>
      <c r="O302" s="264"/>
      <c r="P302" s="264"/>
      <c r="Q302" s="603"/>
    </row>
    <row r="303" spans="1:17" ht="10.5" customHeight="1" x14ac:dyDescent="0.2">
      <c r="A303" s="264"/>
      <c r="B303" s="601" t="s">
        <v>1044</v>
      </c>
      <c r="C303" s="602"/>
      <c r="D303" s="589">
        <v>1286510</v>
      </c>
      <c r="E303" s="590">
        <v>587498</v>
      </c>
      <c r="F303" s="589">
        <v>3083422</v>
      </c>
      <c r="G303" s="589">
        <v>224266</v>
      </c>
      <c r="H303" s="589">
        <v>703893</v>
      </c>
      <c r="I303" s="589">
        <v>1339650</v>
      </c>
      <c r="J303" s="589">
        <v>477781</v>
      </c>
      <c r="K303" s="589">
        <v>251792</v>
      </c>
      <c r="L303" s="589">
        <v>1573497</v>
      </c>
      <c r="M303" s="589">
        <f>SUM(D303:L303)</f>
        <v>9528309</v>
      </c>
      <c r="N303" s="264"/>
      <c r="O303" s="264"/>
      <c r="P303" s="264"/>
      <c r="Q303" s="215"/>
    </row>
    <row r="304" spans="1:17" ht="10.5" customHeight="1" x14ac:dyDescent="0.2">
      <c r="A304" s="264"/>
      <c r="B304" s="1376" t="s">
        <v>388</v>
      </c>
      <c r="C304" s="1377"/>
      <c r="D304" s="589"/>
      <c r="E304" s="590"/>
      <c r="F304" s="589"/>
      <c r="G304" s="589"/>
      <c r="H304" s="589"/>
      <c r="I304" s="589"/>
      <c r="J304" s="589"/>
      <c r="K304" s="589"/>
      <c r="L304" s="589"/>
      <c r="M304" s="589"/>
      <c r="N304" s="264"/>
      <c r="O304" s="264"/>
      <c r="P304" s="264"/>
      <c r="Q304" s="215"/>
    </row>
    <row r="305" spans="1:17" ht="10.5" customHeight="1" x14ac:dyDescent="0.2">
      <c r="A305" s="264"/>
      <c r="B305" s="601" t="s">
        <v>53</v>
      </c>
      <c r="C305" s="602"/>
      <c r="D305" s="589">
        <v>3336</v>
      </c>
      <c r="E305" s="590">
        <v>565</v>
      </c>
      <c r="F305" s="589">
        <v>214</v>
      </c>
      <c r="G305" s="589">
        <v>616</v>
      </c>
      <c r="H305" s="589">
        <v>708</v>
      </c>
      <c r="I305" s="589">
        <v>560</v>
      </c>
      <c r="J305" s="589">
        <v>1067</v>
      </c>
      <c r="K305" s="589">
        <v>423</v>
      </c>
      <c r="L305" s="589">
        <v>550</v>
      </c>
      <c r="M305" s="589">
        <f>SUM(D305:L305)</f>
        <v>8039</v>
      </c>
      <c r="N305" s="264"/>
      <c r="O305" s="264"/>
      <c r="P305" s="264"/>
      <c r="Q305" s="215"/>
    </row>
    <row r="306" spans="1:17" ht="10.5" customHeight="1" x14ac:dyDescent="0.2">
      <c r="A306" s="264"/>
      <c r="B306" s="601" t="s">
        <v>1044</v>
      </c>
      <c r="C306" s="602"/>
      <c r="D306" s="589">
        <v>1773979</v>
      </c>
      <c r="E306" s="590">
        <v>606553</v>
      </c>
      <c r="F306" s="589">
        <v>186537</v>
      </c>
      <c r="G306" s="589">
        <v>251472</v>
      </c>
      <c r="H306" s="589">
        <v>153013</v>
      </c>
      <c r="I306" s="589">
        <v>227660</v>
      </c>
      <c r="J306" s="589">
        <v>563545</v>
      </c>
      <c r="K306" s="589">
        <v>35045</v>
      </c>
      <c r="L306" s="589">
        <v>100682</v>
      </c>
      <c r="M306" s="589">
        <f>SUM(D306:L306)</f>
        <v>3898486</v>
      </c>
      <c r="N306" s="264"/>
      <c r="O306" s="264"/>
      <c r="P306" s="264"/>
      <c r="Q306" s="215"/>
    </row>
    <row r="307" spans="1:17" ht="10.5" customHeight="1" x14ac:dyDescent="0.2">
      <c r="A307" s="264"/>
      <c r="B307" s="1376" t="s">
        <v>1046</v>
      </c>
      <c r="C307" s="1377"/>
      <c r="D307" s="589"/>
      <c r="E307" s="590"/>
      <c r="F307" s="589"/>
      <c r="G307" s="589"/>
      <c r="H307" s="589"/>
      <c r="I307" s="589"/>
      <c r="J307" s="589"/>
      <c r="K307" s="589"/>
      <c r="L307" s="589"/>
      <c r="M307" s="589"/>
      <c r="N307" s="264"/>
      <c r="O307" s="264"/>
      <c r="P307" s="264"/>
      <c r="Q307" s="215"/>
    </row>
    <row r="308" spans="1:17" ht="10.5" customHeight="1" x14ac:dyDescent="0.2">
      <c r="A308" s="264"/>
      <c r="B308" s="601" t="s">
        <v>53</v>
      </c>
      <c r="C308" s="602"/>
      <c r="D308" s="589">
        <v>76</v>
      </c>
      <c r="E308" s="590" t="s">
        <v>318</v>
      </c>
      <c r="F308" s="589" t="s">
        <v>1047</v>
      </c>
      <c r="G308" s="589">
        <v>33</v>
      </c>
      <c r="H308" s="589">
        <v>286</v>
      </c>
      <c r="I308" s="589">
        <v>256</v>
      </c>
      <c r="J308" s="589">
        <v>137</v>
      </c>
      <c r="K308" s="589">
        <v>3</v>
      </c>
      <c r="L308" s="589">
        <v>5</v>
      </c>
      <c r="M308" s="589">
        <f>SUM(D308:L308)</f>
        <v>796</v>
      </c>
      <c r="N308" s="264"/>
      <c r="O308" s="264"/>
      <c r="P308" s="264"/>
      <c r="Q308" s="215"/>
    </row>
    <row r="309" spans="1:17" ht="10.5" customHeight="1" x14ac:dyDescent="0.2">
      <c r="A309" s="264"/>
      <c r="B309" s="601" t="s">
        <v>1044</v>
      </c>
      <c r="C309" s="602"/>
      <c r="D309" s="589">
        <v>164878</v>
      </c>
      <c r="E309" s="590" t="s">
        <v>318</v>
      </c>
      <c r="F309" s="589" t="s">
        <v>1047</v>
      </c>
      <c r="G309" s="589">
        <v>194036</v>
      </c>
      <c r="H309" s="589">
        <v>477853</v>
      </c>
      <c r="I309" s="589">
        <v>614822</v>
      </c>
      <c r="J309" s="589">
        <v>97188</v>
      </c>
      <c r="K309" s="589">
        <v>5194</v>
      </c>
      <c r="L309" s="589">
        <v>2239</v>
      </c>
      <c r="M309" s="589">
        <f>SUM(D309:L309)</f>
        <v>1556210</v>
      </c>
      <c r="N309" s="264"/>
      <c r="O309" s="264"/>
      <c r="P309" s="264"/>
      <c r="Q309" s="215"/>
    </row>
    <row r="310" spans="1:17" ht="10.5" customHeight="1" x14ac:dyDescent="0.2">
      <c r="A310" s="264"/>
      <c r="B310" s="1376" t="s">
        <v>389</v>
      </c>
      <c r="C310" s="1377"/>
      <c r="D310" s="597"/>
      <c r="E310" s="590"/>
      <c r="F310" s="589"/>
      <c r="G310" s="589"/>
      <c r="H310" s="589"/>
      <c r="I310" s="589"/>
      <c r="J310" s="589"/>
      <c r="K310" s="589"/>
      <c r="L310" s="589"/>
      <c r="M310" s="589"/>
      <c r="N310" s="264"/>
      <c r="O310" s="264"/>
      <c r="P310" s="264"/>
      <c r="Q310" s="215"/>
    </row>
    <row r="311" spans="1:17" ht="10.5" customHeight="1" x14ac:dyDescent="0.2">
      <c r="A311" s="264"/>
      <c r="B311" s="601" t="s">
        <v>53</v>
      </c>
      <c r="C311" s="602"/>
      <c r="D311" s="589">
        <v>3114</v>
      </c>
      <c r="E311" s="590">
        <v>4705</v>
      </c>
      <c r="F311" s="589">
        <v>6065</v>
      </c>
      <c r="G311" s="589">
        <v>4640</v>
      </c>
      <c r="H311" s="589">
        <v>2611</v>
      </c>
      <c r="I311" s="589">
        <v>2336</v>
      </c>
      <c r="J311" s="589">
        <v>2644</v>
      </c>
      <c r="K311" s="589">
        <v>1192</v>
      </c>
      <c r="L311" s="589">
        <v>4135</v>
      </c>
      <c r="M311" s="589">
        <f>SUM(D311:L311)</f>
        <v>31442</v>
      </c>
      <c r="N311" s="264"/>
      <c r="O311" s="264"/>
      <c r="P311" s="264"/>
      <c r="Q311" s="215"/>
    </row>
    <row r="312" spans="1:17" ht="22.5" customHeight="1" x14ac:dyDescent="0.2">
      <c r="A312" s="258"/>
      <c r="B312" s="601" t="s">
        <v>1044</v>
      </c>
      <c r="C312" s="602"/>
      <c r="D312" s="589">
        <v>6362968</v>
      </c>
      <c r="E312" s="590">
        <v>27732434</v>
      </c>
      <c r="F312" s="589">
        <v>7401039</v>
      </c>
      <c r="G312" s="589">
        <v>9149369</v>
      </c>
      <c r="H312" s="589">
        <v>2393294</v>
      </c>
      <c r="I312" s="589">
        <v>2096915</v>
      </c>
      <c r="J312" s="589">
        <v>3749328</v>
      </c>
      <c r="K312" s="589">
        <v>315560</v>
      </c>
      <c r="L312" s="589">
        <v>4183827</v>
      </c>
      <c r="M312" s="589">
        <f>SUM(D312:L312)</f>
        <v>63384734</v>
      </c>
      <c r="N312" s="264"/>
      <c r="O312" s="264"/>
      <c r="P312" s="264"/>
      <c r="Q312" s="603"/>
    </row>
    <row r="313" spans="1:17" ht="10.5" customHeight="1" x14ac:dyDescent="0.2">
      <c r="B313" s="1376" t="s">
        <v>1048</v>
      </c>
      <c r="C313" s="1377"/>
      <c r="D313" s="589"/>
      <c r="E313" s="590"/>
      <c r="F313" s="589"/>
      <c r="G313" s="589"/>
      <c r="H313" s="589"/>
      <c r="I313" s="589"/>
      <c r="J313" s="589"/>
      <c r="K313" s="589"/>
      <c r="L313" s="589"/>
      <c r="M313" s="589"/>
      <c r="N313" s="264"/>
      <c r="O313" s="264"/>
      <c r="P313" s="264"/>
      <c r="Q313" s="215"/>
    </row>
    <row r="314" spans="1:17" ht="10.5" customHeight="1" x14ac:dyDescent="0.2">
      <c r="B314" s="601" t="s">
        <v>53</v>
      </c>
      <c r="C314" s="602"/>
      <c r="D314" s="589">
        <v>775</v>
      </c>
      <c r="E314" s="590">
        <v>401</v>
      </c>
      <c r="F314" s="589">
        <v>918</v>
      </c>
      <c r="G314" s="589">
        <v>579</v>
      </c>
      <c r="H314" s="589">
        <v>656</v>
      </c>
      <c r="I314" s="589">
        <v>551</v>
      </c>
      <c r="J314" s="589">
        <v>660</v>
      </c>
      <c r="K314" s="589">
        <v>390</v>
      </c>
      <c r="L314" s="589">
        <v>781</v>
      </c>
      <c r="M314" s="589">
        <f>SUM(D314:L314)</f>
        <v>5711</v>
      </c>
      <c r="N314" s="264"/>
      <c r="O314" s="264"/>
      <c r="P314" s="264"/>
      <c r="Q314" s="215"/>
    </row>
    <row r="315" spans="1:17" ht="10.5" customHeight="1" x14ac:dyDescent="0.2">
      <c r="B315" s="601" t="s">
        <v>1044</v>
      </c>
      <c r="C315" s="602"/>
      <c r="D315" s="589">
        <v>661330</v>
      </c>
      <c r="E315" s="590">
        <v>1035864</v>
      </c>
      <c r="F315" s="589">
        <v>650194</v>
      </c>
      <c r="G315" s="589">
        <v>500420</v>
      </c>
      <c r="H315" s="589">
        <v>335979</v>
      </c>
      <c r="I315" s="589">
        <v>369262</v>
      </c>
      <c r="J315" s="589">
        <v>447447</v>
      </c>
      <c r="K315" s="589">
        <v>67303</v>
      </c>
      <c r="L315" s="589">
        <v>323764</v>
      </c>
      <c r="M315" s="589">
        <f>SUM(D315:L315)</f>
        <v>4391563</v>
      </c>
      <c r="N315" s="264"/>
      <c r="O315" s="264"/>
      <c r="P315" s="264"/>
      <c r="Q315" s="215"/>
    </row>
    <row r="316" spans="1:17" ht="10.5" customHeight="1" x14ac:dyDescent="0.2">
      <c r="B316" s="347"/>
      <c r="C316" s="602"/>
      <c r="D316" s="589"/>
      <c r="E316" s="590"/>
      <c r="F316" s="589"/>
      <c r="G316" s="589"/>
      <c r="H316" s="589"/>
      <c r="I316" s="589"/>
      <c r="J316" s="589"/>
      <c r="K316" s="589"/>
      <c r="L316" s="589"/>
      <c r="M316" s="589"/>
      <c r="N316" s="264"/>
      <c r="O316" s="264"/>
      <c r="P316" s="264"/>
      <c r="Q316" s="215"/>
    </row>
    <row r="317" spans="1:17" ht="10.5" customHeight="1" x14ac:dyDescent="0.2">
      <c r="B317" s="1376" t="s">
        <v>1465</v>
      </c>
      <c r="C317" s="1377"/>
      <c r="D317" s="597"/>
      <c r="E317" s="604"/>
      <c r="F317" s="194"/>
      <c r="G317" s="194"/>
      <c r="H317" s="194"/>
      <c r="I317" s="194"/>
      <c r="J317" s="194"/>
      <c r="K317" s="194"/>
      <c r="L317" s="194"/>
      <c r="M317" s="194"/>
      <c r="N317" s="264"/>
      <c r="O317" s="264"/>
      <c r="P317" s="264"/>
      <c r="Q317" s="215"/>
    </row>
    <row r="318" spans="1:17" ht="10.5" customHeight="1" x14ac:dyDescent="0.2">
      <c r="B318" s="1378" t="s">
        <v>53</v>
      </c>
      <c r="C318" s="1379"/>
      <c r="D318" s="605" t="s">
        <v>399</v>
      </c>
      <c r="E318" s="606" t="s">
        <v>399</v>
      </c>
      <c r="F318" s="605">
        <v>32400</v>
      </c>
      <c r="G318" s="589">
        <v>310400</v>
      </c>
      <c r="H318" s="589">
        <v>414000</v>
      </c>
      <c r="I318" s="589">
        <v>89100</v>
      </c>
      <c r="J318" s="589">
        <v>299300</v>
      </c>
      <c r="K318" s="589" t="s">
        <v>399</v>
      </c>
      <c r="L318" s="589">
        <v>147400</v>
      </c>
      <c r="M318" s="589">
        <f>SUM(D318:L318)</f>
        <v>1292600</v>
      </c>
      <c r="N318" s="264"/>
      <c r="O318" s="264"/>
      <c r="P318" s="264"/>
      <c r="Q318" s="215"/>
    </row>
    <row r="319" spans="1:17" ht="10.5" customHeight="1" x14ac:dyDescent="0.2">
      <c r="B319" s="607"/>
      <c r="C319" s="608"/>
      <c r="D319" s="589"/>
      <c r="E319" s="590"/>
      <c r="F319" s="589"/>
      <c r="G319" s="589"/>
      <c r="H319" s="589"/>
      <c r="I319" s="589"/>
      <c r="J319" s="589"/>
      <c r="K319" s="589"/>
      <c r="L319" s="589"/>
      <c r="M319" s="589"/>
      <c r="N319" s="264"/>
      <c r="O319" s="264"/>
      <c r="P319" s="264"/>
      <c r="Q319" s="215"/>
    </row>
    <row r="320" spans="1:17" ht="10.5" customHeight="1" x14ac:dyDescent="0.2">
      <c r="B320" s="1376" t="s">
        <v>1466</v>
      </c>
      <c r="C320" s="1377"/>
      <c r="D320" s="597"/>
      <c r="E320" s="590"/>
      <c r="F320" s="589"/>
      <c r="G320" s="589"/>
      <c r="H320" s="589"/>
      <c r="I320" s="589"/>
      <c r="J320" s="589"/>
      <c r="K320" s="589"/>
      <c r="L320" s="589"/>
      <c r="M320" s="589"/>
      <c r="N320" s="264"/>
      <c r="O320" s="264"/>
      <c r="P320" s="264"/>
      <c r="Q320" s="215"/>
    </row>
    <row r="321" spans="1:17" ht="10.5" customHeight="1" x14ac:dyDescent="0.2">
      <c r="B321" s="1380" t="s">
        <v>1049</v>
      </c>
      <c r="C321" s="1381"/>
      <c r="D321" s="609">
        <v>286004</v>
      </c>
      <c r="E321" s="610">
        <v>188903</v>
      </c>
      <c r="F321" s="609">
        <v>137887</v>
      </c>
      <c r="G321" s="609">
        <v>188901</v>
      </c>
      <c r="H321" s="609">
        <v>131033</v>
      </c>
      <c r="I321" s="609">
        <v>129308</v>
      </c>
      <c r="J321" s="609">
        <v>161127</v>
      </c>
      <c r="K321" s="609">
        <v>29372</v>
      </c>
      <c r="L321" s="609">
        <v>101593</v>
      </c>
      <c r="M321" s="609">
        <f>SUM(D321:L321)</f>
        <v>1354128</v>
      </c>
      <c r="N321" s="264"/>
      <c r="O321" s="264"/>
      <c r="P321" s="264"/>
      <c r="Q321" s="215"/>
    </row>
    <row r="322" spans="1:17" ht="10.5" customHeight="1" x14ac:dyDescent="0.2">
      <c r="A322" s="611">
        <v>5</v>
      </c>
      <c r="B322" s="201" t="s">
        <v>1205</v>
      </c>
      <c r="N322" s="264"/>
      <c r="O322" s="264"/>
      <c r="P322" s="264"/>
      <c r="Q322" s="603"/>
    </row>
    <row r="323" spans="1:17" ht="10.5" customHeight="1" x14ac:dyDescent="0.2">
      <c r="B323" s="201"/>
      <c r="N323" s="264"/>
      <c r="O323" s="264"/>
      <c r="P323" s="264"/>
      <c r="Q323" s="215"/>
    </row>
    <row r="324" spans="1:17" ht="10.5" customHeight="1" x14ac:dyDescent="0.2">
      <c r="B324" s="201" t="s">
        <v>1467</v>
      </c>
      <c r="N324" s="264"/>
      <c r="O324" s="264"/>
      <c r="P324" s="264"/>
      <c r="Q324" s="215"/>
    </row>
    <row r="325" spans="1:17" ht="10.5" customHeight="1" x14ac:dyDescent="0.2">
      <c r="B325" s="201" t="s">
        <v>1050</v>
      </c>
      <c r="N325" s="264"/>
      <c r="O325" s="264"/>
      <c r="P325" s="264"/>
      <c r="Q325" s="215"/>
    </row>
    <row r="326" spans="1:17" ht="10.5" customHeight="1" x14ac:dyDescent="0.2">
      <c r="B326" s="201" t="s">
        <v>1051</v>
      </c>
      <c r="N326" s="264"/>
      <c r="O326" s="264"/>
      <c r="P326" s="264"/>
      <c r="Q326" s="215"/>
    </row>
    <row r="327" spans="1:17" ht="10.5" customHeight="1" x14ac:dyDescent="0.2">
      <c r="B327" s="201" t="s">
        <v>1468</v>
      </c>
      <c r="N327" s="264"/>
      <c r="O327" s="264"/>
      <c r="P327" s="264"/>
      <c r="Q327" s="215"/>
    </row>
    <row r="328" spans="1:17" ht="10.5" customHeight="1" x14ac:dyDescent="0.2">
      <c r="B328" s="201" t="s">
        <v>1469</v>
      </c>
      <c r="N328" s="264"/>
      <c r="O328" s="264"/>
      <c r="P328" s="264"/>
      <c r="Q328" s="215"/>
    </row>
    <row r="329" spans="1:17" ht="10.5" customHeight="1" x14ac:dyDescent="0.2">
      <c r="B329" s="264"/>
      <c r="C329" s="264"/>
      <c r="D329" s="264"/>
      <c r="E329" s="264"/>
      <c r="F329" s="264"/>
      <c r="G329" s="264"/>
      <c r="H329" s="264"/>
      <c r="I329" s="264"/>
      <c r="J329" s="264"/>
      <c r="K329" s="264"/>
      <c r="L329" s="264"/>
      <c r="M329" s="264"/>
      <c r="N329" s="264"/>
      <c r="O329" s="264"/>
      <c r="P329" s="264"/>
      <c r="Q329" s="215"/>
    </row>
    <row r="330" spans="1:17" ht="10.5" customHeight="1" x14ac:dyDescent="0.2">
      <c r="B330" s="264"/>
      <c r="C330" s="264"/>
      <c r="D330" s="264"/>
      <c r="E330" s="264"/>
      <c r="F330" s="264"/>
      <c r="G330" s="264"/>
      <c r="H330" s="264"/>
      <c r="I330" s="264"/>
      <c r="J330" s="264"/>
      <c r="K330" s="264"/>
      <c r="L330" s="264"/>
      <c r="M330" s="264"/>
      <c r="N330" s="264"/>
      <c r="O330" s="264"/>
      <c r="P330" s="264"/>
      <c r="Q330" s="215"/>
    </row>
    <row r="331" spans="1:17" ht="10.5" customHeight="1" x14ac:dyDescent="0.2">
      <c r="B331" s="264"/>
      <c r="C331" s="264"/>
      <c r="D331" s="264"/>
      <c r="E331" s="264"/>
      <c r="F331" s="264"/>
      <c r="G331" s="264"/>
      <c r="H331" s="264"/>
      <c r="I331" s="264"/>
      <c r="J331" s="264"/>
      <c r="K331" s="264"/>
      <c r="L331" s="264"/>
      <c r="M331" s="264"/>
      <c r="N331" s="264"/>
      <c r="O331" s="264"/>
      <c r="P331" s="264"/>
      <c r="Q331" s="215"/>
    </row>
    <row r="332" spans="1:17" ht="12" customHeight="1" x14ac:dyDescent="0.2">
      <c r="B332" s="264"/>
      <c r="C332" s="264"/>
      <c r="D332" s="264"/>
      <c r="E332" s="264"/>
      <c r="F332" s="264"/>
      <c r="G332" s="264"/>
      <c r="H332" s="264"/>
      <c r="I332" s="264"/>
      <c r="J332" s="264"/>
      <c r="K332" s="264"/>
      <c r="L332" s="264"/>
      <c r="M332" s="264"/>
      <c r="N332" s="264"/>
      <c r="O332" s="264"/>
      <c r="P332" s="264"/>
    </row>
    <row r="333" spans="1:17" ht="6" customHeight="1" x14ac:dyDescent="0.2">
      <c r="B333" s="264"/>
      <c r="C333" s="264"/>
      <c r="D333" s="264"/>
      <c r="E333" s="264"/>
      <c r="F333" s="264"/>
      <c r="G333" s="264"/>
      <c r="H333" s="264"/>
      <c r="I333" s="264"/>
      <c r="J333" s="264"/>
      <c r="K333" s="264"/>
      <c r="L333" s="264"/>
      <c r="M333" s="264"/>
      <c r="N333" s="264"/>
      <c r="O333" s="264"/>
      <c r="P333" s="264"/>
    </row>
    <row r="334" spans="1:17" ht="10.5" customHeight="1" x14ac:dyDescent="0.2">
      <c r="B334" s="264"/>
      <c r="C334" s="264"/>
      <c r="D334" s="264"/>
      <c r="E334" s="264"/>
      <c r="F334" s="264"/>
      <c r="G334" s="264"/>
      <c r="H334" s="264"/>
      <c r="I334" s="264"/>
      <c r="J334" s="264"/>
      <c r="K334" s="264"/>
      <c r="L334" s="264"/>
      <c r="M334" s="264"/>
      <c r="N334" s="264"/>
      <c r="O334" s="264"/>
      <c r="P334" s="264"/>
    </row>
    <row r="335" spans="1:17" ht="10.5" customHeight="1" x14ac:dyDescent="0.2">
      <c r="B335" s="264"/>
      <c r="C335" s="264"/>
      <c r="D335" s="264"/>
      <c r="E335" s="264"/>
      <c r="F335" s="264"/>
      <c r="G335" s="264"/>
      <c r="H335" s="264"/>
      <c r="I335" s="264"/>
      <c r="J335" s="264"/>
      <c r="K335" s="264"/>
      <c r="L335" s="264"/>
      <c r="M335" s="264"/>
      <c r="N335" s="264"/>
      <c r="O335" s="264"/>
      <c r="P335" s="264"/>
    </row>
    <row r="336" spans="1:17" ht="10.5" customHeight="1" x14ac:dyDescent="0.2">
      <c r="B336" s="264"/>
      <c r="C336" s="264"/>
      <c r="D336" s="264"/>
      <c r="E336" s="264"/>
      <c r="F336" s="264"/>
      <c r="G336" s="264"/>
      <c r="H336" s="264"/>
      <c r="I336" s="264"/>
      <c r="J336" s="264"/>
      <c r="K336" s="264"/>
      <c r="L336" s="264"/>
      <c r="M336" s="264"/>
      <c r="N336" s="264"/>
      <c r="O336" s="264"/>
      <c r="P336" s="264"/>
    </row>
    <row r="337" spans="2:16" ht="10.5" customHeight="1" x14ac:dyDescent="0.2">
      <c r="B337" s="264"/>
      <c r="C337" s="264"/>
      <c r="D337" s="264"/>
      <c r="E337" s="264"/>
      <c r="F337" s="264"/>
      <c r="G337" s="264"/>
      <c r="H337" s="264"/>
      <c r="I337" s="264"/>
      <c r="J337" s="264"/>
      <c r="K337" s="264"/>
      <c r="L337" s="264"/>
      <c r="M337" s="264"/>
      <c r="N337" s="264"/>
      <c r="O337" s="264"/>
      <c r="P337" s="264"/>
    </row>
    <row r="338" spans="2:16" ht="11.45" customHeight="1" x14ac:dyDescent="0.2">
      <c r="B338" s="264"/>
      <c r="C338" s="264"/>
      <c r="D338" s="264"/>
      <c r="E338" s="264"/>
      <c r="F338" s="264"/>
      <c r="G338" s="264"/>
      <c r="H338" s="264"/>
      <c r="I338" s="264"/>
      <c r="J338" s="264"/>
      <c r="K338" s="264"/>
      <c r="L338" s="264"/>
      <c r="M338" s="264"/>
      <c r="N338" s="264"/>
      <c r="O338" s="264"/>
      <c r="P338" s="264"/>
    </row>
    <row r="339" spans="2:16" ht="11.25" customHeight="1" x14ac:dyDescent="0.2">
      <c r="B339" s="264"/>
      <c r="C339" s="264"/>
      <c r="D339" s="264"/>
      <c r="E339" s="264"/>
      <c r="F339" s="264"/>
      <c r="G339" s="264"/>
      <c r="H339" s="264"/>
      <c r="I339" s="264"/>
      <c r="J339" s="264"/>
      <c r="K339" s="264"/>
      <c r="L339" s="264"/>
      <c r="M339" s="264"/>
      <c r="N339" s="264"/>
      <c r="O339" s="264"/>
      <c r="P339" s="264"/>
    </row>
    <row r="340" spans="2:16" ht="11.25" customHeight="1" x14ac:dyDescent="0.2">
      <c r="B340" s="264"/>
      <c r="C340" s="264"/>
      <c r="D340" s="264"/>
      <c r="E340" s="264"/>
      <c r="F340" s="264"/>
      <c r="G340" s="264"/>
      <c r="H340" s="264"/>
      <c r="I340" s="264"/>
      <c r="J340" s="264"/>
      <c r="K340" s="264"/>
      <c r="L340" s="264"/>
      <c r="M340" s="264"/>
      <c r="N340" s="264"/>
      <c r="O340" s="264"/>
      <c r="P340" s="264"/>
    </row>
    <row r="341" spans="2:16" ht="10.5" customHeight="1" x14ac:dyDescent="0.2">
      <c r="B341" s="264"/>
      <c r="C341" s="264"/>
      <c r="D341" s="264"/>
      <c r="E341" s="264"/>
      <c r="F341" s="264"/>
      <c r="G341" s="264"/>
      <c r="H341" s="264"/>
      <c r="I341" s="264"/>
      <c r="J341" s="264"/>
      <c r="K341" s="264"/>
      <c r="L341" s="264"/>
      <c r="M341" s="264"/>
      <c r="N341" s="264"/>
      <c r="O341" s="264"/>
      <c r="P341" s="264"/>
    </row>
    <row r="342" spans="2:16" ht="22.5" customHeight="1" x14ac:dyDescent="0.2">
      <c r="B342" s="264"/>
      <c r="C342" s="264"/>
      <c r="D342" s="264"/>
      <c r="E342" s="264"/>
      <c r="F342" s="264"/>
      <c r="G342" s="264"/>
      <c r="H342" s="264"/>
      <c r="I342" s="264"/>
      <c r="J342" s="264"/>
      <c r="K342" s="264"/>
      <c r="L342" s="264"/>
      <c r="M342" s="264"/>
      <c r="N342" s="264"/>
      <c r="O342" s="264"/>
      <c r="P342" s="264"/>
    </row>
    <row r="343" spans="2:16" ht="10.5" customHeight="1" x14ac:dyDescent="0.2">
      <c r="B343" s="264"/>
      <c r="C343" s="264"/>
      <c r="D343" s="264"/>
      <c r="E343" s="264"/>
      <c r="F343" s="264"/>
      <c r="G343" s="264"/>
      <c r="H343" s="264"/>
      <c r="I343" s="264"/>
      <c r="J343" s="264"/>
      <c r="K343" s="264"/>
      <c r="L343" s="264"/>
      <c r="M343" s="264"/>
      <c r="N343" s="264"/>
      <c r="O343" s="264"/>
      <c r="P343" s="264"/>
    </row>
    <row r="344" spans="2:16" ht="6" customHeight="1" x14ac:dyDescent="0.2">
      <c r="B344" s="264"/>
      <c r="C344" s="264"/>
      <c r="D344" s="264"/>
      <c r="E344" s="264"/>
      <c r="F344" s="264"/>
      <c r="G344" s="264"/>
      <c r="H344" s="264"/>
      <c r="I344" s="264"/>
      <c r="J344" s="264"/>
      <c r="K344" s="264"/>
      <c r="L344" s="264"/>
      <c r="M344" s="264"/>
      <c r="N344" s="264"/>
      <c r="O344" s="264"/>
      <c r="P344" s="264"/>
    </row>
    <row r="345" spans="2:16" ht="10.5" customHeight="1" x14ac:dyDescent="0.2">
      <c r="B345" s="264"/>
      <c r="C345" s="264"/>
      <c r="D345" s="264"/>
      <c r="E345" s="264"/>
      <c r="F345" s="264"/>
      <c r="G345" s="264"/>
      <c r="H345" s="264"/>
      <c r="I345" s="264"/>
      <c r="J345" s="264"/>
      <c r="K345" s="264"/>
      <c r="L345" s="264"/>
      <c r="M345" s="264"/>
      <c r="N345" s="264"/>
      <c r="O345" s="264"/>
      <c r="P345" s="264"/>
    </row>
    <row r="346" spans="2:16" ht="22.5" customHeight="1" x14ac:dyDescent="0.2">
      <c r="B346" s="264"/>
      <c r="C346" s="264"/>
      <c r="D346" s="264"/>
      <c r="E346" s="264"/>
      <c r="F346" s="264"/>
      <c r="G346" s="264"/>
      <c r="H346" s="264"/>
      <c r="I346" s="264"/>
      <c r="J346" s="264"/>
      <c r="K346" s="264"/>
      <c r="L346" s="264"/>
      <c r="M346" s="264"/>
      <c r="N346" s="264"/>
      <c r="O346" s="264"/>
      <c r="P346" s="264"/>
    </row>
    <row r="347" spans="2:16" ht="10.5" customHeight="1" x14ac:dyDescent="0.2">
      <c r="B347" s="264"/>
      <c r="C347" s="264"/>
      <c r="D347" s="264"/>
      <c r="E347" s="264"/>
      <c r="F347" s="264"/>
      <c r="G347" s="264"/>
      <c r="H347" s="264"/>
      <c r="I347" s="264"/>
      <c r="J347" s="264"/>
      <c r="K347" s="264"/>
      <c r="L347" s="264"/>
      <c r="M347" s="264"/>
      <c r="N347" s="264"/>
      <c r="O347" s="264"/>
      <c r="P347" s="264"/>
    </row>
    <row r="348" spans="2:16" ht="6" customHeight="1" x14ac:dyDescent="0.2">
      <c r="B348" s="264"/>
      <c r="C348" s="264"/>
      <c r="D348" s="264"/>
      <c r="E348" s="264"/>
      <c r="F348" s="264"/>
      <c r="G348" s="264"/>
      <c r="H348" s="264"/>
      <c r="I348" s="264"/>
      <c r="J348" s="264"/>
      <c r="K348" s="264"/>
      <c r="L348" s="264"/>
      <c r="M348" s="264"/>
      <c r="N348" s="264"/>
      <c r="O348" s="264"/>
      <c r="P348" s="264"/>
    </row>
    <row r="349" spans="2:16" ht="11.45" customHeight="1" x14ac:dyDescent="0.2">
      <c r="B349" s="264"/>
      <c r="C349" s="264"/>
      <c r="D349" s="264"/>
      <c r="E349" s="264"/>
      <c r="F349" s="264"/>
      <c r="G349" s="264"/>
      <c r="H349" s="264"/>
      <c r="I349" s="264"/>
      <c r="J349" s="264"/>
      <c r="K349" s="264"/>
      <c r="L349" s="264"/>
      <c r="M349" s="264"/>
      <c r="N349" s="264"/>
      <c r="O349" s="264"/>
      <c r="P349" s="264"/>
    </row>
    <row r="350" spans="2:16" ht="22.5" customHeight="1" x14ac:dyDescent="0.2">
      <c r="B350" s="264"/>
      <c r="C350" s="264"/>
      <c r="D350" s="264"/>
      <c r="E350" s="264"/>
      <c r="F350" s="264"/>
      <c r="G350" s="264"/>
      <c r="H350" s="264"/>
      <c r="I350" s="264"/>
      <c r="J350" s="264"/>
      <c r="K350" s="264"/>
      <c r="L350" s="264"/>
      <c r="M350" s="264"/>
      <c r="N350" s="264"/>
      <c r="O350" s="264"/>
      <c r="P350" s="264"/>
    </row>
    <row r="351" spans="2:16" ht="10.5" customHeight="1" x14ac:dyDescent="0.2">
      <c r="B351" s="264"/>
      <c r="C351" s="264"/>
      <c r="D351" s="264"/>
      <c r="E351" s="264"/>
      <c r="F351" s="264"/>
      <c r="G351" s="264"/>
      <c r="H351" s="264"/>
      <c r="I351" s="264"/>
      <c r="J351" s="264"/>
      <c r="K351" s="264"/>
      <c r="L351" s="264"/>
      <c r="M351" s="264"/>
      <c r="N351" s="264"/>
      <c r="O351" s="264"/>
      <c r="P351" s="264"/>
    </row>
    <row r="352" spans="2:16" ht="10.5" customHeight="1" x14ac:dyDescent="0.2">
      <c r="B352" s="264"/>
      <c r="C352" s="264"/>
      <c r="D352" s="264"/>
      <c r="E352" s="264"/>
      <c r="F352" s="264"/>
      <c r="G352" s="264"/>
      <c r="H352" s="264"/>
      <c r="I352" s="264"/>
      <c r="J352" s="264"/>
      <c r="K352" s="264"/>
      <c r="L352" s="264"/>
      <c r="M352" s="264"/>
      <c r="N352" s="264"/>
      <c r="O352" s="264"/>
      <c r="P352" s="264"/>
    </row>
    <row r="353" spans="1:16" ht="6" customHeight="1" x14ac:dyDescent="0.2">
      <c r="B353" s="264"/>
      <c r="C353" s="264"/>
      <c r="D353" s="264"/>
      <c r="E353" s="264"/>
      <c r="F353" s="264"/>
      <c r="G353" s="264"/>
      <c r="H353" s="264"/>
      <c r="I353" s="264"/>
      <c r="J353" s="264"/>
      <c r="K353" s="264"/>
      <c r="L353" s="264"/>
      <c r="M353" s="264"/>
      <c r="N353" s="264"/>
      <c r="O353" s="264"/>
      <c r="P353" s="264"/>
    </row>
    <row r="354" spans="1:16" ht="10.5" customHeight="1" x14ac:dyDescent="0.2">
      <c r="B354" s="264"/>
      <c r="C354" s="264"/>
      <c r="D354" s="264"/>
      <c r="E354" s="264"/>
      <c r="F354" s="264"/>
      <c r="G354" s="264"/>
      <c r="H354" s="264"/>
      <c r="I354" s="264"/>
      <c r="J354" s="264"/>
      <c r="K354" s="264"/>
      <c r="L354" s="264"/>
      <c r="M354" s="264"/>
      <c r="N354" s="264"/>
      <c r="O354" s="264"/>
      <c r="P354" s="264"/>
    </row>
    <row r="355" spans="1:16" ht="22.5" customHeight="1" x14ac:dyDescent="0.2">
      <c r="B355" s="264"/>
      <c r="C355" s="264"/>
      <c r="D355" s="264"/>
      <c r="E355" s="264"/>
      <c r="F355" s="264"/>
      <c r="G355" s="264"/>
      <c r="H355" s="264"/>
      <c r="I355" s="264"/>
      <c r="J355" s="264"/>
      <c r="K355" s="264"/>
      <c r="L355" s="264"/>
      <c r="M355" s="264"/>
      <c r="N355" s="264"/>
      <c r="O355" s="264"/>
      <c r="P355" s="264"/>
    </row>
    <row r="356" spans="1:16" ht="10.5" customHeight="1" x14ac:dyDescent="0.2">
      <c r="B356" s="264"/>
      <c r="C356" s="264"/>
      <c r="D356" s="264"/>
      <c r="E356" s="264"/>
      <c r="F356" s="264"/>
      <c r="G356" s="264"/>
      <c r="H356" s="264"/>
      <c r="I356" s="264"/>
      <c r="J356" s="264"/>
      <c r="K356" s="264"/>
      <c r="L356" s="264"/>
      <c r="M356" s="264"/>
      <c r="N356" s="264"/>
      <c r="O356" s="264"/>
      <c r="P356" s="264"/>
    </row>
    <row r="357" spans="1:16" ht="10.5" customHeight="1" x14ac:dyDescent="0.2">
      <c r="B357" s="264"/>
      <c r="C357" s="264"/>
      <c r="D357" s="264"/>
      <c r="E357" s="264"/>
      <c r="F357" s="264"/>
      <c r="G357" s="264"/>
      <c r="H357" s="264"/>
      <c r="I357" s="264"/>
      <c r="J357" s="264"/>
      <c r="K357" s="264"/>
      <c r="L357" s="264"/>
      <c r="M357" s="264"/>
      <c r="N357" s="264"/>
      <c r="O357" s="264"/>
      <c r="P357" s="264"/>
    </row>
    <row r="358" spans="1:16" ht="10.5" customHeight="1" x14ac:dyDescent="0.2">
      <c r="B358" s="264"/>
      <c r="C358" s="264"/>
      <c r="D358" s="264"/>
      <c r="E358" s="264"/>
      <c r="F358" s="264"/>
      <c r="G358" s="264"/>
      <c r="H358" s="264"/>
      <c r="I358" s="264"/>
      <c r="J358" s="264"/>
      <c r="K358" s="264"/>
      <c r="L358" s="264"/>
      <c r="M358" s="264"/>
      <c r="N358" s="264"/>
      <c r="O358" s="264"/>
      <c r="P358" s="264"/>
    </row>
    <row r="359" spans="1:16" ht="10.5" customHeight="1" x14ac:dyDescent="0.2">
      <c r="B359" s="264"/>
      <c r="C359" s="264"/>
      <c r="D359" s="264"/>
      <c r="E359" s="264"/>
      <c r="F359" s="264"/>
      <c r="G359" s="264"/>
      <c r="H359" s="264"/>
      <c r="I359" s="264"/>
      <c r="J359" s="264"/>
      <c r="K359" s="264"/>
      <c r="L359" s="264"/>
      <c r="M359" s="264"/>
      <c r="N359" s="264"/>
      <c r="O359" s="264"/>
      <c r="P359" s="264"/>
    </row>
    <row r="360" spans="1:16" ht="10.5" customHeight="1" x14ac:dyDescent="0.2">
      <c r="B360" s="264"/>
      <c r="C360" s="264"/>
      <c r="D360" s="264"/>
      <c r="E360" s="264"/>
      <c r="F360" s="264"/>
      <c r="G360" s="264"/>
      <c r="H360" s="264"/>
      <c r="I360" s="264"/>
      <c r="J360" s="264"/>
      <c r="K360" s="264"/>
      <c r="L360" s="264"/>
      <c r="M360" s="264"/>
      <c r="N360" s="264"/>
      <c r="O360" s="264"/>
      <c r="P360" s="264"/>
    </row>
    <row r="361" spans="1:16" ht="10.5" customHeight="1" x14ac:dyDescent="0.2">
      <c r="B361" s="264"/>
      <c r="C361" s="264"/>
      <c r="D361" s="264"/>
      <c r="E361" s="264"/>
      <c r="F361" s="264"/>
      <c r="G361" s="264"/>
      <c r="H361" s="264"/>
      <c r="I361" s="264"/>
      <c r="J361" s="264"/>
      <c r="K361" s="264"/>
      <c r="L361" s="264"/>
      <c r="M361" s="264"/>
      <c r="N361" s="264"/>
      <c r="O361" s="264"/>
      <c r="P361" s="264"/>
    </row>
    <row r="362" spans="1:16" ht="10.5" customHeight="1" x14ac:dyDescent="0.2">
      <c r="A362" s="612">
        <v>6</v>
      </c>
      <c r="B362" s="264"/>
      <c r="C362" s="264"/>
      <c r="D362" s="264"/>
      <c r="E362" s="264"/>
      <c r="F362" s="264"/>
      <c r="G362" s="264"/>
      <c r="H362" s="264"/>
      <c r="I362" s="264"/>
      <c r="J362" s="264"/>
      <c r="K362" s="264"/>
      <c r="L362" s="264"/>
      <c r="M362" s="264"/>
      <c r="N362" s="264"/>
      <c r="O362" s="264"/>
      <c r="P362" s="264"/>
    </row>
    <row r="363" spans="1:16" ht="10.5" customHeight="1" x14ac:dyDescent="0.2">
      <c r="B363" s="264"/>
      <c r="C363" s="264"/>
      <c r="D363" s="264"/>
      <c r="E363" s="264"/>
      <c r="F363" s="264"/>
      <c r="G363" s="264"/>
      <c r="H363" s="264"/>
      <c r="I363" s="264"/>
      <c r="J363" s="264"/>
      <c r="K363" s="264"/>
      <c r="L363" s="264"/>
      <c r="M363" s="264"/>
      <c r="N363" s="264"/>
      <c r="O363" s="264"/>
      <c r="P363" s="264"/>
    </row>
    <row r="364" spans="1:16" ht="10.5" customHeight="1" x14ac:dyDescent="0.2">
      <c r="B364" s="264"/>
      <c r="C364" s="264"/>
      <c r="D364" s="264"/>
      <c r="E364" s="264"/>
      <c r="F364" s="264"/>
      <c r="G364" s="264"/>
      <c r="H364" s="264"/>
      <c r="I364" s="264"/>
      <c r="J364" s="264"/>
      <c r="K364" s="264"/>
      <c r="L364" s="264"/>
      <c r="M364" s="264"/>
      <c r="N364" s="264"/>
      <c r="O364" s="264"/>
      <c r="P364" s="264"/>
    </row>
    <row r="365" spans="1:16" ht="10.5" customHeight="1" x14ac:dyDescent="0.2">
      <c r="B365" s="264"/>
      <c r="C365" s="264"/>
      <c r="D365" s="264"/>
      <c r="E365" s="264"/>
      <c r="F365" s="264"/>
      <c r="G365" s="264"/>
      <c r="H365" s="264"/>
      <c r="I365" s="264"/>
      <c r="J365" s="264"/>
      <c r="K365" s="264"/>
      <c r="L365" s="264"/>
      <c r="M365" s="264"/>
      <c r="N365" s="264"/>
      <c r="O365" s="264"/>
      <c r="P365" s="264"/>
    </row>
    <row r="366" spans="1:16" ht="10.5" customHeight="1" x14ac:dyDescent="0.2">
      <c r="B366" s="264"/>
      <c r="C366" s="264"/>
      <c r="D366" s="264"/>
      <c r="E366" s="264"/>
      <c r="F366" s="264"/>
      <c r="G366" s="264"/>
      <c r="H366" s="264"/>
      <c r="I366" s="264"/>
      <c r="J366" s="264"/>
      <c r="K366" s="264"/>
      <c r="L366" s="264"/>
      <c r="M366" s="264"/>
      <c r="N366" s="264"/>
      <c r="O366" s="264"/>
      <c r="P366" s="264"/>
    </row>
    <row r="367" spans="1:16" ht="10.5" customHeight="1" x14ac:dyDescent="0.2">
      <c r="B367" s="264"/>
      <c r="C367" s="264"/>
      <c r="D367" s="264"/>
      <c r="E367" s="264"/>
      <c r="F367" s="264"/>
      <c r="G367" s="264"/>
      <c r="H367" s="264"/>
      <c r="I367" s="264"/>
      <c r="J367" s="264"/>
      <c r="K367" s="264"/>
      <c r="L367" s="264"/>
      <c r="M367" s="264"/>
      <c r="N367" s="264"/>
      <c r="O367" s="264"/>
      <c r="P367" s="264"/>
    </row>
    <row r="368" spans="1:16" ht="10.5" customHeight="1" x14ac:dyDescent="0.2">
      <c r="B368" s="264"/>
      <c r="C368" s="264"/>
      <c r="D368" s="264"/>
      <c r="E368" s="264"/>
      <c r="F368" s="264"/>
      <c r="G368" s="264"/>
      <c r="H368" s="264"/>
      <c r="I368" s="264"/>
      <c r="J368" s="264"/>
      <c r="K368" s="264"/>
      <c r="L368" s="264"/>
      <c r="M368" s="264"/>
      <c r="N368" s="264"/>
      <c r="O368" s="264"/>
      <c r="P368" s="264"/>
    </row>
    <row r="369" spans="1:16" ht="10.5" customHeight="1" x14ac:dyDescent="0.2">
      <c r="B369" s="264"/>
      <c r="C369" s="264"/>
      <c r="D369" s="264"/>
      <c r="E369" s="264"/>
      <c r="F369" s="264"/>
      <c r="G369" s="264"/>
      <c r="H369" s="264"/>
      <c r="I369" s="264"/>
      <c r="J369" s="264"/>
      <c r="K369" s="264"/>
      <c r="L369" s="264"/>
      <c r="M369" s="264"/>
      <c r="N369" s="264"/>
      <c r="O369" s="264"/>
      <c r="P369" s="264"/>
    </row>
    <row r="370" spans="1:16" ht="10.5" customHeight="1" x14ac:dyDescent="0.2">
      <c r="A370" s="613"/>
      <c r="B370" s="264"/>
      <c r="C370" s="264"/>
      <c r="D370" s="264"/>
      <c r="E370" s="264"/>
      <c r="F370" s="264"/>
      <c r="G370" s="264"/>
      <c r="H370" s="264"/>
      <c r="I370" s="264"/>
      <c r="J370" s="264"/>
      <c r="K370" s="264"/>
      <c r="L370" s="264"/>
      <c r="M370" s="264"/>
      <c r="N370" s="264"/>
      <c r="O370" s="264"/>
      <c r="P370" s="264"/>
    </row>
    <row r="371" spans="1:16" ht="10.5" customHeight="1" x14ac:dyDescent="0.2">
      <c r="B371" s="264"/>
      <c r="C371" s="264"/>
      <c r="D371" s="264"/>
      <c r="E371" s="264"/>
      <c r="F371" s="264"/>
      <c r="G371" s="264"/>
      <c r="H371" s="264"/>
      <c r="I371" s="264"/>
      <c r="J371" s="264"/>
      <c r="K371" s="264"/>
      <c r="L371" s="264"/>
      <c r="M371" s="264"/>
      <c r="N371" s="264"/>
      <c r="O371" s="264"/>
      <c r="P371" s="264"/>
    </row>
    <row r="372" spans="1:16" ht="10.5" customHeight="1" x14ac:dyDescent="0.2">
      <c r="B372" s="264"/>
      <c r="C372" s="264"/>
      <c r="D372" s="264"/>
      <c r="E372" s="264"/>
      <c r="F372" s="264"/>
      <c r="G372" s="264"/>
      <c r="H372" s="264"/>
      <c r="I372" s="264"/>
      <c r="J372" s="264"/>
      <c r="K372" s="264"/>
      <c r="L372" s="264"/>
      <c r="M372" s="264"/>
      <c r="N372" s="264"/>
      <c r="O372" s="264"/>
      <c r="P372" s="264"/>
    </row>
    <row r="373" spans="1:16" ht="6" customHeight="1" x14ac:dyDescent="0.2">
      <c r="B373" s="264"/>
      <c r="C373" s="264"/>
      <c r="D373" s="264"/>
      <c r="E373" s="264"/>
      <c r="F373" s="264"/>
      <c r="G373" s="264"/>
      <c r="H373" s="264"/>
      <c r="I373" s="264"/>
      <c r="J373" s="264"/>
      <c r="K373" s="264"/>
      <c r="L373" s="264"/>
      <c r="M373" s="264"/>
      <c r="N373" s="264"/>
      <c r="O373" s="264"/>
      <c r="P373" s="264"/>
    </row>
    <row r="374" spans="1:16" ht="22.5" customHeight="1" x14ac:dyDescent="0.2">
      <c r="B374" s="264"/>
      <c r="C374" s="264"/>
      <c r="D374" s="264"/>
      <c r="E374" s="264"/>
      <c r="F374" s="264"/>
      <c r="G374" s="264"/>
      <c r="H374" s="264"/>
      <c r="I374" s="264"/>
      <c r="J374" s="264"/>
      <c r="K374" s="264"/>
      <c r="L374" s="264"/>
      <c r="M374" s="264"/>
      <c r="N374" s="264"/>
      <c r="O374" s="264"/>
      <c r="P374" s="264"/>
    </row>
    <row r="375" spans="1:16" ht="9.75" customHeight="1" x14ac:dyDescent="0.2">
      <c r="B375" s="264"/>
      <c r="C375" s="264"/>
      <c r="D375" s="264"/>
      <c r="E375" s="264"/>
      <c r="F375" s="264"/>
      <c r="G375" s="264"/>
      <c r="H375" s="264"/>
      <c r="I375" s="264"/>
      <c r="J375" s="264"/>
      <c r="K375" s="264"/>
      <c r="L375" s="264"/>
      <c r="M375" s="264"/>
      <c r="N375" s="264"/>
      <c r="O375" s="264"/>
      <c r="P375" s="264"/>
    </row>
    <row r="376" spans="1:16" ht="6" customHeight="1" x14ac:dyDescent="0.2">
      <c r="B376" s="264"/>
      <c r="C376" s="264"/>
      <c r="D376" s="264"/>
      <c r="E376" s="264"/>
      <c r="F376" s="264"/>
      <c r="G376" s="264"/>
      <c r="H376" s="264"/>
      <c r="I376" s="264"/>
      <c r="J376" s="264"/>
      <c r="K376" s="264"/>
      <c r="L376" s="264"/>
      <c r="M376" s="264"/>
      <c r="N376" s="264"/>
      <c r="O376" s="264"/>
      <c r="P376" s="264"/>
    </row>
    <row r="377" spans="1:16" ht="9.75" customHeight="1" x14ac:dyDescent="0.2">
      <c r="B377" s="264"/>
      <c r="C377" s="264"/>
      <c r="D377" s="264"/>
      <c r="E377" s="264"/>
      <c r="F377" s="264"/>
      <c r="G377" s="264"/>
      <c r="H377" s="264"/>
      <c r="I377" s="264"/>
      <c r="J377" s="264"/>
      <c r="K377" s="264"/>
      <c r="L377" s="264"/>
      <c r="M377" s="264"/>
      <c r="N377" s="264"/>
      <c r="O377" s="264"/>
      <c r="P377" s="264"/>
    </row>
    <row r="378" spans="1:16" ht="11.45" customHeight="1" x14ac:dyDescent="0.2">
      <c r="B378" s="264"/>
      <c r="C378" s="264"/>
      <c r="D378" s="264"/>
      <c r="E378" s="264"/>
      <c r="F378" s="264"/>
      <c r="G378" s="264"/>
      <c r="H378" s="264"/>
      <c r="I378" s="264"/>
      <c r="J378" s="264"/>
      <c r="K378" s="264"/>
      <c r="L378" s="264"/>
      <c r="M378" s="264"/>
      <c r="N378" s="264"/>
      <c r="O378" s="264"/>
      <c r="P378" s="264"/>
    </row>
    <row r="379" spans="1:16" ht="12" customHeight="1" x14ac:dyDescent="0.2">
      <c r="B379" s="264"/>
      <c r="C379" s="264"/>
      <c r="D379" s="264"/>
      <c r="E379" s="264"/>
      <c r="F379" s="264"/>
      <c r="G379" s="264"/>
      <c r="H379" s="264"/>
      <c r="I379" s="264"/>
      <c r="J379" s="264"/>
      <c r="K379" s="264"/>
      <c r="L379" s="264"/>
      <c r="M379" s="264"/>
      <c r="N379" s="264"/>
      <c r="O379" s="264"/>
      <c r="P379" s="264"/>
    </row>
    <row r="380" spans="1:16" ht="6" customHeight="1" x14ac:dyDescent="0.2">
      <c r="B380" s="264"/>
      <c r="C380" s="264"/>
      <c r="D380" s="264"/>
      <c r="E380" s="264"/>
      <c r="F380" s="264"/>
      <c r="G380" s="264"/>
      <c r="H380" s="264"/>
      <c r="I380" s="264"/>
      <c r="J380" s="264"/>
      <c r="K380" s="264"/>
      <c r="L380" s="264"/>
      <c r="M380" s="264"/>
      <c r="N380" s="264"/>
      <c r="O380" s="264"/>
      <c r="P380" s="264"/>
    </row>
    <row r="381" spans="1:16" ht="9.75" customHeight="1" x14ac:dyDescent="0.2">
      <c r="B381" s="264"/>
      <c r="C381" s="264"/>
      <c r="D381" s="264"/>
      <c r="E381" s="264"/>
      <c r="F381" s="264"/>
      <c r="G381" s="264"/>
      <c r="H381" s="264"/>
      <c r="I381" s="264"/>
      <c r="J381" s="264"/>
      <c r="K381" s="264"/>
      <c r="L381" s="264"/>
      <c r="M381" s="264"/>
      <c r="N381" s="264"/>
      <c r="O381" s="264"/>
      <c r="P381" s="264"/>
    </row>
    <row r="382" spans="1:16" ht="9.75" customHeight="1" x14ac:dyDescent="0.2">
      <c r="B382" s="264"/>
      <c r="C382" s="264"/>
      <c r="D382" s="264"/>
      <c r="E382" s="264"/>
      <c r="F382" s="264"/>
      <c r="G382" s="264"/>
      <c r="H382" s="264"/>
      <c r="I382" s="264"/>
      <c r="J382" s="264"/>
      <c r="K382" s="264"/>
      <c r="L382" s="264"/>
      <c r="M382" s="264"/>
      <c r="N382" s="264"/>
      <c r="O382" s="264"/>
      <c r="P382" s="264"/>
    </row>
    <row r="383" spans="1:16" ht="10.5" customHeight="1" x14ac:dyDescent="0.2">
      <c r="B383" s="264"/>
      <c r="C383" s="264"/>
      <c r="D383" s="264"/>
      <c r="E383" s="264"/>
      <c r="F383" s="264"/>
      <c r="G383" s="264"/>
      <c r="H383" s="264"/>
      <c r="I383" s="264"/>
      <c r="J383" s="264"/>
      <c r="K383" s="264"/>
      <c r="L383" s="264"/>
      <c r="M383" s="264"/>
      <c r="N383" s="264"/>
      <c r="O383" s="264"/>
      <c r="P383" s="264"/>
    </row>
    <row r="384" spans="1:16" ht="10.5" customHeight="1" x14ac:dyDescent="0.2">
      <c r="B384" s="264"/>
      <c r="C384" s="264"/>
      <c r="D384" s="264"/>
      <c r="E384" s="264"/>
      <c r="F384" s="264"/>
      <c r="G384" s="264"/>
      <c r="H384" s="264"/>
      <c r="I384" s="264"/>
      <c r="J384" s="264"/>
      <c r="K384" s="264"/>
      <c r="L384" s="264"/>
      <c r="M384" s="264"/>
      <c r="N384" s="264"/>
      <c r="O384" s="264"/>
      <c r="P384" s="264"/>
    </row>
    <row r="385" spans="1:16" ht="10.5" customHeight="1" x14ac:dyDescent="0.2">
      <c r="B385" s="264"/>
      <c r="C385" s="264"/>
      <c r="D385" s="264"/>
      <c r="E385" s="264"/>
      <c r="F385" s="264"/>
      <c r="G385" s="264"/>
      <c r="H385" s="264"/>
      <c r="I385" s="264"/>
      <c r="J385" s="264"/>
      <c r="K385" s="264"/>
      <c r="L385" s="264"/>
      <c r="M385" s="264"/>
      <c r="N385" s="264"/>
      <c r="O385" s="264"/>
      <c r="P385" s="264"/>
    </row>
    <row r="386" spans="1:16" ht="11.45" customHeight="1" x14ac:dyDescent="0.2">
      <c r="A386" s="202" t="s">
        <v>420</v>
      </c>
    </row>
  </sheetData>
  <customSheetViews>
    <customSheetView guid="{F4AE1968-DA35-43D0-B456-FBD0ABC8A377}" showPageBreaks="1" view="pageBreakPreview" showRuler="0" topLeftCell="A52">
      <selection activeCell="B85" sqref="B85:B86"/>
      <rowBreaks count="6" manualBreakCount="6">
        <brk id="65" max="16383" man="1"/>
        <brk id="133" max="16" man="1"/>
        <brk id="140" max="16" man="1"/>
        <brk id="183" max="16383" man="1"/>
        <brk id="237" max="16383" man="1"/>
        <brk id="287" max="16383" man="1"/>
      </rowBreaks>
      <colBreaks count="2" manualBreakCount="2">
        <brk id="10" max="329" man="1"/>
        <brk id="19" max="1048575" man="1"/>
      </colBreaks>
      <pageMargins left="0.74803149606299213" right="0.31496062992125984" top="0.59055118110236227" bottom="0.59055118110236227" header="0.51181102362204722" footer="0.51181102362204722"/>
      <pageSetup paperSize="9" orientation="portrait" r:id="rId1"/>
      <headerFooter alignWithMargins="0"/>
    </customSheetView>
  </customSheetViews>
  <mergeCells count="127">
    <mergeCell ref="C241:J241"/>
    <mergeCell ref="B240:B241"/>
    <mergeCell ref="G2:G3"/>
    <mergeCell ref="C4:H4"/>
    <mergeCell ref="B2:B4"/>
    <mergeCell ref="C2:C3"/>
    <mergeCell ref="D2:D3"/>
    <mergeCell ref="B225:C225"/>
    <mergeCell ref="B224:C224"/>
    <mergeCell ref="E2:E3"/>
    <mergeCell ref="B188:C188"/>
    <mergeCell ref="B210:C210"/>
    <mergeCell ref="B216:C216"/>
    <mergeCell ref="B209:C209"/>
    <mergeCell ref="B212:C212"/>
    <mergeCell ref="B215:C215"/>
    <mergeCell ref="B219:C219"/>
    <mergeCell ref="B220:C220"/>
    <mergeCell ref="I87:I88"/>
    <mergeCell ref="B227:C227"/>
    <mergeCell ref="B223:C223"/>
    <mergeCell ref="G240:H240"/>
    <mergeCell ref="B159:C159"/>
    <mergeCell ref="B160:C160"/>
    <mergeCell ref="B184:C184"/>
    <mergeCell ref="B176:C176"/>
    <mergeCell ref="B175:C175"/>
    <mergeCell ref="B193:C193"/>
    <mergeCell ref="B191:C191"/>
    <mergeCell ref="B183:C183"/>
    <mergeCell ref="B185:C185"/>
    <mergeCell ref="B168:C168"/>
    <mergeCell ref="B164:C164"/>
    <mergeCell ref="B179:C179"/>
    <mergeCell ref="B208:C208"/>
    <mergeCell ref="B201:C201"/>
    <mergeCell ref="B198:C198"/>
    <mergeCell ref="B195:C195"/>
    <mergeCell ref="B174:C174"/>
    <mergeCell ref="B163:C163"/>
    <mergeCell ref="B161:C161"/>
    <mergeCell ref="B171:C171"/>
    <mergeCell ref="B204:C204"/>
    <mergeCell ref="B180:C180"/>
    <mergeCell ref="B181:C181"/>
    <mergeCell ref="B196:C196"/>
    <mergeCell ref="B190:C190"/>
    <mergeCell ref="B200:C200"/>
    <mergeCell ref="B206:C206"/>
    <mergeCell ref="B203:C203"/>
    <mergeCell ref="B194:C194"/>
    <mergeCell ref="B199:C199"/>
    <mergeCell ref="B173:C173"/>
    <mergeCell ref="B166:C166"/>
    <mergeCell ref="B169:C169"/>
    <mergeCell ref="B165:C165"/>
    <mergeCell ref="B178:C178"/>
    <mergeCell ref="B170:C170"/>
    <mergeCell ref="B77:C77"/>
    <mergeCell ref="B74:C74"/>
    <mergeCell ref="B75:C75"/>
    <mergeCell ref="B76:C76"/>
    <mergeCell ref="B92:C92"/>
    <mergeCell ref="B157:C158"/>
    <mergeCell ref="B107:C107"/>
    <mergeCell ref="B114:C114"/>
    <mergeCell ref="B111:C111"/>
    <mergeCell ref="B79:C79"/>
    <mergeCell ref="B78:C78"/>
    <mergeCell ref="B94:C94"/>
    <mergeCell ref="B90:C90"/>
    <mergeCell ref="B98:C98"/>
    <mergeCell ref="B96:C96"/>
    <mergeCell ref="B97:C97"/>
    <mergeCell ref="B110:C110"/>
    <mergeCell ref="D89:I89"/>
    <mergeCell ref="B95:C95"/>
    <mergeCell ref="B112:C112"/>
    <mergeCell ref="B113:C113"/>
    <mergeCell ref="B91:C91"/>
    <mergeCell ref="B103:C104"/>
    <mergeCell ref="B105:C105"/>
    <mergeCell ref="B106:C106"/>
    <mergeCell ref="B108:C108"/>
    <mergeCell ref="B93:C93"/>
    <mergeCell ref="B99:C99"/>
    <mergeCell ref="D104:L104"/>
    <mergeCell ref="F2:F3"/>
    <mergeCell ref="B73:C73"/>
    <mergeCell ref="B267:C268"/>
    <mergeCell ref="B269:C269"/>
    <mergeCell ref="B274:I274"/>
    <mergeCell ref="B272:F272"/>
    <mergeCell ref="B270:C270"/>
    <mergeCell ref="B271:C271"/>
    <mergeCell ref="B214:C214"/>
    <mergeCell ref="B205:C205"/>
    <mergeCell ref="B189:C189"/>
    <mergeCell ref="B221:C221"/>
    <mergeCell ref="B211:C211"/>
    <mergeCell ref="B213:C213"/>
    <mergeCell ref="B186:C186"/>
    <mergeCell ref="B218:C218"/>
    <mergeCell ref="F77:H77"/>
    <mergeCell ref="D157:D158"/>
    <mergeCell ref="E158:J158"/>
    <mergeCell ref="D87:H87"/>
    <mergeCell ref="B102:G102"/>
    <mergeCell ref="B109:C109"/>
    <mergeCell ref="B80:C80"/>
    <mergeCell ref="B87:C89"/>
    <mergeCell ref="D268:J268"/>
    <mergeCell ref="B313:C313"/>
    <mergeCell ref="B317:C317"/>
    <mergeCell ref="B318:C318"/>
    <mergeCell ref="B320:C320"/>
    <mergeCell ref="B321:C321"/>
    <mergeCell ref="B278:C279"/>
    <mergeCell ref="B281:C281"/>
    <mergeCell ref="B289:C289"/>
    <mergeCell ref="B293:C293"/>
    <mergeCell ref="B298:C298"/>
    <mergeCell ref="B301:C301"/>
    <mergeCell ref="B304:C304"/>
    <mergeCell ref="B307:C307"/>
    <mergeCell ref="B310:C310"/>
    <mergeCell ref="B285:C285"/>
  </mergeCells>
  <phoneticPr fontId="0" type="noConversion"/>
  <pageMargins left="0.74803149606299213" right="0.31496062992125984" top="0.59055118110236227" bottom="0.59055118110236227" header="0.51181102362204722" footer="0.51181102362204722"/>
  <pageSetup paperSize="9" scale="13" fitToWidth="0" orientation="landscape" r:id="rId2"/>
  <headerFooter alignWithMargins="0"/>
  <rowBreaks count="4" manualBreakCount="4">
    <brk id="85" max="16383" man="1"/>
    <brk id="155" max="16383" man="1"/>
    <brk id="238" max="16383" man="1"/>
    <brk id="337" max="16383" man="1"/>
  </rowBreaks>
  <colBreaks count="2" manualBreakCount="2">
    <brk id="15" max="1048575" man="1"/>
    <brk id="19" max="1048575" man="1"/>
  </colBreaks>
  <ignoredErrors>
    <ignoredError sqref="D89 C241 E15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356"/>
  <sheetViews>
    <sheetView tabSelected="1" view="pageBreakPreview" topLeftCell="A1022" zoomScale="90" zoomScaleNormal="100" zoomScaleSheetLayoutView="90" workbookViewId="0">
      <selection activeCell="B1030" sqref="B1030:H1066"/>
    </sheetView>
  </sheetViews>
  <sheetFormatPr defaultColWidth="9.28515625" defaultRowHeight="11.45" customHeight="1" x14ac:dyDescent="0.2"/>
  <cols>
    <col min="1" max="1" width="2.7109375" style="202" customWidth="1"/>
    <col min="2" max="4" width="9.42578125" style="202" customWidth="1"/>
    <col min="5" max="5" width="10.42578125" style="202" customWidth="1"/>
    <col min="6" max="6" width="10" style="202" customWidth="1"/>
    <col min="7" max="7" width="10.7109375" style="202" customWidth="1"/>
    <col min="8" max="8" width="10.42578125" style="202" customWidth="1"/>
    <col min="9" max="11" width="9.42578125" style="202" customWidth="1"/>
    <col min="12" max="12" width="9.7109375" style="202" customWidth="1"/>
    <col min="13" max="18" width="9.42578125" style="202" customWidth="1"/>
    <col min="19" max="20" width="9.28515625" style="202" customWidth="1"/>
    <col min="21" max="16384" width="9.28515625" style="202"/>
  </cols>
  <sheetData>
    <row r="1" spans="2:11" ht="11.25" x14ac:dyDescent="0.2">
      <c r="B1" s="451" t="s">
        <v>1052</v>
      </c>
    </row>
    <row r="2" spans="2:11" ht="11.25" x14ac:dyDescent="0.2">
      <c r="B2" s="1448" t="s">
        <v>230</v>
      </c>
      <c r="C2" s="1441" t="s">
        <v>425</v>
      </c>
      <c r="D2" s="1441" t="s">
        <v>1235</v>
      </c>
      <c r="E2" s="1441" t="s">
        <v>1236</v>
      </c>
      <c r="F2" s="1427" t="s">
        <v>1237</v>
      </c>
      <c r="G2" s="1428"/>
      <c r="H2" s="1428"/>
      <c r="I2" s="1429"/>
      <c r="J2" s="1524" t="s">
        <v>1238</v>
      </c>
      <c r="K2" s="1448" t="s">
        <v>48</v>
      </c>
    </row>
    <row r="3" spans="2:11" ht="11.25" x14ac:dyDescent="0.2">
      <c r="B3" s="1459"/>
      <c r="C3" s="1484"/>
      <c r="D3" s="1484"/>
      <c r="E3" s="1527"/>
      <c r="F3" s="1427" t="s">
        <v>391</v>
      </c>
      <c r="G3" s="1429"/>
      <c r="H3" s="1427" t="s">
        <v>233</v>
      </c>
      <c r="I3" s="1429"/>
      <c r="J3" s="1525"/>
      <c r="K3" s="1459"/>
    </row>
    <row r="4" spans="2:11" ht="11.25" x14ac:dyDescent="0.2">
      <c r="B4" s="1459"/>
      <c r="C4" s="1442"/>
      <c r="D4" s="1442"/>
      <c r="E4" s="1528"/>
      <c r="F4" s="227" t="s">
        <v>288</v>
      </c>
      <c r="G4" s="228" t="s">
        <v>216</v>
      </c>
      <c r="H4" s="227" t="s">
        <v>288</v>
      </c>
      <c r="I4" s="228" t="s">
        <v>216</v>
      </c>
      <c r="J4" s="1526"/>
      <c r="K4" s="1459"/>
    </row>
    <row r="5" spans="2:11" ht="11.25" x14ac:dyDescent="0.2">
      <c r="B5" s="1449"/>
      <c r="C5" s="229" t="s">
        <v>234</v>
      </c>
      <c r="D5" s="229" t="s">
        <v>235</v>
      </c>
      <c r="E5" s="230" t="s">
        <v>438</v>
      </c>
      <c r="F5" s="1427" t="s">
        <v>784</v>
      </c>
      <c r="G5" s="1428"/>
      <c r="H5" s="1428"/>
      <c r="I5" s="1429"/>
      <c r="J5" s="231" t="s">
        <v>1217</v>
      </c>
      <c r="K5" s="1449"/>
    </row>
    <row r="6" spans="2:11" ht="11.25" x14ac:dyDescent="0.2">
      <c r="B6" s="232" t="s">
        <v>666</v>
      </c>
      <c r="C6" s="193">
        <v>4488</v>
      </c>
      <c r="D6" s="193">
        <v>14872</v>
      </c>
      <c r="E6" s="189">
        <v>1768711</v>
      </c>
      <c r="F6" s="233">
        <v>134.15</v>
      </c>
      <c r="G6" s="234">
        <v>134</v>
      </c>
      <c r="H6" s="234">
        <v>118.25</v>
      </c>
      <c r="I6" s="235">
        <v>115</v>
      </c>
      <c r="J6" s="188">
        <v>6.6</v>
      </c>
      <c r="K6" s="236" t="s">
        <v>667</v>
      </c>
    </row>
    <row r="7" spans="2:11" ht="11.25" x14ac:dyDescent="0.2">
      <c r="B7" s="232" t="s">
        <v>667</v>
      </c>
      <c r="C7" s="193">
        <v>4664</v>
      </c>
      <c r="D7" s="193">
        <v>8781</v>
      </c>
      <c r="E7" s="189">
        <v>1190204</v>
      </c>
      <c r="F7" s="233">
        <v>155.05000000000001</v>
      </c>
      <c r="G7" s="234">
        <v>155.05000000000001</v>
      </c>
      <c r="H7" s="234">
        <v>134.05000000000001</v>
      </c>
      <c r="I7" s="235">
        <v>134.05000000000001</v>
      </c>
      <c r="J7" s="188">
        <v>7.6</v>
      </c>
      <c r="K7" s="236" t="s">
        <v>668</v>
      </c>
    </row>
    <row r="8" spans="2:11" ht="11.25" x14ac:dyDescent="0.2">
      <c r="B8" s="232" t="s">
        <v>668</v>
      </c>
      <c r="C8" s="193">
        <v>4680</v>
      </c>
      <c r="D8" s="193">
        <v>4399</v>
      </c>
      <c r="E8" s="189">
        <v>770447</v>
      </c>
      <c r="F8" s="233">
        <v>170.05</v>
      </c>
      <c r="G8" s="234">
        <v>170.05</v>
      </c>
      <c r="H8" s="234">
        <v>167.55</v>
      </c>
      <c r="I8" s="235">
        <v>167.55</v>
      </c>
      <c r="J8" s="188">
        <v>9.5</v>
      </c>
      <c r="K8" s="236" t="s">
        <v>669</v>
      </c>
    </row>
    <row r="9" spans="2:11" ht="11.25" x14ac:dyDescent="0.2">
      <c r="B9" s="232" t="s">
        <v>669</v>
      </c>
      <c r="C9" s="193">
        <v>4839</v>
      </c>
      <c r="D9" s="193">
        <v>4797</v>
      </c>
      <c r="E9" s="189">
        <v>1055662</v>
      </c>
      <c r="F9" s="233">
        <v>219.5</v>
      </c>
      <c r="G9" s="234">
        <v>215.55</v>
      </c>
      <c r="H9" s="234">
        <v>218.55</v>
      </c>
      <c r="I9" s="235">
        <v>214.6</v>
      </c>
      <c r="J9" s="188">
        <v>12.3</v>
      </c>
      <c r="K9" s="236" t="s">
        <v>670</v>
      </c>
    </row>
    <row r="10" spans="2:11" ht="11.25" x14ac:dyDescent="0.2">
      <c r="B10" s="232" t="s">
        <v>670</v>
      </c>
      <c r="C10" s="193">
        <v>4502</v>
      </c>
      <c r="D10" s="193">
        <v>8444</v>
      </c>
      <c r="E10" s="189">
        <v>1920603</v>
      </c>
      <c r="F10" s="233">
        <v>221.45</v>
      </c>
      <c r="G10" s="234">
        <v>217.5</v>
      </c>
      <c r="H10" s="234">
        <v>218.6</v>
      </c>
      <c r="I10" s="235">
        <v>214.65</v>
      </c>
      <c r="J10" s="188">
        <v>12.3</v>
      </c>
      <c r="K10" s="236" t="s">
        <v>671</v>
      </c>
    </row>
    <row r="11" spans="2:11" ht="11.25" x14ac:dyDescent="0.2">
      <c r="B11" s="232"/>
      <c r="C11" s="193"/>
      <c r="D11" s="193"/>
      <c r="E11" s="189"/>
      <c r="F11" s="233"/>
      <c r="G11" s="234"/>
      <c r="H11" s="234"/>
      <c r="I11" s="235"/>
      <c r="J11" s="188"/>
      <c r="K11" s="236"/>
    </row>
    <row r="12" spans="2:11" ht="11.25" x14ac:dyDescent="0.2">
      <c r="B12" s="232" t="s">
        <v>671</v>
      </c>
      <c r="C12" s="193">
        <v>4829</v>
      </c>
      <c r="D12" s="193">
        <v>8600</v>
      </c>
      <c r="E12" s="189">
        <v>2008968</v>
      </c>
      <c r="F12" s="233">
        <v>283.58999999999997</v>
      </c>
      <c r="G12" s="234">
        <v>271.77</v>
      </c>
      <c r="H12" s="234">
        <v>240.35</v>
      </c>
      <c r="I12" s="235">
        <v>225.27</v>
      </c>
      <c r="J12" s="188">
        <v>13.1</v>
      </c>
      <c r="K12" s="236" t="s">
        <v>672</v>
      </c>
    </row>
    <row r="13" spans="2:11" ht="11.25" x14ac:dyDescent="0.2">
      <c r="B13" s="232" t="s">
        <v>672</v>
      </c>
      <c r="C13" s="193">
        <v>5063</v>
      </c>
      <c r="D13" s="193">
        <v>7890</v>
      </c>
      <c r="E13" s="189">
        <v>1986303</v>
      </c>
      <c r="F13" s="233">
        <v>318</v>
      </c>
      <c r="G13" s="234">
        <v>306</v>
      </c>
      <c r="H13" s="234">
        <v>318</v>
      </c>
      <c r="I13" s="235">
        <v>306</v>
      </c>
      <c r="J13" s="188">
        <v>14.2</v>
      </c>
      <c r="K13" s="236" t="s">
        <v>673</v>
      </c>
    </row>
    <row r="14" spans="2:11" ht="11.25" x14ac:dyDescent="0.2">
      <c r="B14" s="232" t="s">
        <v>673</v>
      </c>
      <c r="C14" s="193">
        <v>4736</v>
      </c>
      <c r="D14" s="193">
        <v>7670</v>
      </c>
      <c r="E14" s="189">
        <v>1960705</v>
      </c>
      <c r="F14" s="233">
        <v>288</v>
      </c>
      <c r="G14" s="234">
        <v>283</v>
      </c>
      <c r="H14" s="234">
        <v>288</v>
      </c>
      <c r="I14" s="235">
        <v>283</v>
      </c>
      <c r="J14" s="188">
        <v>14.6</v>
      </c>
      <c r="K14" s="236" t="s">
        <v>674</v>
      </c>
    </row>
    <row r="15" spans="2:11" ht="11.25" x14ac:dyDescent="0.2">
      <c r="B15" s="232" t="s">
        <v>674</v>
      </c>
      <c r="C15" s="193">
        <v>4394</v>
      </c>
      <c r="D15" s="193">
        <v>12481</v>
      </c>
      <c r="E15" s="189">
        <v>3328612</v>
      </c>
      <c r="F15" s="233">
        <v>268</v>
      </c>
      <c r="G15" s="234">
        <v>263</v>
      </c>
      <c r="H15" s="234">
        <v>268</v>
      </c>
      <c r="I15" s="235">
        <v>263</v>
      </c>
      <c r="J15" s="188">
        <v>14.8</v>
      </c>
      <c r="K15" s="236" t="s">
        <v>675</v>
      </c>
    </row>
    <row r="16" spans="2:11" ht="11.25" x14ac:dyDescent="0.2">
      <c r="B16" s="232" t="s">
        <v>675</v>
      </c>
      <c r="C16" s="193">
        <v>4163</v>
      </c>
      <c r="D16" s="193">
        <v>9180</v>
      </c>
      <c r="E16" s="189">
        <v>2814823</v>
      </c>
      <c r="F16" s="233">
        <v>302.67</v>
      </c>
      <c r="G16" s="234">
        <v>302.67</v>
      </c>
      <c r="H16" s="234">
        <v>302.67</v>
      </c>
      <c r="I16" s="235">
        <v>302.67</v>
      </c>
      <c r="J16" s="188">
        <v>17.2</v>
      </c>
      <c r="K16" s="236" t="s">
        <v>676</v>
      </c>
    </row>
    <row r="17" spans="2:11" ht="11.25" x14ac:dyDescent="0.2">
      <c r="B17" s="232"/>
      <c r="C17" s="193"/>
      <c r="D17" s="193"/>
      <c r="E17" s="189"/>
      <c r="F17" s="233"/>
      <c r="G17" s="234"/>
      <c r="H17" s="234"/>
      <c r="I17" s="235"/>
      <c r="J17" s="188"/>
      <c r="K17" s="236"/>
    </row>
    <row r="18" spans="2:11" ht="11.25" x14ac:dyDescent="0.2">
      <c r="B18" s="232" t="s">
        <v>676</v>
      </c>
      <c r="C18" s="193">
        <v>3816</v>
      </c>
      <c r="D18" s="193">
        <v>8614</v>
      </c>
      <c r="E18" s="189">
        <v>3201580</v>
      </c>
      <c r="F18" s="233">
        <v>357.62</v>
      </c>
      <c r="G18" s="234">
        <v>357.62</v>
      </c>
      <c r="H18" s="234">
        <v>357.62</v>
      </c>
      <c r="I18" s="235">
        <v>357.62</v>
      </c>
      <c r="J18" s="188">
        <v>20.3</v>
      </c>
      <c r="K18" s="236" t="s">
        <v>677</v>
      </c>
    </row>
    <row r="19" spans="2:11" ht="11.25" x14ac:dyDescent="0.2">
      <c r="B19" s="232" t="s">
        <v>677</v>
      </c>
      <c r="C19" s="193">
        <v>4173</v>
      </c>
      <c r="D19" s="193">
        <v>3277</v>
      </c>
      <c r="E19" s="189">
        <v>1489980</v>
      </c>
      <c r="F19" s="233">
        <v>445</v>
      </c>
      <c r="G19" s="234">
        <v>445</v>
      </c>
      <c r="H19" s="234">
        <v>452.81</v>
      </c>
      <c r="I19" s="235">
        <v>452.81</v>
      </c>
      <c r="J19" s="188">
        <v>25.6</v>
      </c>
      <c r="K19" s="236" t="s">
        <v>396</v>
      </c>
    </row>
    <row r="20" spans="2:11" ht="11.25" x14ac:dyDescent="0.2">
      <c r="B20" s="232" t="s">
        <v>396</v>
      </c>
      <c r="C20" s="193">
        <v>4377</v>
      </c>
      <c r="D20" s="193">
        <v>9997</v>
      </c>
      <c r="E20" s="189">
        <v>4137166</v>
      </c>
      <c r="F20" s="233">
        <v>417</v>
      </c>
      <c r="G20" s="234">
        <v>417</v>
      </c>
      <c r="H20" s="234">
        <v>417</v>
      </c>
      <c r="I20" s="235">
        <v>417</v>
      </c>
      <c r="J20" s="188">
        <v>23.4</v>
      </c>
      <c r="K20" s="236" t="s">
        <v>397</v>
      </c>
    </row>
    <row r="21" spans="2:11" ht="11.25" x14ac:dyDescent="0.2">
      <c r="B21" s="232" t="s">
        <v>397</v>
      </c>
      <c r="C21" s="193">
        <v>4661</v>
      </c>
      <c r="D21" s="193">
        <v>13275</v>
      </c>
      <c r="E21" s="189">
        <v>4868414</v>
      </c>
      <c r="F21" s="233">
        <v>330</v>
      </c>
      <c r="G21" s="234">
        <v>330</v>
      </c>
      <c r="H21" s="234">
        <v>387.02</v>
      </c>
      <c r="I21" s="235">
        <v>387.02</v>
      </c>
      <c r="J21" s="188">
        <v>21.9</v>
      </c>
      <c r="K21" s="236" t="s">
        <v>398</v>
      </c>
    </row>
    <row r="22" spans="2:11" ht="11.25" x14ac:dyDescent="0.2">
      <c r="B22" s="232" t="s">
        <v>398</v>
      </c>
      <c r="C22" s="193">
        <v>3526</v>
      </c>
      <c r="D22" s="193">
        <v>4866</v>
      </c>
      <c r="E22" s="189">
        <v>2825182</v>
      </c>
      <c r="F22" s="233">
        <v>304</v>
      </c>
      <c r="G22" s="234">
        <v>304</v>
      </c>
      <c r="H22" s="234">
        <v>598.62</v>
      </c>
      <c r="I22" s="235">
        <v>598.62</v>
      </c>
      <c r="J22" s="188">
        <v>33.9</v>
      </c>
      <c r="K22" s="236" t="s">
        <v>279</v>
      </c>
    </row>
    <row r="23" spans="2:11" ht="11.25" x14ac:dyDescent="0.2">
      <c r="B23" s="232"/>
      <c r="C23" s="193"/>
      <c r="D23" s="193"/>
      <c r="E23" s="189"/>
      <c r="F23" s="233"/>
      <c r="G23" s="234"/>
      <c r="H23" s="234"/>
      <c r="I23" s="235"/>
      <c r="J23" s="188"/>
      <c r="K23" s="236"/>
    </row>
    <row r="24" spans="2:11" ht="11.25" x14ac:dyDescent="0.2">
      <c r="B24" s="232" t="s">
        <v>279</v>
      </c>
      <c r="C24" s="193">
        <v>3761</v>
      </c>
      <c r="D24" s="193">
        <v>10171</v>
      </c>
      <c r="E24" s="189">
        <v>6043332</v>
      </c>
      <c r="F24" s="233">
        <v>483.97</v>
      </c>
      <c r="G24" s="234">
        <v>475.05</v>
      </c>
      <c r="H24" s="234">
        <v>593.14</v>
      </c>
      <c r="I24" s="235">
        <v>638.16999999999996</v>
      </c>
      <c r="J24" s="188">
        <v>34.799999999999997</v>
      </c>
      <c r="K24" s="236" t="s">
        <v>280</v>
      </c>
    </row>
    <row r="25" spans="2:11" ht="11.25" x14ac:dyDescent="0.2">
      <c r="B25" s="232" t="s">
        <v>280</v>
      </c>
      <c r="C25" s="193">
        <v>4023</v>
      </c>
      <c r="D25" s="193">
        <v>10136</v>
      </c>
      <c r="E25" s="189">
        <v>6000866</v>
      </c>
      <c r="F25" s="233">
        <v>580</v>
      </c>
      <c r="G25" s="234">
        <v>600</v>
      </c>
      <c r="H25" s="237" t="s">
        <v>440</v>
      </c>
      <c r="I25" s="238" t="s">
        <v>440</v>
      </c>
      <c r="J25" s="188">
        <v>33.9</v>
      </c>
      <c r="K25" s="236" t="s">
        <v>281</v>
      </c>
    </row>
    <row r="26" spans="2:11" ht="11.25" x14ac:dyDescent="0.2">
      <c r="B26" s="232" t="s">
        <v>281</v>
      </c>
      <c r="C26" s="193">
        <v>3560</v>
      </c>
      <c r="D26" s="193">
        <v>7693</v>
      </c>
      <c r="E26" s="189">
        <v>4454363</v>
      </c>
      <c r="F26" s="233">
        <v>593.53</v>
      </c>
      <c r="G26" s="234">
        <v>539.4</v>
      </c>
      <c r="H26" s="237" t="s">
        <v>440</v>
      </c>
      <c r="I26" s="238" t="s">
        <v>440</v>
      </c>
      <c r="J26" s="188">
        <v>32.6</v>
      </c>
      <c r="K26" s="236" t="s">
        <v>282</v>
      </c>
    </row>
    <row r="27" spans="2:11" ht="11.25" x14ac:dyDescent="0.2">
      <c r="B27" s="232" t="s">
        <v>282</v>
      </c>
      <c r="C27" s="193">
        <v>3567</v>
      </c>
      <c r="D27" s="193">
        <v>7946</v>
      </c>
      <c r="E27" s="189">
        <v>5397112</v>
      </c>
      <c r="F27" s="233">
        <v>671.25</v>
      </c>
      <c r="G27" s="234">
        <v>677.58</v>
      </c>
      <c r="H27" s="237" t="s">
        <v>440</v>
      </c>
      <c r="I27" s="238" t="s">
        <v>440</v>
      </c>
      <c r="J27" s="188">
        <v>36.200000000000003</v>
      </c>
      <c r="K27" s="236" t="s">
        <v>238</v>
      </c>
    </row>
    <row r="28" spans="2:11" ht="11.25" x14ac:dyDescent="0.2">
      <c r="B28" s="232" t="s">
        <v>238</v>
      </c>
      <c r="C28" s="193">
        <v>4013</v>
      </c>
      <c r="D28" s="193">
        <v>11455</v>
      </c>
      <c r="E28" s="189">
        <v>6289684</v>
      </c>
      <c r="F28" s="233">
        <v>535.1</v>
      </c>
      <c r="G28" s="234">
        <v>560.04999999999995</v>
      </c>
      <c r="H28" s="237" t="s">
        <v>440</v>
      </c>
      <c r="I28" s="238" t="s">
        <v>440</v>
      </c>
      <c r="J28" s="188">
        <v>33.299999999999997</v>
      </c>
      <c r="K28" s="239" t="s">
        <v>283</v>
      </c>
    </row>
    <row r="29" spans="2:11" ht="11.25" x14ac:dyDescent="0.2">
      <c r="B29" s="232"/>
      <c r="C29" s="193"/>
      <c r="D29" s="193"/>
      <c r="E29" s="189"/>
      <c r="F29" s="233"/>
      <c r="G29" s="234"/>
      <c r="H29" s="237"/>
      <c r="I29" s="238"/>
      <c r="J29" s="188"/>
      <c r="K29" s="236"/>
    </row>
    <row r="30" spans="2:11" ht="11.25" x14ac:dyDescent="0.2">
      <c r="B30" s="232" t="s">
        <v>283</v>
      </c>
      <c r="C30" s="193">
        <v>3189</v>
      </c>
      <c r="D30" s="193">
        <v>7772</v>
      </c>
      <c r="E30" s="189">
        <v>6928826</v>
      </c>
      <c r="F30" s="233">
        <v>937.61</v>
      </c>
      <c r="G30" s="234">
        <v>810.27</v>
      </c>
      <c r="H30" s="237" t="s">
        <v>440</v>
      </c>
      <c r="I30" s="238" t="s">
        <v>440</v>
      </c>
      <c r="J30" s="188">
        <v>43.8</v>
      </c>
      <c r="K30" s="207" t="s">
        <v>284</v>
      </c>
    </row>
    <row r="31" spans="2:11" ht="11.25" x14ac:dyDescent="0.2">
      <c r="B31" s="232" t="s">
        <v>284</v>
      </c>
      <c r="C31" s="189">
        <v>3533</v>
      </c>
      <c r="D31" s="189">
        <v>10076</v>
      </c>
      <c r="E31" s="189">
        <v>13814457</v>
      </c>
      <c r="F31" s="233">
        <v>1361.32</v>
      </c>
      <c r="G31" s="233">
        <v>1370.5</v>
      </c>
      <c r="H31" s="240" t="s">
        <v>440</v>
      </c>
      <c r="I31" s="240" t="s">
        <v>440</v>
      </c>
      <c r="J31" s="188">
        <v>68.3</v>
      </c>
      <c r="K31" s="199" t="s">
        <v>237</v>
      </c>
    </row>
    <row r="32" spans="2:11" ht="11.25" x14ac:dyDescent="0.2">
      <c r="B32" s="232" t="s">
        <v>237</v>
      </c>
      <c r="C32" s="189">
        <v>3651</v>
      </c>
      <c r="D32" s="189">
        <v>9705</v>
      </c>
      <c r="E32" s="189">
        <v>9134479</v>
      </c>
      <c r="F32" s="233">
        <v>947.69</v>
      </c>
      <c r="G32" s="233">
        <v>912.95</v>
      </c>
      <c r="H32" s="240" t="s">
        <v>440</v>
      </c>
      <c r="I32" s="240" t="s">
        <v>440</v>
      </c>
      <c r="J32" s="188">
        <v>61.1</v>
      </c>
      <c r="K32" s="199" t="s">
        <v>633</v>
      </c>
    </row>
    <row r="33" spans="2:11" ht="11.25" x14ac:dyDescent="0.2">
      <c r="B33" s="232" t="s">
        <v>633</v>
      </c>
      <c r="C33" s="189">
        <v>3204</v>
      </c>
      <c r="D33" s="189">
        <v>9737</v>
      </c>
      <c r="E33" s="189">
        <v>8217185</v>
      </c>
      <c r="F33" s="233">
        <v>822.28</v>
      </c>
      <c r="G33" s="233">
        <v>875.06</v>
      </c>
      <c r="H33" s="240" t="s">
        <v>440</v>
      </c>
      <c r="I33" s="240" t="s">
        <v>440</v>
      </c>
      <c r="J33" s="188">
        <v>49.2</v>
      </c>
      <c r="K33" s="199" t="s">
        <v>660</v>
      </c>
    </row>
    <row r="34" spans="2:11" ht="11.25" x14ac:dyDescent="0.2">
      <c r="B34" s="232" t="s">
        <v>660</v>
      </c>
      <c r="C34" s="189">
        <v>3223</v>
      </c>
      <c r="D34" s="189">
        <v>11749</v>
      </c>
      <c r="E34" s="189">
        <v>7473768</v>
      </c>
      <c r="F34" s="233">
        <v>659.66</v>
      </c>
      <c r="G34" s="233">
        <v>586.67999999999995</v>
      </c>
      <c r="H34" s="240" t="s">
        <v>440</v>
      </c>
      <c r="I34" s="240" t="s">
        <v>440</v>
      </c>
      <c r="J34" s="188">
        <v>27.2</v>
      </c>
      <c r="K34" s="199" t="s">
        <v>441</v>
      </c>
    </row>
    <row r="35" spans="2:11" ht="11.25" x14ac:dyDescent="0.2">
      <c r="B35" s="232"/>
      <c r="C35" s="189"/>
      <c r="D35" s="189"/>
      <c r="E35" s="189"/>
      <c r="F35" s="233"/>
      <c r="G35" s="233"/>
      <c r="H35" s="240"/>
      <c r="I35" s="240"/>
      <c r="J35" s="188"/>
      <c r="K35" s="199"/>
    </row>
    <row r="36" spans="2:11" ht="11.25" x14ac:dyDescent="0.2">
      <c r="B36" s="205" t="s">
        <v>441</v>
      </c>
      <c r="C36" s="189">
        <v>2032</v>
      </c>
      <c r="D36" s="189">
        <v>6947</v>
      </c>
      <c r="E36" s="189">
        <v>7418730</v>
      </c>
      <c r="F36" s="233">
        <v>996.4</v>
      </c>
      <c r="G36" s="233">
        <v>960.33</v>
      </c>
      <c r="H36" s="240" t="s">
        <v>440</v>
      </c>
      <c r="I36" s="240" t="s">
        <v>440</v>
      </c>
      <c r="J36" s="188">
        <v>41.3</v>
      </c>
      <c r="K36" s="199" t="s">
        <v>331</v>
      </c>
    </row>
    <row r="37" spans="2:11" ht="11.25" x14ac:dyDescent="0.2">
      <c r="B37" s="221" t="s">
        <v>331</v>
      </c>
      <c r="C37" s="189">
        <v>2897</v>
      </c>
      <c r="D37" s="189">
        <v>7339</v>
      </c>
      <c r="E37" s="189">
        <v>10641551</v>
      </c>
      <c r="F37" s="233">
        <v>1513.18</v>
      </c>
      <c r="G37" s="233">
        <v>1484.87</v>
      </c>
      <c r="H37" s="240" t="s">
        <v>440</v>
      </c>
      <c r="I37" s="240" t="s">
        <v>440</v>
      </c>
      <c r="J37" s="188">
        <v>63.2</v>
      </c>
      <c r="K37" s="199" t="s">
        <v>707</v>
      </c>
    </row>
    <row r="38" spans="2:11" ht="11.25" x14ac:dyDescent="0.2">
      <c r="B38" s="221" t="s">
        <v>707</v>
      </c>
      <c r="C38" s="189">
        <v>3297</v>
      </c>
      <c r="D38" s="189">
        <v>13164</v>
      </c>
      <c r="E38" s="189">
        <v>21926055</v>
      </c>
      <c r="F38" s="233">
        <v>1606.66</v>
      </c>
      <c r="G38" s="233">
        <v>1580.93</v>
      </c>
      <c r="H38" s="240" t="s">
        <v>440</v>
      </c>
      <c r="I38" s="240" t="s">
        <v>440</v>
      </c>
      <c r="J38" s="188">
        <v>67.2</v>
      </c>
      <c r="K38" s="199" t="s">
        <v>435</v>
      </c>
    </row>
    <row r="39" spans="2:11" ht="11.25" x14ac:dyDescent="0.2">
      <c r="B39" s="221" t="s">
        <v>435</v>
      </c>
      <c r="C39" s="189">
        <v>2896</v>
      </c>
      <c r="D39" s="189">
        <v>12567</v>
      </c>
      <c r="E39" s="189">
        <v>16339129</v>
      </c>
      <c r="F39" s="233">
        <v>1440.96</v>
      </c>
      <c r="G39" s="233">
        <v>1301.75</v>
      </c>
      <c r="H39" s="240" t="s">
        <v>440</v>
      </c>
      <c r="I39" s="240" t="s">
        <v>440</v>
      </c>
      <c r="J39" s="188">
        <v>58.3</v>
      </c>
      <c r="K39" s="199" t="s">
        <v>628</v>
      </c>
    </row>
    <row r="40" spans="2:11" ht="11.25" x14ac:dyDescent="0.2">
      <c r="B40" s="221" t="s">
        <v>628</v>
      </c>
      <c r="C40" s="189">
        <v>3263</v>
      </c>
      <c r="D40" s="189">
        <v>13421</v>
      </c>
      <c r="E40" s="189">
        <v>13492398</v>
      </c>
      <c r="F40" s="233">
        <v>970.02</v>
      </c>
      <c r="G40" s="233">
        <v>1060.43</v>
      </c>
      <c r="H40" s="240" t="s">
        <v>440</v>
      </c>
      <c r="I40" s="240" t="s">
        <v>440</v>
      </c>
      <c r="J40" s="188">
        <v>46.8</v>
      </c>
      <c r="K40" s="199" t="s">
        <v>289</v>
      </c>
    </row>
    <row r="41" spans="2:11" ht="11.25" x14ac:dyDescent="0.2">
      <c r="B41" s="221"/>
      <c r="C41" s="189"/>
      <c r="D41" s="189"/>
      <c r="E41" s="189"/>
      <c r="F41" s="233"/>
      <c r="G41" s="233"/>
      <c r="H41" s="240"/>
      <c r="I41" s="240"/>
      <c r="J41" s="188"/>
      <c r="K41" s="199"/>
    </row>
    <row r="42" spans="2:11" ht="11.25" x14ac:dyDescent="0.2">
      <c r="B42" s="205" t="s">
        <v>289</v>
      </c>
      <c r="C42" s="189">
        <v>2859</v>
      </c>
      <c r="D42" s="189">
        <v>10924</v>
      </c>
      <c r="E42" s="189">
        <v>16669693</v>
      </c>
      <c r="F42" s="233">
        <v>1601.63</v>
      </c>
      <c r="G42" s="233">
        <v>1429.43</v>
      </c>
      <c r="H42" s="240" t="s">
        <v>440</v>
      </c>
      <c r="I42" s="240" t="s">
        <v>440</v>
      </c>
      <c r="J42" s="188">
        <v>69.900000000000006</v>
      </c>
      <c r="K42" s="199" t="s">
        <v>292</v>
      </c>
    </row>
    <row r="43" spans="2:11" ht="11.25" x14ac:dyDescent="0.2">
      <c r="B43" s="205" t="s">
        <v>292</v>
      </c>
      <c r="C43" s="189">
        <v>3141</v>
      </c>
      <c r="D43" s="189">
        <v>12759</v>
      </c>
      <c r="E43" s="189">
        <v>25123585</v>
      </c>
      <c r="F43" s="233">
        <v>2018.78</v>
      </c>
      <c r="G43" s="233">
        <v>1901.94</v>
      </c>
      <c r="H43" s="240" t="s">
        <v>440</v>
      </c>
      <c r="I43" s="240" t="s">
        <v>440</v>
      </c>
      <c r="J43" s="188">
        <v>92.1</v>
      </c>
      <c r="K43" s="199" t="s">
        <v>891</v>
      </c>
    </row>
    <row r="44" spans="2:11" ht="11.25" x14ac:dyDescent="0.2">
      <c r="B44" s="205" t="s">
        <v>891</v>
      </c>
      <c r="C44" s="189">
        <v>3238</v>
      </c>
      <c r="D44" s="189">
        <v>12486</v>
      </c>
      <c r="E44" s="189">
        <v>24947939</v>
      </c>
      <c r="F44" s="233">
        <v>1998.03</v>
      </c>
      <c r="G44" s="233">
        <v>2014.24</v>
      </c>
      <c r="H44" s="240" t="s">
        <v>440</v>
      </c>
      <c r="I44" s="240" t="s">
        <v>440</v>
      </c>
      <c r="J44" s="188">
        <v>87.3</v>
      </c>
      <c r="K44" s="199" t="s">
        <v>904</v>
      </c>
    </row>
    <row r="45" spans="2:11" ht="11.25" x14ac:dyDescent="0.2">
      <c r="B45" s="205" t="s">
        <v>904</v>
      </c>
      <c r="C45" s="189">
        <v>3096</v>
      </c>
      <c r="D45" s="189">
        <v>14925</v>
      </c>
      <c r="E45" s="189">
        <v>29330964</v>
      </c>
      <c r="F45" s="233">
        <v>1953.28</v>
      </c>
      <c r="G45" s="233">
        <v>1969.89</v>
      </c>
      <c r="H45" s="240" t="s">
        <v>440</v>
      </c>
      <c r="I45" s="240" t="s">
        <v>440</v>
      </c>
      <c r="J45" s="188">
        <v>89.6</v>
      </c>
      <c r="K45" s="199" t="s">
        <v>905</v>
      </c>
    </row>
    <row r="46" spans="2:11" ht="11.25" x14ac:dyDescent="0.2">
      <c r="B46" s="205" t="s">
        <v>905</v>
      </c>
      <c r="C46" s="189">
        <v>3048</v>
      </c>
      <c r="D46" s="189">
        <v>10629</v>
      </c>
      <c r="E46" s="189">
        <v>24800500</v>
      </c>
      <c r="F46" s="233">
        <v>2447.9</v>
      </c>
      <c r="G46" s="233">
        <v>2133.16</v>
      </c>
      <c r="H46" s="240" t="s">
        <v>440</v>
      </c>
      <c r="I46" s="240" t="s">
        <v>440</v>
      </c>
      <c r="J46" s="188">
        <v>100</v>
      </c>
      <c r="K46" s="199" t="s">
        <v>918</v>
      </c>
    </row>
    <row r="47" spans="2:11" ht="11.25" x14ac:dyDescent="0.2">
      <c r="B47" s="205"/>
      <c r="C47" s="189"/>
      <c r="D47" s="189"/>
      <c r="E47" s="189"/>
      <c r="F47" s="233"/>
      <c r="G47" s="233"/>
      <c r="H47" s="240"/>
      <c r="I47" s="240"/>
      <c r="J47" s="188"/>
      <c r="K47" s="199"/>
    </row>
    <row r="48" spans="2:11" ht="11.25" x14ac:dyDescent="0.2">
      <c r="B48" s="205" t="s">
        <v>918</v>
      </c>
      <c r="C48" s="189">
        <v>2213</v>
      </c>
      <c r="D48" s="189">
        <v>8214</v>
      </c>
      <c r="E48" s="189">
        <v>27906422</v>
      </c>
      <c r="F48" s="233">
        <v>3940</v>
      </c>
      <c r="G48" s="233">
        <v>2953.88</v>
      </c>
      <c r="H48" s="240" t="s">
        <v>440</v>
      </c>
      <c r="I48" s="240" t="s">
        <v>440</v>
      </c>
      <c r="J48" s="188">
        <v>149.9</v>
      </c>
      <c r="K48" s="199" t="s">
        <v>927</v>
      </c>
    </row>
    <row r="49" spans="2:11" ht="11.25" x14ac:dyDescent="0.2">
      <c r="B49" s="205" t="s">
        <v>927</v>
      </c>
      <c r="C49" s="189">
        <v>2995</v>
      </c>
      <c r="D49" s="189">
        <v>17551</v>
      </c>
      <c r="E49" s="189">
        <v>30161491</v>
      </c>
      <c r="F49" s="233">
        <v>1660.2</v>
      </c>
      <c r="G49" s="233">
        <v>1802.89</v>
      </c>
      <c r="H49" s="240" t="s">
        <v>440</v>
      </c>
      <c r="I49" s="240" t="s">
        <v>440</v>
      </c>
      <c r="J49" s="188">
        <v>81.400000000000006</v>
      </c>
      <c r="K49" s="199" t="s">
        <v>951</v>
      </c>
    </row>
    <row r="50" spans="2:11" ht="11.25" x14ac:dyDescent="0.2">
      <c r="B50" s="205" t="s">
        <v>951</v>
      </c>
      <c r="C50" s="189">
        <v>2634</v>
      </c>
      <c r="D50" s="189">
        <v>13104</v>
      </c>
      <c r="E50" s="189">
        <v>24485337</v>
      </c>
      <c r="F50" s="233">
        <v>1791.59</v>
      </c>
      <c r="G50" s="233">
        <v>1955.55</v>
      </c>
      <c r="H50" s="240" t="s">
        <v>440</v>
      </c>
      <c r="I50" s="240" t="s">
        <v>440</v>
      </c>
      <c r="J50" s="188">
        <v>76.5</v>
      </c>
      <c r="K50" s="199" t="s">
        <v>969</v>
      </c>
    </row>
    <row r="51" spans="2:11" ht="11.25" x14ac:dyDescent="0.2">
      <c r="B51" s="205" t="s">
        <v>969</v>
      </c>
      <c r="C51" s="189">
        <v>2596</v>
      </c>
      <c r="D51" s="189">
        <v>11824</v>
      </c>
      <c r="E51" s="189">
        <v>28545421</v>
      </c>
      <c r="F51" s="233">
        <v>2449.31</v>
      </c>
      <c r="G51" s="233">
        <v>2378.9299999999998</v>
      </c>
      <c r="H51" s="240" t="s">
        <v>440</v>
      </c>
      <c r="I51" s="240" t="s">
        <v>440</v>
      </c>
      <c r="J51" s="188">
        <v>99.8</v>
      </c>
      <c r="K51" s="199" t="s">
        <v>1017</v>
      </c>
    </row>
    <row r="52" spans="2:11" ht="11.25" x14ac:dyDescent="0.2">
      <c r="B52" s="205" t="s">
        <v>1017</v>
      </c>
      <c r="C52" s="189">
        <v>2908</v>
      </c>
      <c r="D52" s="189">
        <v>15844</v>
      </c>
      <c r="E52" s="189">
        <v>39143875</v>
      </c>
      <c r="F52" s="233">
        <v>2438.02</v>
      </c>
      <c r="G52" s="233">
        <v>2512.56</v>
      </c>
      <c r="H52" s="240" t="s">
        <v>440</v>
      </c>
      <c r="I52" s="240" t="s">
        <v>440</v>
      </c>
      <c r="J52" s="188">
        <v>107.2</v>
      </c>
      <c r="K52" s="199" t="s">
        <v>1172</v>
      </c>
    </row>
    <row r="53" spans="2:11" ht="11.25" x14ac:dyDescent="0.2">
      <c r="B53" s="205"/>
      <c r="C53" s="189"/>
      <c r="D53" s="189"/>
      <c r="E53" s="189"/>
      <c r="F53" s="233"/>
      <c r="G53" s="233"/>
      <c r="H53" s="240"/>
      <c r="I53" s="240"/>
      <c r="J53" s="188"/>
      <c r="K53" s="199"/>
    </row>
    <row r="54" spans="2:11" ht="11.25" x14ac:dyDescent="0.2">
      <c r="B54" s="205" t="s">
        <v>1172</v>
      </c>
      <c r="C54" s="189">
        <v>3118</v>
      </c>
      <c r="D54" s="189">
        <v>16951</v>
      </c>
      <c r="E54" s="189">
        <v>47392190</v>
      </c>
      <c r="F54" s="233">
        <v>2730.84</v>
      </c>
      <c r="G54" s="233">
        <v>2870.19</v>
      </c>
      <c r="H54" s="240" t="s">
        <v>440</v>
      </c>
      <c r="I54" s="240" t="s">
        <v>440</v>
      </c>
      <c r="J54" s="188">
        <v>116.9</v>
      </c>
      <c r="K54" s="199" t="s">
        <v>1206</v>
      </c>
    </row>
    <row r="55" spans="2:11" ht="11.25" x14ac:dyDescent="0.2">
      <c r="B55" s="703" t="s">
        <v>1206</v>
      </c>
      <c r="C55" s="375" t="s">
        <v>1680</v>
      </c>
      <c r="D55" s="375" t="s">
        <v>1683</v>
      </c>
      <c r="E55" s="375" t="s">
        <v>1684</v>
      </c>
      <c r="F55" s="235" t="s">
        <v>1685</v>
      </c>
      <c r="G55" s="235" t="s">
        <v>1686</v>
      </c>
      <c r="H55" s="238" t="s">
        <v>440</v>
      </c>
      <c r="I55" s="238" t="s">
        <v>440</v>
      </c>
      <c r="J55" s="467">
        <v>170.7</v>
      </c>
      <c r="K55" s="199" t="s">
        <v>1233</v>
      </c>
    </row>
    <row r="56" spans="2:11" ht="11.25" x14ac:dyDescent="0.2">
      <c r="B56" s="1055" t="s">
        <v>1408</v>
      </c>
      <c r="C56" s="241" t="s">
        <v>1681</v>
      </c>
      <c r="D56" s="241" t="s">
        <v>1682</v>
      </c>
      <c r="E56" s="241" t="s">
        <v>399</v>
      </c>
      <c r="F56" s="242" t="s">
        <v>399</v>
      </c>
      <c r="G56" s="242" t="s">
        <v>399</v>
      </c>
      <c r="H56" s="243" t="s">
        <v>440</v>
      </c>
      <c r="I56" s="243" t="s">
        <v>440</v>
      </c>
      <c r="J56" s="214" t="s">
        <v>399</v>
      </c>
      <c r="K56" s="244" t="s">
        <v>1668</v>
      </c>
    </row>
    <row r="57" spans="2:11" ht="11.25" x14ac:dyDescent="0.2">
      <c r="B57" s="201" t="s">
        <v>1239</v>
      </c>
      <c r="C57" s="201"/>
      <c r="D57" s="201"/>
      <c r="E57" s="201"/>
      <c r="F57" s="201"/>
      <c r="G57" s="201"/>
    </row>
    <row r="58" spans="2:11" ht="11.25" x14ac:dyDescent="0.2">
      <c r="B58" s="201" t="s">
        <v>1240</v>
      </c>
      <c r="C58" s="201"/>
      <c r="D58" s="201"/>
      <c r="E58" s="201"/>
      <c r="F58" s="201"/>
      <c r="G58" s="201"/>
    </row>
    <row r="59" spans="2:11" ht="11.25" x14ac:dyDescent="0.2">
      <c r="B59" s="1473" t="s">
        <v>1241</v>
      </c>
      <c r="C59" s="1473"/>
      <c r="D59" s="1473"/>
      <c r="E59" s="1473"/>
      <c r="F59" s="1473"/>
      <c r="G59" s="1473"/>
    </row>
    <row r="60" spans="2:11" ht="11.25" x14ac:dyDescent="0.2">
      <c r="B60" s="1473" t="s">
        <v>1242</v>
      </c>
      <c r="C60" s="1473"/>
      <c r="D60" s="201"/>
      <c r="E60" s="201"/>
      <c r="F60" s="201"/>
      <c r="G60" s="201"/>
    </row>
    <row r="61" spans="2:11" ht="10.5" customHeight="1" x14ac:dyDescent="0.2">
      <c r="B61" s="1473"/>
      <c r="C61" s="1473"/>
      <c r="D61" s="201"/>
      <c r="E61" s="201"/>
      <c r="F61" s="201"/>
      <c r="G61" s="201"/>
    </row>
    <row r="62" spans="2:11" ht="10.5" customHeight="1" x14ac:dyDescent="0.2">
      <c r="C62" s="245"/>
      <c r="D62" s="245"/>
      <c r="E62" s="245"/>
      <c r="F62" s="245"/>
      <c r="G62" s="245"/>
      <c r="H62" s="245"/>
    </row>
    <row r="63" spans="2:11" ht="10.5" customHeight="1" x14ac:dyDescent="0.2"/>
    <row r="64" spans="2:11" ht="10.5" customHeight="1" x14ac:dyDescent="0.2"/>
    <row r="65" ht="10.5" customHeight="1" x14ac:dyDescent="0.2"/>
    <row r="66" ht="10.5" customHeight="1" x14ac:dyDescent="0.2"/>
    <row r="67" ht="10.5" customHeight="1" x14ac:dyDescent="0.2"/>
    <row r="68" ht="10.5" customHeight="1" x14ac:dyDescent="0.2"/>
    <row r="69" ht="10.5" customHeight="1" x14ac:dyDescent="0.2"/>
    <row r="70" ht="10.5" customHeight="1" x14ac:dyDescent="0.2"/>
    <row r="71" ht="10.5" customHeight="1" x14ac:dyDescent="0.2"/>
    <row r="72" ht="10.5" customHeight="1" x14ac:dyDescent="0.2"/>
    <row r="73" ht="10.5" customHeight="1" x14ac:dyDescent="0.2"/>
    <row r="74" ht="10.5" customHeight="1" x14ac:dyDescent="0.2"/>
    <row r="75" ht="10.5" customHeight="1" x14ac:dyDescent="0.2"/>
    <row r="76" ht="10.5" customHeight="1" x14ac:dyDescent="0.2"/>
    <row r="77" ht="10.5" customHeight="1" x14ac:dyDescent="0.2"/>
    <row r="78" ht="10.5" customHeight="1" x14ac:dyDescent="0.2"/>
    <row r="79" ht="10.5" customHeight="1" x14ac:dyDescent="0.2"/>
    <row r="80" ht="10.5" customHeight="1" x14ac:dyDescent="0.2"/>
    <row r="81" spans="2:12" ht="10.5" customHeight="1" x14ac:dyDescent="0.2"/>
    <row r="82" spans="2:12" ht="10.5" customHeight="1" x14ac:dyDescent="0.2"/>
    <row r="83" spans="2:12" ht="10.5" customHeight="1" x14ac:dyDescent="0.2"/>
    <row r="84" spans="2:12" ht="10.5" customHeight="1" x14ac:dyDescent="0.2"/>
    <row r="85" spans="2:12" ht="10.5" customHeight="1" x14ac:dyDescent="0.2"/>
    <row r="86" spans="2:12" ht="10.5" customHeight="1" x14ac:dyDescent="0.2">
      <c r="G86" s="246">
        <v>6</v>
      </c>
    </row>
    <row r="87" spans="2:12" ht="10.5" customHeight="1" x14ac:dyDescent="0.2">
      <c r="G87" s="246"/>
    </row>
    <row r="88" spans="2:12" ht="10.5" customHeight="1" x14ac:dyDescent="0.2">
      <c r="G88" s="247"/>
    </row>
    <row r="89" spans="2:12" ht="11.45" customHeight="1" x14ac:dyDescent="0.2">
      <c r="B89" s="202" t="s">
        <v>1053</v>
      </c>
    </row>
    <row r="90" spans="2:12" ht="10.5" customHeight="1" x14ac:dyDescent="0.2">
      <c r="B90" s="1448" t="s">
        <v>48</v>
      </c>
      <c r="C90" s="1441" t="s">
        <v>20</v>
      </c>
      <c r="D90" s="1460" t="s">
        <v>1243</v>
      </c>
      <c r="E90" s="1461"/>
      <c r="F90" s="1461"/>
      <c r="G90" s="1462"/>
      <c r="H90" s="1460" t="s">
        <v>1244</v>
      </c>
      <c r="I90" s="1462"/>
      <c r="J90" s="1460" t="s">
        <v>103</v>
      </c>
      <c r="K90" s="1461"/>
      <c r="L90" s="1462"/>
    </row>
    <row r="91" spans="2:12" ht="23.25" customHeight="1" x14ac:dyDescent="0.2">
      <c r="B91" s="1459"/>
      <c r="C91" s="1484"/>
      <c r="D91" s="1460" t="s">
        <v>21</v>
      </c>
      <c r="E91" s="1462"/>
      <c r="F91" s="1460" t="s">
        <v>22</v>
      </c>
      <c r="G91" s="1462"/>
      <c r="H91" s="1441" t="s">
        <v>104</v>
      </c>
      <c r="I91" s="1441" t="s">
        <v>122</v>
      </c>
      <c r="J91" s="1441" t="s">
        <v>1245</v>
      </c>
      <c r="K91" s="1460" t="s">
        <v>23</v>
      </c>
      <c r="L91" s="1462"/>
    </row>
    <row r="92" spans="2:12" ht="10.5" customHeight="1" x14ac:dyDescent="0.2">
      <c r="B92" s="1459"/>
      <c r="C92" s="1442"/>
      <c r="D92" s="248" t="s">
        <v>288</v>
      </c>
      <c r="E92" s="248" t="s">
        <v>216</v>
      </c>
      <c r="F92" s="248" t="s">
        <v>288</v>
      </c>
      <c r="G92" s="248" t="s">
        <v>216</v>
      </c>
      <c r="H92" s="1442"/>
      <c r="I92" s="1442"/>
      <c r="J92" s="1442"/>
      <c r="K92" s="248" t="s">
        <v>288</v>
      </c>
      <c r="L92" s="248" t="s">
        <v>216</v>
      </c>
    </row>
    <row r="93" spans="2:12" ht="10.5" customHeight="1" x14ac:dyDescent="0.2">
      <c r="B93" s="1449"/>
      <c r="C93" s="249" t="s">
        <v>235</v>
      </c>
      <c r="D93" s="1438" t="s">
        <v>784</v>
      </c>
      <c r="E93" s="1439"/>
      <c r="F93" s="1439"/>
      <c r="G93" s="1440"/>
      <c r="H93" s="1438" t="s">
        <v>235</v>
      </c>
      <c r="I93" s="1428"/>
      <c r="J93" s="1429"/>
      <c r="K93" s="1438" t="s">
        <v>784</v>
      </c>
      <c r="L93" s="1440"/>
    </row>
    <row r="94" spans="2:12" ht="10.5" customHeight="1" x14ac:dyDescent="0.2">
      <c r="B94" s="232"/>
      <c r="C94" s="250"/>
      <c r="D94" s="234"/>
      <c r="E94" s="234"/>
      <c r="F94" s="234"/>
      <c r="G94" s="234"/>
      <c r="H94" s="250"/>
      <c r="I94" s="250"/>
      <c r="J94" s="250"/>
      <c r="K94" s="234"/>
      <c r="L94" s="234"/>
    </row>
    <row r="95" spans="2:12" ht="10.5" customHeight="1" x14ac:dyDescent="0.2">
      <c r="B95" s="232" t="s">
        <v>676</v>
      </c>
      <c r="C95" s="250">
        <v>7457</v>
      </c>
      <c r="D95" s="234">
        <v>416.6</v>
      </c>
      <c r="E95" s="234">
        <v>381.6</v>
      </c>
      <c r="F95" s="234">
        <v>393</v>
      </c>
      <c r="G95" s="234">
        <v>360</v>
      </c>
      <c r="H95" s="250">
        <v>6769</v>
      </c>
      <c r="I95" s="250">
        <v>2534</v>
      </c>
      <c r="J95" s="250">
        <v>1784</v>
      </c>
      <c r="K95" s="234">
        <v>320.3</v>
      </c>
      <c r="L95" s="234">
        <v>317</v>
      </c>
    </row>
    <row r="96" spans="2:12" ht="10.5" customHeight="1" x14ac:dyDescent="0.2">
      <c r="B96" s="232" t="s">
        <v>677</v>
      </c>
      <c r="C96" s="250">
        <v>6923</v>
      </c>
      <c r="D96" s="234">
        <v>491.85</v>
      </c>
      <c r="E96" s="234">
        <v>444.15</v>
      </c>
      <c r="F96" s="234">
        <v>464</v>
      </c>
      <c r="G96" s="234">
        <v>419</v>
      </c>
      <c r="H96" s="250">
        <v>7022</v>
      </c>
      <c r="I96" s="250">
        <v>2567</v>
      </c>
      <c r="J96" s="250">
        <v>1370</v>
      </c>
      <c r="K96" s="234">
        <v>490.28</v>
      </c>
      <c r="L96" s="234">
        <v>356.23</v>
      </c>
    </row>
    <row r="97" spans="2:12" ht="10.5" customHeight="1" x14ac:dyDescent="0.2">
      <c r="B97" s="232" t="s">
        <v>396</v>
      </c>
      <c r="C97" s="250">
        <v>2321</v>
      </c>
      <c r="D97" s="234">
        <v>561.79999999999995</v>
      </c>
      <c r="E97" s="234">
        <v>523.5</v>
      </c>
      <c r="F97" s="234">
        <v>530</v>
      </c>
      <c r="G97" s="234">
        <v>495</v>
      </c>
      <c r="H97" s="250">
        <v>6828</v>
      </c>
      <c r="I97" s="250">
        <v>2743</v>
      </c>
      <c r="J97" s="250">
        <v>408</v>
      </c>
      <c r="K97" s="234" t="s">
        <v>318</v>
      </c>
      <c r="L97" s="234" t="s">
        <v>318</v>
      </c>
    </row>
    <row r="98" spans="2:12" ht="10.5" customHeight="1" x14ac:dyDescent="0.2">
      <c r="B98" s="232" t="s">
        <v>397</v>
      </c>
      <c r="C98" s="250">
        <v>8188</v>
      </c>
      <c r="D98" s="234">
        <v>577.70000000000005</v>
      </c>
      <c r="E98" s="234">
        <v>535.29999999999995</v>
      </c>
      <c r="F98" s="234">
        <v>545</v>
      </c>
      <c r="G98" s="234">
        <v>505</v>
      </c>
      <c r="H98" s="250">
        <v>6773</v>
      </c>
      <c r="I98" s="250">
        <v>2918</v>
      </c>
      <c r="J98" s="250">
        <v>1447</v>
      </c>
      <c r="K98" s="234">
        <v>442.3</v>
      </c>
      <c r="L98" s="234">
        <v>426.03</v>
      </c>
    </row>
    <row r="99" spans="2:12" ht="10.5" customHeight="1" x14ac:dyDescent="0.2">
      <c r="B99" s="232" t="s">
        <v>398</v>
      </c>
      <c r="C99" s="250">
        <v>10718</v>
      </c>
      <c r="D99" s="234">
        <v>545.9</v>
      </c>
      <c r="E99" s="234">
        <v>542.70000000000005</v>
      </c>
      <c r="F99" s="234">
        <v>515</v>
      </c>
      <c r="G99" s="234">
        <v>495</v>
      </c>
      <c r="H99" s="250">
        <v>6417</v>
      </c>
      <c r="I99" s="250">
        <v>2540</v>
      </c>
      <c r="J99" s="250">
        <v>4719</v>
      </c>
      <c r="K99" s="234">
        <v>380.79</v>
      </c>
      <c r="L99" s="234">
        <v>411.44</v>
      </c>
    </row>
    <row r="100" spans="2:12" ht="10.5" customHeight="1" x14ac:dyDescent="0.2">
      <c r="B100" s="232"/>
      <c r="C100" s="250"/>
      <c r="D100" s="234"/>
      <c r="E100" s="234"/>
      <c r="F100" s="234"/>
      <c r="G100" s="234"/>
      <c r="H100" s="250"/>
      <c r="I100" s="250"/>
      <c r="J100" s="250"/>
      <c r="K100" s="234"/>
      <c r="L100" s="234"/>
    </row>
    <row r="101" spans="2:12" ht="10.5" customHeight="1" x14ac:dyDescent="0.2">
      <c r="B101" s="232" t="s">
        <v>279</v>
      </c>
      <c r="C101" s="250">
        <v>3307</v>
      </c>
      <c r="D101" s="234" t="s">
        <v>440</v>
      </c>
      <c r="E101" s="234" t="s">
        <v>440</v>
      </c>
      <c r="F101" s="234" t="s">
        <v>440</v>
      </c>
      <c r="G101" s="234" t="s">
        <v>440</v>
      </c>
      <c r="H101" s="250">
        <v>6842</v>
      </c>
      <c r="I101" s="250">
        <v>2807</v>
      </c>
      <c r="J101" s="250">
        <v>887</v>
      </c>
      <c r="K101" s="234" t="s">
        <v>318</v>
      </c>
      <c r="L101" s="234" t="s">
        <v>318</v>
      </c>
    </row>
    <row r="102" spans="2:12" ht="10.5" customHeight="1" x14ac:dyDescent="0.2">
      <c r="B102" s="232" t="s">
        <v>280</v>
      </c>
      <c r="C102" s="250">
        <v>8560</v>
      </c>
      <c r="D102" s="234" t="s">
        <v>440</v>
      </c>
      <c r="E102" s="234" t="s">
        <v>440</v>
      </c>
      <c r="F102" s="234" t="s">
        <v>440</v>
      </c>
      <c r="G102" s="234" t="s">
        <v>440</v>
      </c>
      <c r="H102" s="250">
        <v>6738</v>
      </c>
      <c r="I102" s="250">
        <v>2912</v>
      </c>
      <c r="J102" s="250">
        <v>2656</v>
      </c>
      <c r="K102" s="234">
        <v>796.57</v>
      </c>
      <c r="L102" s="234" t="s">
        <v>318</v>
      </c>
    </row>
    <row r="103" spans="2:12" ht="10.5" customHeight="1" x14ac:dyDescent="0.2">
      <c r="B103" s="232" t="s">
        <v>281</v>
      </c>
      <c r="C103" s="250">
        <v>9732</v>
      </c>
      <c r="D103" s="234" t="s">
        <v>440</v>
      </c>
      <c r="E103" s="234" t="s">
        <v>440</v>
      </c>
      <c r="F103" s="234" t="s">
        <v>440</v>
      </c>
      <c r="G103" s="234" t="s">
        <v>440</v>
      </c>
      <c r="H103" s="250">
        <v>6383</v>
      </c>
      <c r="I103" s="250">
        <v>3382</v>
      </c>
      <c r="J103" s="250">
        <v>1921</v>
      </c>
      <c r="K103" s="234" t="s">
        <v>399</v>
      </c>
      <c r="L103" s="234" t="s">
        <v>399</v>
      </c>
    </row>
    <row r="104" spans="2:12" ht="10.5" customHeight="1" x14ac:dyDescent="0.2">
      <c r="B104" s="232" t="s">
        <v>282</v>
      </c>
      <c r="C104" s="250">
        <v>6627</v>
      </c>
      <c r="D104" s="234" t="s">
        <v>440</v>
      </c>
      <c r="E104" s="234" t="s">
        <v>440</v>
      </c>
      <c r="F104" s="234" t="s">
        <v>440</v>
      </c>
      <c r="G104" s="234" t="s">
        <v>440</v>
      </c>
      <c r="H104" s="250">
        <v>6341</v>
      </c>
      <c r="I104" s="250">
        <v>3381</v>
      </c>
      <c r="J104" s="250">
        <v>1388</v>
      </c>
      <c r="K104" s="234" t="s">
        <v>399</v>
      </c>
      <c r="L104" s="234" t="s">
        <v>399</v>
      </c>
    </row>
    <row r="105" spans="2:12" ht="10.5" customHeight="1" x14ac:dyDescent="0.2">
      <c r="B105" s="232" t="s">
        <v>238</v>
      </c>
      <c r="C105" s="250">
        <v>6887</v>
      </c>
      <c r="D105" s="234" t="s">
        <v>440</v>
      </c>
      <c r="E105" s="234" t="s">
        <v>440</v>
      </c>
      <c r="F105" s="234" t="s">
        <v>440</v>
      </c>
      <c r="G105" s="234" t="s">
        <v>440</v>
      </c>
      <c r="H105" s="250">
        <v>6362</v>
      </c>
      <c r="I105" s="250">
        <v>3426</v>
      </c>
      <c r="J105" s="250">
        <v>652</v>
      </c>
      <c r="K105" s="234" t="s">
        <v>399</v>
      </c>
      <c r="L105" s="234" t="s">
        <v>399</v>
      </c>
    </row>
    <row r="106" spans="2:12" ht="10.5" customHeight="1" x14ac:dyDescent="0.2">
      <c r="B106" s="232"/>
      <c r="C106" s="250"/>
      <c r="D106" s="234"/>
      <c r="E106" s="234"/>
      <c r="F106" s="234"/>
      <c r="G106" s="234"/>
      <c r="H106" s="250"/>
      <c r="I106" s="250"/>
      <c r="J106" s="250"/>
      <c r="K106" s="234"/>
      <c r="L106" s="234"/>
    </row>
    <row r="107" spans="2:12" ht="10.5" customHeight="1" x14ac:dyDescent="0.2">
      <c r="B107" s="232" t="s">
        <v>283</v>
      </c>
      <c r="C107" s="250">
        <v>10409</v>
      </c>
      <c r="D107" s="234" t="s">
        <v>440</v>
      </c>
      <c r="E107" s="234" t="s">
        <v>440</v>
      </c>
      <c r="F107" s="234" t="s">
        <v>440</v>
      </c>
      <c r="G107" s="234" t="s">
        <v>440</v>
      </c>
      <c r="H107" s="250">
        <v>6852</v>
      </c>
      <c r="I107" s="250">
        <v>3589</v>
      </c>
      <c r="J107" s="250">
        <v>1488</v>
      </c>
      <c r="K107" s="234" t="s">
        <v>399</v>
      </c>
      <c r="L107" s="234" t="s">
        <v>399</v>
      </c>
    </row>
    <row r="108" spans="2:12" ht="10.5" customHeight="1" x14ac:dyDescent="0.2">
      <c r="B108" s="232" t="s">
        <v>284</v>
      </c>
      <c r="C108" s="250">
        <v>7936</v>
      </c>
      <c r="D108" s="234" t="s">
        <v>440</v>
      </c>
      <c r="E108" s="234" t="s">
        <v>440</v>
      </c>
      <c r="F108" s="234" t="s">
        <v>440</v>
      </c>
      <c r="G108" s="234" t="s">
        <v>440</v>
      </c>
      <c r="H108" s="250">
        <v>7151</v>
      </c>
      <c r="I108" s="250">
        <v>3877</v>
      </c>
      <c r="J108" s="250">
        <v>1335</v>
      </c>
      <c r="K108" s="234" t="s">
        <v>399</v>
      </c>
      <c r="L108" s="233" t="s">
        <v>399</v>
      </c>
    </row>
    <row r="109" spans="2:12" ht="10.5" customHeight="1" x14ac:dyDescent="0.2">
      <c r="B109" s="251" t="s">
        <v>237</v>
      </c>
      <c r="C109" s="219">
        <v>9310</v>
      </c>
      <c r="D109" s="233" t="s">
        <v>440</v>
      </c>
      <c r="E109" s="233" t="s">
        <v>440</v>
      </c>
      <c r="F109" s="233" t="s">
        <v>440</v>
      </c>
      <c r="G109" s="233" t="s">
        <v>440</v>
      </c>
      <c r="H109" s="219">
        <v>6983</v>
      </c>
      <c r="I109" s="219">
        <v>3708</v>
      </c>
      <c r="J109" s="219">
        <v>1188</v>
      </c>
      <c r="K109" s="233" t="s">
        <v>399</v>
      </c>
      <c r="L109" s="233" t="s">
        <v>399</v>
      </c>
    </row>
    <row r="110" spans="2:12" ht="10.5" customHeight="1" x14ac:dyDescent="0.2">
      <c r="B110" s="205" t="s">
        <v>633</v>
      </c>
      <c r="C110" s="219">
        <v>8409</v>
      </c>
      <c r="D110" s="233" t="s">
        <v>440</v>
      </c>
      <c r="E110" s="233" t="s">
        <v>440</v>
      </c>
      <c r="F110" s="233" t="s">
        <v>440</v>
      </c>
      <c r="G110" s="233" t="s">
        <v>440</v>
      </c>
      <c r="H110" s="219">
        <v>7243</v>
      </c>
      <c r="I110" s="219">
        <v>3712</v>
      </c>
      <c r="J110" s="219">
        <v>1185</v>
      </c>
      <c r="K110" s="233" t="s">
        <v>399</v>
      </c>
      <c r="L110" s="233" t="s">
        <v>399</v>
      </c>
    </row>
    <row r="111" spans="2:12" ht="10.5" customHeight="1" x14ac:dyDescent="0.2">
      <c r="B111" s="205" t="s">
        <v>660</v>
      </c>
      <c r="C111" s="219">
        <v>9093</v>
      </c>
      <c r="D111" s="233" t="s">
        <v>440</v>
      </c>
      <c r="E111" s="233" t="s">
        <v>440</v>
      </c>
      <c r="F111" s="233" t="s">
        <v>440</v>
      </c>
      <c r="G111" s="233" t="s">
        <v>440</v>
      </c>
      <c r="H111" s="219">
        <v>7283</v>
      </c>
      <c r="I111" s="252">
        <v>3740</v>
      </c>
      <c r="J111" s="219">
        <v>832</v>
      </c>
      <c r="K111" s="233" t="s">
        <v>399</v>
      </c>
      <c r="L111" s="233" t="s">
        <v>399</v>
      </c>
    </row>
    <row r="112" spans="2:12" ht="10.5" customHeight="1" x14ac:dyDescent="0.2">
      <c r="B112" s="205"/>
      <c r="C112" s="219"/>
      <c r="D112" s="233"/>
      <c r="E112" s="233"/>
      <c r="F112" s="233"/>
      <c r="G112" s="233"/>
      <c r="H112" s="219"/>
      <c r="I112" s="253"/>
      <c r="J112" s="250"/>
      <c r="K112" s="233"/>
      <c r="L112" s="233"/>
    </row>
    <row r="113" spans="1:12" ht="10.5" customHeight="1" x14ac:dyDescent="0.2">
      <c r="B113" s="254" t="s">
        <v>441</v>
      </c>
      <c r="C113" s="255">
        <v>10055</v>
      </c>
      <c r="D113" s="233" t="s">
        <v>440</v>
      </c>
      <c r="E113" s="233" t="s">
        <v>440</v>
      </c>
      <c r="F113" s="233" t="s">
        <v>440</v>
      </c>
      <c r="G113" s="233" t="s">
        <v>440</v>
      </c>
      <c r="H113" s="256">
        <v>7462</v>
      </c>
      <c r="I113" s="255">
        <v>3825</v>
      </c>
      <c r="J113" s="257">
        <v>2237</v>
      </c>
      <c r="K113" s="233" t="s">
        <v>399</v>
      </c>
      <c r="L113" s="233" t="s">
        <v>399</v>
      </c>
    </row>
    <row r="114" spans="1:12" ht="10.5" customHeight="1" x14ac:dyDescent="0.2">
      <c r="A114" s="258"/>
      <c r="B114" s="254" t="s">
        <v>331</v>
      </c>
      <c r="C114" s="256">
        <v>6707</v>
      </c>
      <c r="D114" s="233" t="s">
        <v>440</v>
      </c>
      <c r="E114" s="233" t="s">
        <v>440</v>
      </c>
      <c r="F114" s="233" t="s">
        <v>440</v>
      </c>
      <c r="G114" s="233" t="s">
        <v>440</v>
      </c>
      <c r="H114" s="256">
        <v>7660</v>
      </c>
      <c r="I114" s="256">
        <v>3816</v>
      </c>
      <c r="J114" s="256">
        <v>597</v>
      </c>
      <c r="K114" s="233" t="s">
        <v>399</v>
      </c>
      <c r="L114" s="233" t="s">
        <v>399</v>
      </c>
    </row>
    <row r="115" spans="1:12" ht="10.5" customHeight="1" x14ac:dyDescent="0.2">
      <c r="B115" s="254" t="s">
        <v>707</v>
      </c>
      <c r="C115" s="256">
        <v>6882</v>
      </c>
      <c r="D115" s="233" t="s">
        <v>440</v>
      </c>
      <c r="E115" s="233" t="s">
        <v>440</v>
      </c>
      <c r="F115" s="233" t="s">
        <v>440</v>
      </c>
      <c r="G115" s="233" t="s">
        <v>440</v>
      </c>
      <c r="H115" s="256">
        <v>8029</v>
      </c>
      <c r="I115" s="256">
        <v>3809</v>
      </c>
      <c r="J115" s="256">
        <v>534</v>
      </c>
      <c r="K115" s="233" t="s">
        <v>399</v>
      </c>
      <c r="L115" s="233" t="s">
        <v>399</v>
      </c>
    </row>
    <row r="116" spans="1:12" ht="10.5" customHeight="1" x14ac:dyDescent="0.2">
      <c r="B116" s="254" t="s">
        <v>435</v>
      </c>
      <c r="C116" s="256">
        <v>11899</v>
      </c>
      <c r="D116" s="233" t="s">
        <v>440</v>
      </c>
      <c r="E116" s="233" t="s">
        <v>440</v>
      </c>
      <c r="F116" s="233" t="s">
        <v>440</v>
      </c>
      <c r="G116" s="233" t="s">
        <v>440</v>
      </c>
      <c r="H116" s="256">
        <v>8613</v>
      </c>
      <c r="I116" s="256">
        <v>4524</v>
      </c>
      <c r="J116" s="256">
        <v>2269</v>
      </c>
      <c r="K116" s="233" t="s">
        <v>399</v>
      </c>
      <c r="L116" s="233" t="s">
        <v>399</v>
      </c>
    </row>
    <row r="117" spans="1:12" ht="10.5" customHeight="1" x14ac:dyDescent="0.2">
      <c r="B117" s="254" t="s">
        <v>628</v>
      </c>
      <c r="C117" s="256">
        <v>11629</v>
      </c>
      <c r="D117" s="233" t="s">
        <v>440</v>
      </c>
      <c r="E117" s="233" t="s">
        <v>440</v>
      </c>
      <c r="F117" s="233" t="s">
        <v>440</v>
      </c>
      <c r="G117" s="233" t="s">
        <v>440</v>
      </c>
      <c r="H117" s="256">
        <v>8658</v>
      </c>
      <c r="I117" s="256">
        <v>4471</v>
      </c>
      <c r="J117" s="256">
        <v>1796</v>
      </c>
      <c r="K117" s="233" t="s">
        <v>399</v>
      </c>
      <c r="L117" s="233" t="s">
        <v>399</v>
      </c>
    </row>
    <row r="118" spans="1:12" ht="10.5" customHeight="1" x14ac:dyDescent="0.2">
      <c r="B118" s="259"/>
      <c r="C118" s="256"/>
      <c r="D118" s="233"/>
      <c r="E118" s="233"/>
      <c r="F118" s="233"/>
      <c r="G118" s="233"/>
      <c r="H118" s="256"/>
      <c r="I118" s="256"/>
      <c r="J118" s="256"/>
      <c r="K118" s="233"/>
      <c r="L118" s="233"/>
    </row>
    <row r="119" spans="1:12" ht="10.5" customHeight="1" x14ac:dyDescent="0.2">
      <c r="B119" s="254" t="s">
        <v>289</v>
      </c>
      <c r="C119" s="256">
        <v>12016</v>
      </c>
      <c r="D119" s="233" t="s">
        <v>440</v>
      </c>
      <c r="E119" s="233" t="s">
        <v>440</v>
      </c>
      <c r="F119" s="233" t="s">
        <v>440</v>
      </c>
      <c r="G119" s="233" t="s">
        <v>440</v>
      </c>
      <c r="H119" s="256">
        <v>8857</v>
      </c>
      <c r="I119" s="256">
        <v>4513</v>
      </c>
      <c r="J119" s="256">
        <v>2194</v>
      </c>
      <c r="K119" s="233" t="s">
        <v>399</v>
      </c>
      <c r="L119" s="233" t="s">
        <v>399</v>
      </c>
    </row>
    <row r="120" spans="1:12" ht="10.5" customHeight="1" x14ac:dyDescent="0.2">
      <c r="B120" s="254" t="s">
        <v>292</v>
      </c>
      <c r="C120" s="256">
        <v>10340</v>
      </c>
      <c r="D120" s="233" t="s">
        <v>440</v>
      </c>
      <c r="E120" s="233" t="s">
        <v>440</v>
      </c>
      <c r="F120" s="233" t="s">
        <v>440</v>
      </c>
      <c r="G120" s="233" t="s">
        <v>440</v>
      </c>
      <c r="H120" s="256">
        <v>8941</v>
      </c>
      <c r="I120" s="256">
        <v>4512</v>
      </c>
      <c r="J120" s="256">
        <v>2575</v>
      </c>
      <c r="K120" s="233" t="s">
        <v>399</v>
      </c>
      <c r="L120" s="233" t="s">
        <v>399</v>
      </c>
    </row>
    <row r="121" spans="1:12" ht="10.5" customHeight="1" x14ac:dyDescent="0.2">
      <c r="B121" s="254" t="s">
        <v>891</v>
      </c>
      <c r="C121" s="256">
        <v>11929</v>
      </c>
      <c r="D121" s="233" t="s">
        <v>440</v>
      </c>
      <c r="E121" s="233" t="s">
        <v>440</v>
      </c>
      <c r="F121" s="233" t="s">
        <v>440</v>
      </c>
      <c r="G121" s="233" t="s">
        <v>440</v>
      </c>
      <c r="H121" s="256">
        <v>8935</v>
      </c>
      <c r="I121" s="256">
        <v>4499</v>
      </c>
      <c r="J121" s="256">
        <v>1946</v>
      </c>
      <c r="K121" s="233" t="s">
        <v>399</v>
      </c>
      <c r="L121" s="233" t="s">
        <v>399</v>
      </c>
    </row>
    <row r="122" spans="1:12" ht="11.25" customHeight="1" x14ac:dyDescent="0.2">
      <c r="B122" s="254" t="s">
        <v>904</v>
      </c>
      <c r="C122" s="256">
        <v>11009</v>
      </c>
      <c r="D122" s="233" t="s">
        <v>440</v>
      </c>
      <c r="E122" s="233" t="s">
        <v>440</v>
      </c>
      <c r="F122" s="233" t="s">
        <v>440</v>
      </c>
      <c r="G122" s="233" t="s">
        <v>440</v>
      </c>
      <c r="H122" s="256">
        <v>9349</v>
      </c>
      <c r="I122" s="256">
        <v>4582</v>
      </c>
      <c r="J122" s="256">
        <v>2233</v>
      </c>
      <c r="K122" s="233" t="s">
        <v>399</v>
      </c>
      <c r="L122" s="233" t="s">
        <v>399</v>
      </c>
    </row>
    <row r="123" spans="1:12" ht="11.25" customHeight="1" x14ac:dyDescent="0.2">
      <c r="B123" s="254" t="s">
        <v>905</v>
      </c>
      <c r="C123" s="256">
        <v>13828</v>
      </c>
      <c r="D123" s="233" t="s">
        <v>440</v>
      </c>
      <c r="E123" s="233" t="s">
        <v>440</v>
      </c>
      <c r="F123" s="233" t="s">
        <v>440</v>
      </c>
      <c r="G123" s="233" t="s">
        <v>440</v>
      </c>
      <c r="H123" s="256">
        <v>9927</v>
      </c>
      <c r="I123" s="256">
        <v>4840</v>
      </c>
      <c r="J123" s="256">
        <v>2156</v>
      </c>
      <c r="K123" s="233" t="s">
        <v>399</v>
      </c>
      <c r="L123" s="233" t="s">
        <v>399</v>
      </c>
    </row>
    <row r="124" spans="1:12" ht="11.25" customHeight="1" x14ac:dyDescent="0.2">
      <c r="B124" s="254"/>
      <c r="C124" s="256"/>
      <c r="D124" s="233"/>
      <c r="E124" s="233"/>
      <c r="F124" s="233"/>
      <c r="G124" s="233"/>
      <c r="H124" s="256"/>
      <c r="I124" s="256"/>
      <c r="J124" s="256"/>
      <c r="K124" s="233"/>
      <c r="L124" s="233"/>
    </row>
    <row r="125" spans="1:12" ht="11.25" customHeight="1" x14ac:dyDescent="0.2">
      <c r="B125" s="254" t="s">
        <v>918</v>
      </c>
      <c r="C125" s="256">
        <v>9794</v>
      </c>
      <c r="D125" s="233" t="s">
        <v>440</v>
      </c>
      <c r="E125" s="233" t="s">
        <v>440</v>
      </c>
      <c r="F125" s="233" t="s">
        <v>440</v>
      </c>
      <c r="G125" s="233" t="s">
        <v>440</v>
      </c>
      <c r="H125" s="256">
        <v>10249</v>
      </c>
      <c r="I125" s="256">
        <v>4698</v>
      </c>
      <c r="J125" s="256">
        <v>880</v>
      </c>
      <c r="K125" s="233" t="s">
        <v>399</v>
      </c>
      <c r="L125" s="233" t="s">
        <v>399</v>
      </c>
    </row>
    <row r="126" spans="1:12" ht="11.25" customHeight="1" x14ac:dyDescent="0.2">
      <c r="B126" s="254" t="s">
        <v>927</v>
      </c>
      <c r="C126" s="256">
        <v>7470</v>
      </c>
      <c r="D126" s="233" t="s">
        <v>440</v>
      </c>
      <c r="E126" s="233" t="s">
        <v>440</v>
      </c>
      <c r="F126" s="233" t="s">
        <v>440</v>
      </c>
      <c r="G126" s="233" t="s">
        <v>440</v>
      </c>
      <c r="H126" s="256">
        <v>9839</v>
      </c>
      <c r="I126" s="256">
        <v>4809</v>
      </c>
      <c r="J126" s="256">
        <v>1026</v>
      </c>
      <c r="K126" s="233" t="s">
        <v>399</v>
      </c>
      <c r="L126" s="233" t="s">
        <v>399</v>
      </c>
    </row>
    <row r="127" spans="1:12" ht="11.25" customHeight="1" x14ac:dyDescent="0.2">
      <c r="B127" s="254" t="s">
        <v>951</v>
      </c>
      <c r="C127" s="256">
        <v>15629</v>
      </c>
      <c r="D127" s="233" t="s">
        <v>440</v>
      </c>
      <c r="E127" s="233" t="s">
        <v>440</v>
      </c>
      <c r="F127" s="233" t="s">
        <v>440</v>
      </c>
      <c r="G127" s="233" t="s">
        <v>440</v>
      </c>
      <c r="H127" s="256">
        <v>10300</v>
      </c>
      <c r="I127" s="256">
        <v>4993</v>
      </c>
      <c r="J127" s="256">
        <v>2482</v>
      </c>
      <c r="K127" s="233" t="s">
        <v>399</v>
      </c>
      <c r="L127" s="233" t="s">
        <v>399</v>
      </c>
    </row>
    <row r="128" spans="1:12" ht="11.25" customHeight="1" x14ac:dyDescent="0.2">
      <c r="B128" s="254" t="s">
        <v>969</v>
      </c>
      <c r="C128" s="256">
        <v>11984</v>
      </c>
      <c r="D128" s="233" t="s">
        <v>440</v>
      </c>
      <c r="E128" s="233" t="s">
        <v>440</v>
      </c>
      <c r="F128" s="233" t="s">
        <v>440</v>
      </c>
      <c r="G128" s="233" t="s">
        <v>440</v>
      </c>
      <c r="H128" s="256">
        <v>10691</v>
      </c>
      <c r="I128" s="256">
        <v>5161</v>
      </c>
      <c r="J128" s="256">
        <v>2284</v>
      </c>
      <c r="K128" s="233" t="s">
        <v>399</v>
      </c>
      <c r="L128" s="233" t="s">
        <v>399</v>
      </c>
    </row>
    <row r="129" spans="2:12" ht="11.25" customHeight="1" x14ac:dyDescent="0.2">
      <c r="B129" s="254" t="s">
        <v>1017</v>
      </c>
      <c r="C129" s="256">
        <v>10887</v>
      </c>
      <c r="D129" s="233" t="s">
        <v>440</v>
      </c>
      <c r="E129" s="233" t="s">
        <v>440</v>
      </c>
      <c r="F129" s="233" t="s">
        <v>440</v>
      </c>
      <c r="G129" s="233" t="s">
        <v>440</v>
      </c>
      <c r="H129" s="256">
        <v>11106</v>
      </c>
      <c r="I129" s="256">
        <v>5388</v>
      </c>
      <c r="J129" s="256">
        <v>1810</v>
      </c>
      <c r="K129" s="233" t="s">
        <v>399</v>
      </c>
      <c r="L129" s="233" t="s">
        <v>399</v>
      </c>
    </row>
    <row r="130" spans="2:12" ht="11.25" customHeight="1" x14ac:dyDescent="0.2">
      <c r="B130" s="254"/>
      <c r="C130" s="256"/>
      <c r="D130" s="233"/>
      <c r="E130" s="233"/>
      <c r="F130" s="233"/>
      <c r="G130" s="233"/>
      <c r="H130" s="256"/>
      <c r="I130" s="256"/>
      <c r="J130" s="256"/>
      <c r="K130" s="233"/>
      <c r="L130" s="233"/>
    </row>
    <row r="131" spans="2:12" ht="11.25" customHeight="1" x14ac:dyDescent="0.2">
      <c r="B131" s="254" t="s">
        <v>1172</v>
      </c>
      <c r="C131" s="256">
        <v>15279</v>
      </c>
      <c r="D131" s="233" t="s">
        <v>440</v>
      </c>
      <c r="E131" s="233" t="s">
        <v>440</v>
      </c>
      <c r="F131" s="233" t="s">
        <v>440</v>
      </c>
      <c r="G131" s="233" t="s">
        <v>440</v>
      </c>
      <c r="H131" s="256">
        <v>11201</v>
      </c>
      <c r="I131" s="256">
        <v>5658</v>
      </c>
      <c r="J131" s="256">
        <v>2868</v>
      </c>
      <c r="K131" s="233" t="s">
        <v>399</v>
      </c>
      <c r="L131" s="233" t="s">
        <v>399</v>
      </c>
    </row>
    <row r="132" spans="2:12" ht="11.25" customHeight="1" x14ac:dyDescent="0.2">
      <c r="B132" s="254" t="s">
        <v>1206</v>
      </c>
      <c r="C132" s="256" t="s">
        <v>1688</v>
      </c>
      <c r="D132" s="233" t="s">
        <v>440</v>
      </c>
      <c r="E132" s="233" t="s">
        <v>440</v>
      </c>
      <c r="F132" s="233" t="s">
        <v>440</v>
      </c>
      <c r="G132" s="233" t="s">
        <v>440</v>
      </c>
      <c r="H132" s="256" t="s">
        <v>1691</v>
      </c>
      <c r="I132" s="256" t="s">
        <v>1694</v>
      </c>
      <c r="J132" s="256" t="s">
        <v>1698</v>
      </c>
      <c r="K132" s="233" t="s">
        <v>399</v>
      </c>
      <c r="L132" s="233" t="s">
        <v>399</v>
      </c>
    </row>
    <row r="133" spans="2:12" ht="11.25" customHeight="1" x14ac:dyDescent="0.2">
      <c r="B133" s="254" t="s">
        <v>1233</v>
      </c>
      <c r="C133" s="255" t="s">
        <v>1689</v>
      </c>
      <c r="D133" s="234" t="s">
        <v>440</v>
      </c>
      <c r="E133" s="234" t="s">
        <v>440</v>
      </c>
      <c r="F133" s="234" t="s">
        <v>440</v>
      </c>
      <c r="G133" s="234" t="s">
        <v>440</v>
      </c>
      <c r="H133" s="255" t="s">
        <v>1692</v>
      </c>
      <c r="I133" s="255">
        <v>5300</v>
      </c>
      <c r="J133" s="255" t="s">
        <v>1697</v>
      </c>
      <c r="K133" s="234" t="s">
        <v>399</v>
      </c>
      <c r="L133" s="234" t="s">
        <v>399</v>
      </c>
    </row>
    <row r="134" spans="2:12" ht="11.25" customHeight="1" x14ac:dyDescent="0.2">
      <c r="B134" s="260" t="s">
        <v>1687</v>
      </c>
      <c r="C134" s="261" t="s">
        <v>1690</v>
      </c>
      <c r="D134" s="242" t="s">
        <v>440</v>
      </c>
      <c r="E134" s="242" t="s">
        <v>440</v>
      </c>
      <c r="F134" s="242" t="s">
        <v>440</v>
      </c>
      <c r="G134" s="242" t="s">
        <v>440</v>
      </c>
      <c r="H134" s="261" t="s">
        <v>1693</v>
      </c>
      <c r="I134" s="261" t="s">
        <v>1695</v>
      </c>
      <c r="J134" s="261" t="s">
        <v>1696</v>
      </c>
      <c r="K134" s="242" t="s">
        <v>399</v>
      </c>
      <c r="L134" s="242" t="s">
        <v>399</v>
      </c>
    </row>
    <row r="135" spans="2:12" ht="13.5" customHeight="1" x14ac:dyDescent="0.2">
      <c r="B135" s="201" t="s">
        <v>556</v>
      </c>
      <c r="C135" s="201" t="s">
        <v>313</v>
      </c>
      <c r="D135" s="201"/>
      <c r="E135" s="201"/>
      <c r="F135" s="201"/>
    </row>
    <row r="136" spans="2:12" ht="12" customHeight="1" x14ac:dyDescent="0.2">
      <c r="B136" s="201"/>
      <c r="C136" s="201" t="s">
        <v>240</v>
      </c>
      <c r="D136" s="201"/>
      <c r="E136" s="201"/>
      <c r="F136" s="201"/>
      <c r="I136" s="202" t="s">
        <v>420</v>
      </c>
    </row>
    <row r="137" spans="2:12" ht="10.5" customHeight="1" x14ac:dyDescent="0.2">
      <c r="B137" s="201"/>
      <c r="C137" s="201" t="s">
        <v>938</v>
      </c>
      <c r="D137" s="201"/>
      <c r="E137" s="201"/>
      <c r="F137" s="201"/>
    </row>
    <row r="138" spans="2:12" ht="7.5" customHeight="1" x14ac:dyDescent="0.2">
      <c r="B138" s="201"/>
      <c r="C138" s="201"/>
      <c r="D138" s="201"/>
      <c r="E138" s="201"/>
      <c r="F138" s="201"/>
    </row>
    <row r="139" spans="2:12" ht="12" customHeight="1" x14ac:dyDescent="0.2">
      <c r="B139" s="203" t="s">
        <v>1246</v>
      </c>
      <c r="C139" s="203"/>
      <c r="D139" s="201"/>
      <c r="E139" s="201"/>
      <c r="F139" s="201" t="s">
        <v>1247</v>
      </c>
    </row>
    <row r="140" spans="2:12" ht="10.5" customHeight="1" x14ac:dyDescent="0.2">
      <c r="B140" s="203" t="s">
        <v>1248</v>
      </c>
      <c r="C140" s="203"/>
      <c r="D140" s="201"/>
      <c r="E140" s="201"/>
      <c r="F140" s="201"/>
    </row>
    <row r="141" spans="2:12" ht="10.5" customHeight="1" x14ac:dyDescent="0.2">
      <c r="B141" s="203" t="s">
        <v>1249</v>
      </c>
      <c r="C141" s="203"/>
      <c r="D141" s="201"/>
      <c r="E141" s="201"/>
      <c r="F141" s="201"/>
    </row>
    <row r="142" spans="2:12" ht="10.5" customHeight="1" x14ac:dyDescent="0.2">
      <c r="B142" s="203" t="s">
        <v>1410</v>
      </c>
      <c r="C142" s="203"/>
      <c r="D142" s="201"/>
      <c r="E142" s="201"/>
      <c r="F142" s="201"/>
    </row>
    <row r="143" spans="2:12" ht="10.5" customHeight="1" x14ac:dyDescent="0.2">
      <c r="B143" s="203" t="s">
        <v>1411</v>
      </c>
      <c r="C143" s="203"/>
      <c r="D143" s="201"/>
      <c r="E143" s="201"/>
      <c r="F143" s="201"/>
    </row>
    <row r="144" spans="2:12" ht="10.5" customHeight="1" x14ac:dyDescent="0.2">
      <c r="B144" s="262"/>
      <c r="C144" s="263"/>
      <c r="D144" s="263"/>
      <c r="E144" s="245"/>
      <c r="F144" s="245"/>
      <c r="G144" s="245"/>
      <c r="H144" s="245"/>
      <c r="I144" s="245"/>
      <c r="J144" s="245"/>
    </row>
    <row r="145" spans="2:12" ht="10.5" customHeight="1" x14ac:dyDescent="0.2">
      <c r="B145" s="264"/>
      <c r="C145" s="264"/>
      <c r="D145" s="264"/>
      <c r="E145" s="264"/>
      <c r="F145" s="264"/>
      <c r="G145" s="264"/>
      <c r="H145" s="264"/>
      <c r="I145" s="245"/>
      <c r="J145" s="245"/>
    </row>
    <row r="146" spans="2:12" ht="10.5" customHeight="1" x14ac:dyDescent="0.2">
      <c r="B146" s="264"/>
      <c r="C146" s="264"/>
      <c r="D146" s="264"/>
      <c r="E146" s="264"/>
      <c r="F146" s="264"/>
      <c r="G146" s="264"/>
      <c r="H146" s="264"/>
      <c r="I146" s="245"/>
      <c r="J146" s="245"/>
    </row>
    <row r="147" spans="2:12" ht="10.5" customHeight="1" x14ac:dyDescent="0.2">
      <c r="B147" s="264"/>
      <c r="C147" s="264"/>
      <c r="D147" s="264"/>
      <c r="E147" s="264"/>
      <c r="F147" s="264"/>
      <c r="G147" s="264"/>
      <c r="H147" s="264"/>
      <c r="I147" s="245"/>
      <c r="J147" s="245"/>
    </row>
    <row r="148" spans="2:12" ht="10.5" customHeight="1" x14ac:dyDescent="0.2">
      <c r="B148" s="262"/>
      <c r="C148" s="263"/>
      <c r="D148" s="263"/>
      <c r="E148" s="245"/>
      <c r="F148" s="245"/>
      <c r="G148" s="245"/>
      <c r="H148" s="245"/>
      <c r="I148" s="245"/>
      <c r="J148" s="245"/>
    </row>
    <row r="149" spans="2:12" ht="10.5" customHeight="1" x14ac:dyDescent="0.2">
      <c r="B149" s="262"/>
      <c r="C149" s="263"/>
      <c r="D149" s="263"/>
      <c r="E149" s="245"/>
      <c r="F149" s="245"/>
      <c r="G149" s="245"/>
      <c r="H149" s="245"/>
    </row>
    <row r="150" spans="2:12" ht="10.5" customHeight="1" x14ac:dyDescent="0.2">
      <c r="B150" s="262"/>
      <c r="C150" s="263"/>
      <c r="D150" s="263"/>
      <c r="E150" s="245"/>
      <c r="F150" s="245"/>
      <c r="G150" s="245"/>
      <c r="H150" s="245"/>
    </row>
    <row r="151" spans="2:12" ht="10.5" customHeight="1" x14ac:dyDescent="0.2">
      <c r="B151" s="262"/>
      <c r="C151" s="263"/>
      <c r="D151" s="263"/>
      <c r="E151" s="245"/>
      <c r="F151" s="245"/>
      <c r="G151" s="245"/>
      <c r="H151" s="245"/>
    </row>
    <row r="152" spans="2:12" ht="10.5" customHeight="1" x14ac:dyDescent="0.2"/>
    <row r="153" spans="2:12" ht="10.5" customHeight="1" x14ac:dyDescent="0.2">
      <c r="G153" s="246">
        <v>7</v>
      </c>
    </row>
    <row r="154" spans="2:12" ht="10.5" customHeight="1" x14ac:dyDescent="0.2"/>
    <row r="155" spans="2:12" ht="10.5" customHeight="1" x14ac:dyDescent="0.2"/>
    <row r="156" spans="2:12" ht="10.5" customHeight="1" x14ac:dyDescent="0.2">
      <c r="B156" s="202" t="s">
        <v>1250</v>
      </c>
      <c r="I156" s="265"/>
    </row>
    <row r="157" spans="2:12" ht="10.5" customHeight="1" x14ac:dyDescent="0.2">
      <c r="B157" s="1448" t="s">
        <v>230</v>
      </c>
      <c r="C157" s="266" t="s">
        <v>1251</v>
      </c>
      <c r="D157" s="267"/>
      <c r="E157" s="267"/>
      <c r="F157" s="267"/>
      <c r="G157" s="267"/>
      <c r="H157" s="267"/>
      <c r="I157" s="906"/>
      <c r="J157" s="906"/>
      <c r="K157" s="268"/>
      <c r="L157" s="269"/>
    </row>
    <row r="158" spans="2:12" ht="10.5" customHeight="1" x14ac:dyDescent="0.2">
      <c r="B158" s="1459"/>
      <c r="C158" s="270" t="s">
        <v>88</v>
      </c>
      <c r="D158" s="922" t="s">
        <v>93</v>
      </c>
      <c r="E158" s="922" t="s">
        <v>89</v>
      </c>
      <c r="F158" s="922" t="s">
        <v>91</v>
      </c>
      <c r="G158" s="270" t="s">
        <v>90</v>
      </c>
      <c r="H158" s="922" t="s">
        <v>539</v>
      </c>
      <c r="I158" s="922" t="s">
        <v>244</v>
      </c>
      <c r="J158" s="270" t="s">
        <v>514</v>
      </c>
      <c r="K158" s="270" t="s">
        <v>94</v>
      </c>
      <c r="L158" s="270" t="s">
        <v>104</v>
      </c>
    </row>
    <row r="159" spans="2:12" ht="10.5" customHeight="1" x14ac:dyDescent="0.2">
      <c r="B159" s="1459"/>
      <c r="C159" s="197" t="s">
        <v>241</v>
      </c>
      <c r="D159" s="908" t="s">
        <v>241</v>
      </c>
      <c r="E159" s="908" t="s">
        <v>241</v>
      </c>
      <c r="F159" s="908" t="s">
        <v>92</v>
      </c>
      <c r="G159" s="197" t="s">
        <v>242</v>
      </c>
      <c r="H159" s="908"/>
      <c r="I159" s="908" t="s">
        <v>245</v>
      </c>
      <c r="J159" s="197"/>
      <c r="K159" s="197" t="s">
        <v>95</v>
      </c>
      <c r="L159" s="271"/>
    </row>
    <row r="160" spans="2:12" ht="10.5" customHeight="1" x14ac:dyDescent="0.2">
      <c r="B160" s="1449"/>
      <c r="C160" s="1438" t="s">
        <v>235</v>
      </c>
      <c r="D160" s="1439"/>
      <c r="E160" s="1439"/>
      <c r="F160" s="1439"/>
      <c r="G160" s="1439"/>
      <c r="H160" s="1439"/>
      <c r="I160" s="1439"/>
      <c r="J160" s="1439"/>
      <c r="K160" s="1522"/>
      <c r="L160" s="1523"/>
    </row>
    <row r="161" spans="2:12" ht="10.5" customHeight="1" x14ac:dyDescent="0.2">
      <c r="B161" s="232" t="s">
        <v>672</v>
      </c>
      <c r="C161" s="272">
        <v>4</v>
      </c>
      <c r="D161" s="222">
        <v>86</v>
      </c>
      <c r="E161" s="222">
        <v>112</v>
      </c>
      <c r="F161" s="223">
        <v>2262</v>
      </c>
      <c r="G161" s="222">
        <v>328</v>
      </c>
      <c r="H161" s="222">
        <v>162</v>
      </c>
      <c r="I161" s="223">
        <v>1813</v>
      </c>
      <c r="J161" s="222">
        <v>424</v>
      </c>
      <c r="K161" s="224">
        <v>1878</v>
      </c>
      <c r="L161" s="224">
        <v>7069</v>
      </c>
    </row>
    <row r="162" spans="2:12" ht="10.5" customHeight="1" x14ac:dyDescent="0.2">
      <c r="B162" s="232" t="s">
        <v>673</v>
      </c>
      <c r="C162" s="272">
        <v>4</v>
      </c>
      <c r="D162" s="222">
        <v>70</v>
      </c>
      <c r="E162" s="222">
        <v>110</v>
      </c>
      <c r="F162" s="223">
        <v>2262</v>
      </c>
      <c r="G162" s="222">
        <v>300</v>
      </c>
      <c r="H162" s="222">
        <v>95</v>
      </c>
      <c r="I162" s="223">
        <v>1480</v>
      </c>
      <c r="J162" s="222">
        <v>359</v>
      </c>
      <c r="K162" s="224">
        <v>2050</v>
      </c>
      <c r="L162" s="224">
        <v>6730</v>
      </c>
    </row>
    <row r="163" spans="2:12" ht="10.5" customHeight="1" x14ac:dyDescent="0.2">
      <c r="B163" s="232" t="s">
        <v>674</v>
      </c>
      <c r="C163" s="272">
        <v>4</v>
      </c>
      <c r="D163" s="222">
        <v>70</v>
      </c>
      <c r="E163" s="222">
        <v>162</v>
      </c>
      <c r="F163" s="223">
        <v>3640</v>
      </c>
      <c r="G163" s="222">
        <v>362</v>
      </c>
      <c r="H163" s="222">
        <v>137</v>
      </c>
      <c r="I163" s="223">
        <v>2194</v>
      </c>
      <c r="J163" s="222">
        <v>534</v>
      </c>
      <c r="K163" s="224">
        <v>4449</v>
      </c>
      <c r="L163" s="224">
        <v>11552</v>
      </c>
    </row>
    <row r="164" spans="2:12" ht="10.5" customHeight="1" x14ac:dyDescent="0.2">
      <c r="B164" s="232" t="s">
        <v>675</v>
      </c>
      <c r="C164" s="272">
        <v>4</v>
      </c>
      <c r="D164" s="222">
        <v>62</v>
      </c>
      <c r="E164" s="222">
        <v>104</v>
      </c>
      <c r="F164" s="223">
        <v>2779</v>
      </c>
      <c r="G164" s="222">
        <v>319</v>
      </c>
      <c r="H164" s="222">
        <v>74</v>
      </c>
      <c r="I164" s="223">
        <v>1832</v>
      </c>
      <c r="J164" s="222">
        <v>394</v>
      </c>
      <c r="K164" s="224">
        <v>2773</v>
      </c>
      <c r="L164" s="224">
        <v>8341</v>
      </c>
    </row>
    <row r="165" spans="2:12" ht="10.5" customHeight="1" x14ac:dyDescent="0.2">
      <c r="B165" s="232" t="s">
        <v>676</v>
      </c>
      <c r="C165" s="272">
        <v>3</v>
      </c>
      <c r="D165" s="222">
        <v>62</v>
      </c>
      <c r="E165" s="222">
        <v>110</v>
      </c>
      <c r="F165" s="223">
        <v>2121</v>
      </c>
      <c r="G165" s="222">
        <v>340</v>
      </c>
      <c r="H165" s="222">
        <v>107</v>
      </c>
      <c r="I165" s="223">
        <v>2074</v>
      </c>
      <c r="J165" s="222">
        <v>435</v>
      </c>
      <c r="K165" s="224">
        <v>2573</v>
      </c>
      <c r="L165" s="224">
        <v>7825</v>
      </c>
    </row>
    <row r="166" spans="2:12" ht="10.5" customHeight="1" x14ac:dyDescent="0.2">
      <c r="B166" s="232"/>
      <c r="C166" s="272"/>
      <c r="D166" s="222"/>
      <c r="E166" s="222"/>
      <c r="F166" s="223"/>
      <c r="G166" s="222"/>
      <c r="H166" s="222"/>
      <c r="I166" s="223"/>
      <c r="J166" s="222"/>
      <c r="K166" s="224"/>
      <c r="L166" s="224"/>
    </row>
    <row r="167" spans="2:12" ht="10.5" customHeight="1" x14ac:dyDescent="0.2">
      <c r="B167" s="232" t="s">
        <v>677</v>
      </c>
      <c r="C167" s="272">
        <v>2</v>
      </c>
      <c r="D167" s="222">
        <v>34</v>
      </c>
      <c r="E167" s="222">
        <v>125</v>
      </c>
      <c r="F167" s="223">
        <v>850</v>
      </c>
      <c r="G167" s="222">
        <v>237</v>
      </c>
      <c r="H167" s="222">
        <v>49</v>
      </c>
      <c r="I167" s="223">
        <v>1092</v>
      </c>
      <c r="J167" s="222">
        <v>163</v>
      </c>
      <c r="K167" s="224">
        <v>404</v>
      </c>
      <c r="L167" s="224">
        <v>2956</v>
      </c>
    </row>
    <row r="168" spans="2:12" ht="10.5" customHeight="1" x14ac:dyDescent="0.2">
      <c r="B168" s="232" t="s">
        <v>396</v>
      </c>
      <c r="C168" s="272">
        <v>5</v>
      </c>
      <c r="D168" s="222">
        <v>65</v>
      </c>
      <c r="E168" s="222">
        <v>157</v>
      </c>
      <c r="F168" s="223">
        <v>3316</v>
      </c>
      <c r="G168" s="222">
        <v>295</v>
      </c>
      <c r="H168" s="222">
        <v>69</v>
      </c>
      <c r="I168" s="223">
        <v>2254</v>
      </c>
      <c r="J168" s="222">
        <v>450</v>
      </c>
      <c r="K168" s="224">
        <v>2466</v>
      </c>
      <c r="L168" s="224">
        <v>9077</v>
      </c>
    </row>
    <row r="169" spans="2:12" ht="10.5" customHeight="1" x14ac:dyDescent="0.2">
      <c r="B169" s="232" t="s">
        <v>397</v>
      </c>
      <c r="C169" s="273">
        <v>6</v>
      </c>
      <c r="D169" s="274">
        <v>76</v>
      </c>
      <c r="E169" s="274">
        <v>178</v>
      </c>
      <c r="F169" s="223">
        <v>4336</v>
      </c>
      <c r="G169" s="222">
        <v>359</v>
      </c>
      <c r="H169" s="222">
        <v>89</v>
      </c>
      <c r="I169" s="223">
        <v>2672</v>
      </c>
      <c r="J169" s="222">
        <v>716</v>
      </c>
      <c r="K169" s="224">
        <v>3635</v>
      </c>
      <c r="L169" s="224">
        <v>12067</v>
      </c>
    </row>
    <row r="170" spans="2:12" ht="10.5" customHeight="1" x14ac:dyDescent="0.2">
      <c r="B170" s="232" t="s">
        <v>398</v>
      </c>
      <c r="C170" s="273">
        <v>20</v>
      </c>
      <c r="D170" s="274">
        <v>90</v>
      </c>
      <c r="E170" s="274">
        <v>160</v>
      </c>
      <c r="F170" s="223">
        <v>1257</v>
      </c>
      <c r="G170" s="222">
        <v>266</v>
      </c>
      <c r="H170" s="222">
        <v>30</v>
      </c>
      <c r="I170" s="223">
        <v>1135</v>
      </c>
      <c r="J170" s="222">
        <v>281</v>
      </c>
      <c r="K170" s="224">
        <v>1167</v>
      </c>
      <c r="L170" s="224">
        <v>4406</v>
      </c>
    </row>
    <row r="171" spans="2:12" ht="10.5" customHeight="1" x14ac:dyDescent="0.2">
      <c r="B171" s="232" t="s">
        <v>279</v>
      </c>
      <c r="C171" s="273">
        <v>25</v>
      </c>
      <c r="D171" s="274">
        <v>117</v>
      </c>
      <c r="E171" s="274">
        <v>180</v>
      </c>
      <c r="F171" s="223">
        <v>3292</v>
      </c>
      <c r="G171" s="222">
        <v>328</v>
      </c>
      <c r="H171" s="222">
        <v>64</v>
      </c>
      <c r="I171" s="223">
        <v>1948</v>
      </c>
      <c r="J171" s="222">
        <v>465</v>
      </c>
      <c r="K171" s="224">
        <v>3275</v>
      </c>
      <c r="L171" s="224">
        <v>9694</v>
      </c>
    </row>
    <row r="172" spans="2:12" ht="10.5" customHeight="1" x14ac:dyDescent="0.2">
      <c r="B172" s="232"/>
      <c r="C172" s="273"/>
      <c r="D172" s="274"/>
      <c r="E172" s="274"/>
      <c r="F172" s="223"/>
      <c r="G172" s="222"/>
      <c r="H172" s="222"/>
      <c r="I172" s="223"/>
      <c r="J172" s="222"/>
      <c r="K172" s="224"/>
      <c r="L172" s="224"/>
    </row>
    <row r="173" spans="2:12" ht="10.5" customHeight="1" x14ac:dyDescent="0.2">
      <c r="B173" s="232" t="s">
        <v>280</v>
      </c>
      <c r="C173" s="273">
        <v>25</v>
      </c>
      <c r="D173" s="274">
        <v>45</v>
      </c>
      <c r="E173" s="274">
        <v>192</v>
      </c>
      <c r="F173" s="223">
        <v>3410</v>
      </c>
      <c r="G173" s="222">
        <v>339</v>
      </c>
      <c r="H173" s="222">
        <v>65</v>
      </c>
      <c r="I173" s="223">
        <v>1732</v>
      </c>
      <c r="J173" s="222">
        <v>389</v>
      </c>
      <c r="K173" s="224">
        <v>3385</v>
      </c>
      <c r="L173" s="224">
        <v>9582</v>
      </c>
    </row>
    <row r="174" spans="2:12" ht="10.5" customHeight="1" x14ac:dyDescent="0.2">
      <c r="B174" s="232" t="s">
        <v>281</v>
      </c>
      <c r="C174" s="273">
        <v>5</v>
      </c>
      <c r="D174" s="274">
        <v>34</v>
      </c>
      <c r="E174" s="274">
        <v>176</v>
      </c>
      <c r="F174" s="223">
        <v>2540</v>
      </c>
      <c r="G174" s="222">
        <v>269</v>
      </c>
      <c r="H174" s="222">
        <v>49</v>
      </c>
      <c r="I174" s="223">
        <v>1486</v>
      </c>
      <c r="J174" s="222">
        <v>370</v>
      </c>
      <c r="K174" s="224">
        <v>2275</v>
      </c>
      <c r="L174" s="224">
        <v>7204</v>
      </c>
    </row>
    <row r="175" spans="2:12" ht="10.5" customHeight="1" x14ac:dyDescent="0.2">
      <c r="B175" s="232" t="s">
        <v>282</v>
      </c>
      <c r="C175" s="273">
        <v>8</v>
      </c>
      <c r="D175" s="274">
        <v>31</v>
      </c>
      <c r="E175" s="274">
        <v>201</v>
      </c>
      <c r="F175" s="223">
        <v>2759</v>
      </c>
      <c r="G175" s="222">
        <v>247</v>
      </c>
      <c r="H175" s="222">
        <v>57</v>
      </c>
      <c r="I175" s="223">
        <v>1870</v>
      </c>
      <c r="J175" s="222">
        <v>366</v>
      </c>
      <c r="K175" s="224">
        <v>1922</v>
      </c>
      <c r="L175" s="224">
        <v>7461</v>
      </c>
    </row>
    <row r="176" spans="2:12" ht="10.5" customHeight="1" x14ac:dyDescent="0.2">
      <c r="B176" s="232" t="s">
        <v>238</v>
      </c>
      <c r="C176" s="273">
        <v>9</v>
      </c>
      <c r="D176" s="274">
        <v>47</v>
      </c>
      <c r="E176" s="274">
        <v>258</v>
      </c>
      <c r="F176" s="223">
        <v>4194</v>
      </c>
      <c r="G176" s="222">
        <v>289</v>
      </c>
      <c r="H176" s="222">
        <v>134</v>
      </c>
      <c r="I176" s="223">
        <v>2360</v>
      </c>
      <c r="J176" s="222">
        <v>455</v>
      </c>
      <c r="K176" s="224">
        <v>3255</v>
      </c>
      <c r="L176" s="224">
        <v>11001</v>
      </c>
    </row>
    <row r="177" spans="2:12" ht="10.5" customHeight="1" x14ac:dyDescent="0.2">
      <c r="B177" s="275" t="s">
        <v>283</v>
      </c>
      <c r="C177" s="273">
        <v>9</v>
      </c>
      <c r="D177" s="274">
        <v>46</v>
      </c>
      <c r="E177" s="274">
        <v>320</v>
      </c>
      <c r="F177" s="223">
        <v>2695</v>
      </c>
      <c r="G177" s="222">
        <v>256</v>
      </c>
      <c r="H177" s="222">
        <v>92</v>
      </c>
      <c r="I177" s="223">
        <v>1520</v>
      </c>
      <c r="J177" s="222">
        <v>334</v>
      </c>
      <c r="K177" s="224">
        <v>2215</v>
      </c>
      <c r="L177" s="224">
        <v>7487</v>
      </c>
    </row>
    <row r="178" spans="2:12" ht="10.5" customHeight="1" x14ac:dyDescent="0.2">
      <c r="B178" s="275"/>
      <c r="C178" s="273"/>
      <c r="D178" s="274"/>
      <c r="E178" s="274"/>
      <c r="F178" s="223"/>
      <c r="G178" s="222"/>
      <c r="H178" s="222"/>
      <c r="I178" s="223"/>
      <c r="J178" s="222"/>
      <c r="K178" s="224"/>
      <c r="L178" s="224"/>
    </row>
    <row r="179" spans="2:12" ht="10.5" customHeight="1" x14ac:dyDescent="0.2">
      <c r="B179" s="276" t="s">
        <v>284</v>
      </c>
      <c r="C179" s="222">
        <v>14</v>
      </c>
      <c r="D179" s="222">
        <v>45</v>
      </c>
      <c r="E179" s="222">
        <v>511</v>
      </c>
      <c r="F179" s="223">
        <v>3217</v>
      </c>
      <c r="G179" s="222">
        <v>402</v>
      </c>
      <c r="H179" s="222">
        <v>106</v>
      </c>
      <c r="I179" s="223">
        <v>2068</v>
      </c>
      <c r="J179" s="222">
        <v>484</v>
      </c>
      <c r="K179" s="224">
        <v>2885</v>
      </c>
      <c r="L179" s="224">
        <v>9732</v>
      </c>
    </row>
    <row r="180" spans="2:12" ht="10.5" customHeight="1" x14ac:dyDescent="0.2">
      <c r="B180" s="276" t="s">
        <v>237</v>
      </c>
      <c r="C180" s="222">
        <v>21</v>
      </c>
      <c r="D180" s="222">
        <v>51</v>
      </c>
      <c r="E180" s="222">
        <v>534</v>
      </c>
      <c r="F180" s="223">
        <v>3337</v>
      </c>
      <c r="G180" s="222">
        <v>385</v>
      </c>
      <c r="H180" s="222">
        <v>162</v>
      </c>
      <c r="I180" s="223">
        <v>1882</v>
      </c>
      <c r="J180" s="222">
        <v>418</v>
      </c>
      <c r="K180" s="224">
        <v>2601</v>
      </c>
      <c r="L180" s="224">
        <v>9391</v>
      </c>
    </row>
    <row r="181" spans="2:12" ht="10.5" customHeight="1" x14ac:dyDescent="0.2">
      <c r="B181" s="276" t="s">
        <v>633</v>
      </c>
      <c r="C181" s="222">
        <v>15</v>
      </c>
      <c r="D181" s="222">
        <v>82</v>
      </c>
      <c r="E181" s="222">
        <v>511</v>
      </c>
      <c r="F181" s="223">
        <v>3100</v>
      </c>
      <c r="G181" s="222">
        <v>390</v>
      </c>
      <c r="H181" s="222">
        <v>115</v>
      </c>
      <c r="I181" s="223">
        <v>2219</v>
      </c>
      <c r="J181" s="222">
        <v>482</v>
      </c>
      <c r="K181" s="224">
        <v>2568</v>
      </c>
      <c r="L181" s="224">
        <v>9482</v>
      </c>
    </row>
    <row r="182" spans="2:12" ht="10.5" customHeight="1" x14ac:dyDescent="0.2">
      <c r="B182" s="205" t="s">
        <v>660</v>
      </c>
      <c r="C182" s="222">
        <v>20</v>
      </c>
      <c r="D182" s="222">
        <v>88</v>
      </c>
      <c r="E182" s="222">
        <v>557</v>
      </c>
      <c r="F182" s="223">
        <v>4113</v>
      </c>
      <c r="G182" s="222">
        <v>400</v>
      </c>
      <c r="H182" s="222">
        <v>120</v>
      </c>
      <c r="I182" s="223">
        <v>2807</v>
      </c>
      <c r="J182" s="222">
        <v>483</v>
      </c>
      <c r="K182" s="224">
        <v>2862</v>
      </c>
      <c r="L182" s="224">
        <v>11450</v>
      </c>
    </row>
    <row r="183" spans="2:12" ht="10.5" customHeight="1" x14ac:dyDescent="0.2">
      <c r="B183" s="205" t="s">
        <v>441</v>
      </c>
      <c r="C183" s="222">
        <v>27</v>
      </c>
      <c r="D183" s="222">
        <v>70</v>
      </c>
      <c r="E183" s="222">
        <v>443</v>
      </c>
      <c r="F183" s="223">
        <v>2080</v>
      </c>
      <c r="G183" s="222">
        <v>310</v>
      </c>
      <c r="H183" s="222">
        <v>58</v>
      </c>
      <c r="I183" s="223">
        <v>1615</v>
      </c>
      <c r="J183" s="222">
        <v>325</v>
      </c>
      <c r="K183" s="224">
        <v>1690</v>
      </c>
      <c r="L183" s="224">
        <v>6618</v>
      </c>
    </row>
    <row r="184" spans="2:12" ht="10.5" customHeight="1" x14ac:dyDescent="0.2">
      <c r="B184" s="205"/>
      <c r="C184" s="222"/>
      <c r="D184" s="273"/>
      <c r="E184" s="222"/>
      <c r="F184" s="277"/>
      <c r="G184" s="222"/>
      <c r="H184" s="222"/>
      <c r="I184" s="223"/>
      <c r="J184" s="222"/>
      <c r="K184" s="278"/>
      <c r="L184" s="224"/>
    </row>
    <row r="185" spans="2:12" ht="10.5" customHeight="1" x14ac:dyDescent="0.2">
      <c r="B185" s="205" t="s">
        <v>331</v>
      </c>
      <c r="C185" s="222">
        <v>20</v>
      </c>
      <c r="D185" s="273">
        <v>83</v>
      </c>
      <c r="E185" s="222">
        <v>541</v>
      </c>
      <c r="F185" s="277">
        <v>2855</v>
      </c>
      <c r="G185" s="222">
        <v>359</v>
      </c>
      <c r="H185" s="222">
        <v>131</v>
      </c>
      <c r="I185" s="223">
        <v>1490</v>
      </c>
      <c r="J185" s="222">
        <v>254</v>
      </c>
      <c r="K185" s="278">
        <v>1392</v>
      </c>
      <c r="L185" s="224">
        <v>7125</v>
      </c>
    </row>
    <row r="186" spans="2:12" ht="10.5" customHeight="1" x14ac:dyDescent="0.2">
      <c r="B186" s="205" t="s">
        <v>707</v>
      </c>
      <c r="C186" s="222">
        <v>40</v>
      </c>
      <c r="D186" s="273">
        <v>85</v>
      </c>
      <c r="E186" s="222">
        <v>662</v>
      </c>
      <c r="F186" s="277">
        <v>4928</v>
      </c>
      <c r="G186" s="222">
        <v>489</v>
      </c>
      <c r="H186" s="222">
        <v>224</v>
      </c>
      <c r="I186" s="223">
        <v>2875</v>
      </c>
      <c r="J186" s="222">
        <v>568</v>
      </c>
      <c r="K186" s="278">
        <v>2829</v>
      </c>
      <c r="L186" s="224">
        <v>12700</v>
      </c>
    </row>
    <row r="187" spans="2:12" ht="10.5" customHeight="1" x14ac:dyDescent="0.2">
      <c r="B187" s="221" t="s">
        <v>435</v>
      </c>
      <c r="C187" s="222">
        <v>50</v>
      </c>
      <c r="D187" s="222">
        <v>92</v>
      </c>
      <c r="E187" s="222">
        <v>634</v>
      </c>
      <c r="F187" s="223">
        <v>4527</v>
      </c>
      <c r="G187" s="222">
        <v>521</v>
      </c>
      <c r="H187" s="222">
        <v>247</v>
      </c>
      <c r="I187" s="223">
        <v>2870</v>
      </c>
      <c r="J187" s="222">
        <v>534</v>
      </c>
      <c r="K187" s="224">
        <v>2575</v>
      </c>
      <c r="L187" s="224">
        <v>12050</v>
      </c>
    </row>
    <row r="188" spans="2:12" ht="10.5" customHeight="1" x14ac:dyDescent="0.2">
      <c r="B188" s="221" t="s">
        <v>628</v>
      </c>
      <c r="C188" s="222">
        <v>18</v>
      </c>
      <c r="D188" s="222">
        <v>80</v>
      </c>
      <c r="E188" s="222">
        <v>609</v>
      </c>
      <c r="F188" s="223">
        <v>5076</v>
      </c>
      <c r="G188" s="222">
        <v>524</v>
      </c>
      <c r="H188" s="222">
        <v>210</v>
      </c>
      <c r="I188" s="223">
        <v>2745</v>
      </c>
      <c r="J188" s="222">
        <v>685</v>
      </c>
      <c r="K188" s="224">
        <v>2868</v>
      </c>
      <c r="L188" s="224">
        <v>12815</v>
      </c>
    </row>
    <row r="189" spans="2:12" ht="10.5" customHeight="1" x14ac:dyDescent="0.2">
      <c r="B189" s="221" t="s">
        <v>289</v>
      </c>
      <c r="C189" s="222">
        <v>14</v>
      </c>
      <c r="D189" s="222">
        <v>68</v>
      </c>
      <c r="E189" s="222">
        <v>538</v>
      </c>
      <c r="F189" s="223">
        <v>4052</v>
      </c>
      <c r="G189" s="222">
        <v>450</v>
      </c>
      <c r="H189" s="222">
        <v>173</v>
      </c>
      <c r="I189" s="223">
        <v>2190</v>
      </c>
      <c r="J189" s="222">
        <v>543</v>
      </c>
      <c r="K189" s="224">
        <v>2332</v>
      </c>
      <c r="L189" s="224">
        <v>10360</v>
      </c>
    </row>
    <row r="190" spans="2:12" ht="10.5" customHeight="1" x14ac:dyDescent="0.2">
      <c r="B190" s="221"/>
      <c r="C190" s="222"/>
      <c r="D190" s="222"/>
      <c r="E190" s="222"/>
      <c r="F190" s="223"/>
      <c r="G190" s="222"/>
      <c r="H190" s="222"/>
      <c r="I190" s="223"/>
      <c r="J190" s="222"/>
      <c r="K190" s="224"/>
      <c r="L190" s="224"/>
    </row>
    <row r="191" spans="2:12" ht="10.5" customHeight="1" x14ac:dyDescent="0.2">
      <c r="B191" s="221" t="s">
        <v>292</v>
      </c>
      <c r="C191" s="222">
        <v>30</v>
      </c>
      <c r="D191" s="222">
        <v>93</v>
      </c>
      <c r="E191" s="222">
        <v>617</v>
      </c>
      <c r="F191" s="223">
        <v>4823</v>
      </c>
      <c r="G191" s="222">
        <v>512</v>
      </c>
      <c r="H191" s="222">
        <v>274</v>
      </c>
      <c r="I191" s="223">
        <v>2529</v>
      </c>
      <c r="J191" s="222">
        <v>578</v>
      </c>
      <c r="K191" s="224">
        <v>2664</v>
      </c>
      <c r="L191" s="224">
        <v>12120</v>
      </c>
    </row>
    <row r="192" spans="2:12" ht="10.5" customHeight="1" x14ac:dyDescent="0.2">
      <c r="B192" s="221" t="s">
        <v>891</v>
      </c>
      <c r="C192" s="222">
        <v>33</v>
      </c>
      <c r="D192" s="222">
        <v>108</v>
      </c>
      <c r="E192" s="222">
        <v>675</v>
      </c>
      <c r="F192" s="223">
        <v>4885</v>
      </c>
      <c r="G192" s="222">
        <v>599</v>
      </c>
      <c r="H192" s="222">
        <v>292</v>
      </c>
      <c r="I192" s="223">
        <v>3005</v>
      </c>
      <c r="J192" s="222">
        <v>600</v>
      </c>
      <c r="K192" s="224">
        <v>1613</v>
      </c>
      <c r="L192" s="224">
        <v>11810</v>
      </c>
    </row>
    <row r="193" spans="2:12" ht="10.5" customHeight="1" x14ac:dyDescent="0.2">
      <c r="B193" s="221" t="s">
        <v>904</v>
      </c>
      <c r="C193" s="222">
        <v>33</v>
      </c>
      <c r="D193" s="222">
        <v>111</v>
      </c>
      <c r="E193" s="222">
        <v>664</v>
      </c>
      <c r="F193" s="223">
        <v>6247</v>
      </c>
      <c r="G193" s="222">
        <v>559</v>
      </c>
      <c r="H193" s="222">
        <v>307</v>
      </c>
      <c r="I193" s="223">
        <v>2783</v>
      </c>
      <c r="J193" s="222">
        <v>648</v>
      </c>
      <c r="K193" s="224">
        <v>2898</v>
      </c>
      <c r="L193" s="224">
        <v>14250</v>
      </c>
    </row>
    <row r="194" spans="2:12" ht="10.5" customHeight="1" x14ac:dyDescent="0.2">
      <c r="B194" s="221" t="s">
        <v>905</v>
      </c>
      <c r="C194" s="222">
        <v>38</v>
      </c>
      <c r="D194" s="222">
        <v>100</v>
      </c>
      <c r="E194" s="222">
        <v>679</v>
      </c>
      <c r="F194" s="223">
        <v>3944</v>
      </c>
      <c r="G194" s="222">
        <v>508</v>
      </c>
      <c r="H194" s="222">
        <v>281</v>
      </c>
      <c r="I194" s="223">
        <v>2429</v>
      </c>
      <c r="J194" s="222">
        <v>486</v>
      </c>
      <c r="K194" s="224">
        <v>1490</v>
      </c>
      <c r="L194" s="224">
        <v>9955</v>
      </c>
    </row>
    <row r="195" spans="2:12" ht="10.5" customHeight="1" x14ac:dyDescent="0.2">
      <c r="B195" s="221" t="s">
        <v>918</v>
      </c>
      <c r="C195" s="222">
        <v>45</v>
      </c>
      <c r="D195" s="222">
        <v>76</v>
      </c>
      <c r="E195" s="222">
        <v>710</v>
      </c>
      <c r="F195" s="223">
        <v>2214</v>
      </c>
      <c r="G195" s="222">
        <v>522</v>
      </c>
      <c r="H195" s="222">
        <v>310</v>
      </c>
      <c r="I195" s="223">
        <v>2319</v>
      </c>
      <c r="J195" s="222">
        <v>442</v>
      </c>
      <c r="K195" s="224">
        <v>1141</v>
      </c>
      <c r="L195" s="224">
        <v>7779</v>
      </c>
    </row>
    <row r="196" spans="2:12" ht="10.5" customHeight="1" x14ac:dyDescent="0.2">
      <c r="B196" s="221"/>
      <c r="C196" s="222"/>
      <c r="D196" s="222"/>
      <c r="E196" s="222"/>
      <c r="F196" s="223"/>
      <c r="G196" s="222"/>
      <c r="H196" s="222"/>
      <c r="I196" s="223"/>
      <c r="J196" s="222"/>
      <c r="K196" s="224"/>
      <c r="L196" s="224"/>
    </row>
    <row r="197" spans="2:12" ht="10.5" customHeight="1" x14ac:dyDescent="0.2">
      <c r="B197" s="221" t="s">
        <v>927</v>
      </c>
      <c r="C197" s="222">
        <v>22</v>
      </c>
      <c r="D197" s="222">
        <v>97</v>
      </c>
      <c r="E197" s="222">
        <v>712</v>
      </c>
      <c r="F197" s="223">
        <v>7362</v>
      </c>
      <c r="G197" s="222">
        <v>740</v>
      </c>
      <c r="H197" s="222">
        <v>492</v>
      </c>
      <c r="I197" s="223">
        <v>3431</v>
      </c>
      <c r="J197" s="222">
        <v>804</v>
      </c>
      <c r="K197" s="224">
        <v>3160</v>
      </c>
      <c r="L197" s="224">
        <v>16820</v>
      </c>
    </row>
    <row r="198" spans="2:12" ht="10.5" customHeight="1" x14ac:dyDescent="0.2">
      <c r="B198" s="221" t="s">
        <v>951</v>
      </c>
      <c r="C198" s="222">
        <v>34</v>
      </c>
      <c r="D198" s="222">
        <v>93</v>
      </c>
      <c r="E198" s="222">
        <v>668</v>
      </c>
      <c r="F198" s="223">
        <v>5275</v>
      </c>
      <c r="G198" s="222">
        <v>660</v>
      </c>
      <c r="H198" s="222">
        <v>232</v>
      </c>
      <c r="I198" s="223">
        <v>2817</v>
      </c>
      <c r="J198" s="222">
        <v>632</v>
      </c>
      <c r="K198" s="224">
        <v>2099</v>
      </c>
      <c r="L198" s="224">
        <v>12510</v>
      </c>
    </row>
    <row r="199" spans="2:12" ht="10.5" customHeight="1" x14ac:dyDescent="0.2">
      <c r="B199" s="221" t="s">
        <v>969</v>
      </c>
      <c r="C199" s="222">
        <v>34</v>
      </c>
      <c r="D199" s="222">
        <v>93</v>
      </c>
      <c r="E199" s="222">
        <v>670</v>
      </c>
      <c r="F199" s="223">
        <v>4553</v>
      </c>
      <c r="G199" s="222">
        <v>670</v>
      </c>
      <c r="H199" s="222">
        <v>200</v>
      </c>
      <c r="I199" s="223">
        <v>2775</v>
      </c>
      <c r="J199" s="222">
        <v>607</v>
      </c>
      <c r="K199" s="224">
        <v>1673</v>
      </c>
      <c r="L199" s="224">
        <v>11275</v>
      </c>
    </row>
    <row r="200" spans="2:12" ht="10.5" customHeight="1" x14ac:dyDescent="0.2">
      <c r="B200" s="221" t="s">
        <v>1017</v>
      </c>
      <c r="C200" s="222">
        <v>34</v>
      </c>
      <c r="D200" s="222">
        <v>154</v>
      </c>
      <c r="E200" s="222">
        <v>674</v>
      </c>
      <c r="F200" s="223">
        <v>6909</v>
      </c>
      <c r="G200" s="222">
        <v>733</v>
      </c>
      <c r="H200" s="222">
        <v>231</v>
      </c>
      <c r="I200" s="223">
        <v>3220</v>
      </c>
      <c r="J200" s="222">
        <v>627</v>
      </c>
      <c r="K200" s="224">
        <v>2718</v>
      </c>
      <c r="L200" s="224">
        <v>15300</v>
      </c>
    </row>
    <row r="201" spans="2:12" ht="10.5" customHeight="1" x14ac:dyDescent="0.2">
      <c r="B201" s="221" t="s">
        <v>1172</v>
      </c>
      <c r="C201" s="222">
        <v>38</v>
      </c>
      <c r="D201" s="222">
        <v>172</v>
      </c>
      <c r="E201" s="222">
        <v>668</v>
      </c>
      <c r="F201" s="223">
        <v>7034</v>
      </c>
      <c r="G201" s="222">
        <v>761</v>
      </c>
      <c r="H201" s="223">
        <v>284</v>
      </c>
      <c r="I201" s="223">
        <v>3921</v>
      </c>
      <c r="J201" s="224">
        <v>751</v>
      </c>
      <c r="K201" s="224">
        <v>2686</v>
      </c>
      <c r="L201" s="224">
        <v>16315</v>
      </c>
    </row>
    <row r="202" spans="2:12" ht="10.5" customHeight="1" x14ac:dyDescent="0.2">
      <c r="B202" s="221"/>
      <c r="C202" s="222"/>
      <c r="D202" s="222"/>
      <c r="E202" s="222"/>
      <c r="F202" s="223"/>
      <c r="G202" s="222"/>
      <c r="H202" s="223"/>
      <c r="I202" s="223"/>
      <c r="J202" s="224"/>
      <c r="K202" s="224"/>
      <c r="L202" s="224"/>
    </row>
    <row r="203" spans="2:12" ht="10.5" customHeight="1" x14ac:dyDescent="0.2">
      <c r="B203" s="221" t="s">
        <v>1206</v>
      </c>
      <c r="C203" s="222">
        <v>38</v>
      </c>
      <c r="D203" s="222">
        <v>199</v>
      </c>
      <c r="E203" s="222">
        <v>708</v>
      </c>
      <c r="F203" s="223" t="s">
        <v>1699</v>
      </c>
      <c r="G203" s="222">
        <v>812</v>
      </c>
      <c r="H203" s="223">
        <v>305</v>
      </c>
      <c r="I203" s="223" t="s">
        <v>1700</v>
      </c>
      <c r="J203" s="224">
        <v>765</v>
      </c>
      <c r="K203" s="224" t="s">
        <v>1701</v>
      </c>
      <c r="L203" s="224" t="s">
        <v>1702</v>
      </c>
    </row>
    <row r="204" spans="2:12" ht="10.5" customHeight="1" x14ac:dyDescent="0.2">
      <c r="B204" s="279" t="s">
        <v>1408</v>
      </c>
      <c r="C204" s="280">
        <v>35</v>
      </c>
      <c r="D204" s="280">
        <v>227</v>
      </c>
      <c r="E204" s="280">
        <v>642</v>
      </c>
      <c r="F204" s="281" t="s">
        <v>1703</v>
      </c>
      <c r="G204" s="280">
        <v>811</v>
      </c>
      <c r="H204" s="281">
        <v>269</v>
      </c>
      <c r="I204" s="281" t="s">
        <v>1704</v>
      </c>
      <c r="J204" s="282">
        <v>730</v>
      </c>
      <c r="K204" s="282" t="s">
        <v>1705</v>
      </c>
      <c r="L204" s="282" t="s">
        <v>1706</v>
      </c>
    </row>
    <row r="205" spans="2:12" ht="6" customHeight="1" x14ac:dyDescent="0.2">
      <c r="B205" s="283"/>
      <c r="C205" s="272"/>
      <c r="D205" s="272"/>
      <c r="E205" s="272"/>
      <c r="F205" s="284"/>
      <c r="G205" s="272"/>
      <c r="H205" s="284"/>
      <c r="I205" s="285"/>
      <c r="J205" s="285"/>
    </row>
    <row r="206" spans="2:12" ht="11.25" customHeight="1" x14ac:dyDescent="0.2">
      <c r="B206" s="203" t="s">
        <v>1252</v>
      </c>
      <c r="I206" s="286"/>
      <c r="J206" s="286"/>
    </row>
    <row r="207" spans="2:12" ht="10.5" customHeight="1" x14ac:dyDescent="0.2">
      <c r="B207" s="203" t="s">
        <v>1253</v>
      </c>
    </row>
    <row r="208" spans="2:12" ht="10.5" customHeight="1" x14ac:dyDescent="0.2">
      <c r="B208" s="203" t="s">
        <v>1254</v>
      </c>
    </row>
    <row r="209" spans="2:8" ht="10.5" customHeight="1" x14ac:dyDescent="0.2">
      <c r="B209" s="203" t="s">
        <v>1255</v>
      </c>
      <c r="E209" s="286"/>
      <c r="F209" s="286"/>
      <c r="G209" s="286"/>
      <c r="H209" s="286"/>
    </row>
    <row r="210" spans="2:8" ht="10.5" customHeight="1" x14ac:dyDescent="0.2"/>
    <row r="211" spans="2:8" ht="10.5" customHeight="1" x14ac:dyDescent="0.2"/>
    <row r="212" spans="2:8" ht="10.5" customHeight="1" x14ac:dyDescent="0.2"/>
    <row r="213" spans="2:8" ht="10.5" customHeight="1" x14ac:dyDescent="0.2"/>
    <row r="214" spans="2:8" ht="10.5" customHeight="1" x14ac:dyDescent="0.2"/>
    <row r="215" spans="2:8" ht="10.5" customHeight="1" x14ac:dyDescent="0.2"/>
    <row r="216" spans="2:8" ht="10.5" customHeight="1" x14ac:dyDescent="0.2"/>
    <row r="217" spans="2:8" ht="10.5" customHeight="1" x14ac:dyDescent="0.2"/>
    <row r="218" spans="2:8" ht="10.5" customHeight="1" x14ac:dyDescent="0.2"/>
    <row r="219" spans="2:8" ht="10.5" customHeight="1" x14ac:dyDescent="0.2"/>
    <row r="220" spans="2:8" ht="10.5" customHeight="1" x14ac:dyDescent="0.2"/>
    <row r="221" spans="2:8" ht="10.5" customHeight="1" x14ac:dyDescent="0.2"/>
    <row r="222" spans="2:8" ht="10.5" customHeight="1" x14ac:dyDescent="0.2"/>
    <row r="223" spans="2:8" ht="10.5" customHeight="1" x14ac:dyDescent="0.2"/>
    <row r="224" spans="2:8" ht="10.5" customHeight="1" x14ac:dyDescent="0.2"/>
    <row r="225" spans="2:11" ht="10.5" customHeight="1" x14ac:dyDescent="0.2"/>
    <row r="226" spans="2:11" ht="10.5" customHeight="1" x14ac:dyDescent="0.2"/>
    <row r="227" spans="2:11" ht="10.5" customHeight="1" x14ac:dyDescent="0.2"/>
    <row r="228" spans="2:11" ht="10.5" customHeight="1" x14ac:dyDescent="0.2"/>
    <row r="229" spans="2:11" ht="10.5" customHeight="1" x14ac:dyDescent="0.2"/>
    <row r="230" spans="2:11" ht="10.5" customHeight="1" x14ac:dyDescent="0.2">
      <c r="G230" s="246">
        <v>8</v>
      </c>
    </row>
    <row r="231" spans="2:11" ht="10.5" customHeight="1" x14ac:dyDescent="0.2"/>
    <row r="232" spans="2:11" ht="10.5" customHeight="1" x14ac:dyDescent="0.2"/>
    <row r="233" spans="2:11" ht="10.5" customHeight="1" x14ac:dyDescent="0.2">
      <c r="B233" s="202" t="s">
        <v>1054</v>
      </c>
    </row>
    <row r="234" spans="2:11" ht="10.5" customHeight="1" x14ac:dyDescent="0.2">
      <c r="B234" s="916" t="s">
        <v>230</v>
      </c>
      <c r="C234" s="916" t="s">
        <v>1256</v>
      </c>
      <c r="D234" s="1441" t="s">
        <v>1257</v>
      </c>
      <c r="E234" s="1441" t="s">
        <v>1258</v>
      </c>
      <c r="F234" s="1460" t="s">
        <v>1259</v>
      </c>
      <c r="G234" s="1461"/>
      <c r="H234" s="1461"/>
      <c r="I234" s="1462"/>
      <c r="J234" s="1441" t="s">
        <v>1260</v>
      </c>
      <c r="K234" s="1448" t="s">
        <v>768</v>
      </c>
    </row>
    <row r="235" spans="2:11" ht="10.5" customHeight="1" x14ac:dyDescent="0.2">
      <c r="B235" s="917"/>
      <c r="C235" s="917"/>
      <c r="D235" s="1484"/>
      <c r="E235" s="1484"/>
      <c r="F235" s="1460" t="s">
        <v>1261</v>
      </c>
      <c r="G235" s="1462"/>
      <c r="H235" s="1460" t="s">
        <v>1262</v>
      </c>
      <c r="I235" s="1462"/>
      <c r="J235" s="1484"/>
      <c r="K235" s="1459"/>
    </row>
    <row r="236" spans="2:11" ht="10.5" customHeight="1" x14ac:dyDescent="0.2">
      <c r="B236" s="917"/>
      <c r="C236" s="287"/>
      <c r="D236" s="1442"/>
      <c r="E236" s="1442"/>
      <c r="F236" s="248" t="s">
        <v>232</v>
      </c>
      <c r="G236" s="248" t="s">
        <v>233</v>
      </c>
      <c r="H236" s="248" t="s">
        <v>232</v>
      </c>
      <c r="I236" s="248" t="s">
        <v>233</v>
      </c>
      <c r="J236" s="1442"/>
      <c r="K236" s="1459"/>
    </row>
    <row r="237" spans="2:11" ht="10.5" customHeight="1" x14ac:dyDescent="0.2">
      <c r="B237" s="917"/>
      <c r="C237" s="288" t="s">
        <v>234</v>
      </c>
      <c r="D237" s="288" t="s">
        <v>235</v>
      </c>
      <c r="E237" s="288" t="s">
        <v>438</v>
      </c>
      <c r="F237" s="1514" t="s">
        <v>784</v>
      </c>
      <c r="G237" s="1515"/>
      <c r="H237" s="1515"/>
      <c r="I237" s="1516"/>
      <c r="J237" s="288" t="s">
        <v>1217</v>
      </c>
      <c r="K237" s="1459"/>
    </row>
    <row r="238" spans="2:11" ht="10.5" customHeight="1" x14ac:dyDescent="0.2">
      <c r="B238" s="910"/>
      <c r="C238" s="289"/>
      <c r="D238" s="290"/>
      <c r="E238" s="289"/>
      <c r="F238" s="291"/>
      <c r="G238" s="291"/>
      <c r="H238" s="291"/>
      <c r="I238" s="291"/>
      <c r="J238" s="292"/>
      <c r="K238" s="293"/>
    </row>
    <row r="239" spans="2:11" ht="10.5" customHeight="1" x14ac:dyDescent="0.2">
      <c r="B239" s="294">
        <v>1985</v>
      </c>
      <c r="C239" s="219">
        <v>1983</v>
      </c>
      <c r="D239" s="295">
        <v>1691</v>
      </c>
      <c r="E239" s="219">
        <v>534916</v>
      </c>
      <c r="F239" s="190">
        <v>325</v>
      </c>
      <c r="G239" s="190">
        <v>322</v>
      </c>
      <c r="H239" s="190">
        <v>315.25</v>
      </c>
      <c r="I239" s="190">
        <v>312.25</v>
      </c>
      <c r="J239" s="191">
        <v>9.4</v>
      </c>
      <c r="K239" s="236" t="s">
        <v>671</v>
      </c>
    </row>
    <row r="240" spans="2:11" ht="10.5" customHeight="1" x14ac:dyDescent="0.2">
      <c r="B240" s="294">
        <v>1986</v>
      </c>
      <c r="C240" s="219">
        <v>1946</v>
      </c>
      <c r="D240" s="295">
        <v>2333</v>
      </c>
      <c r="E240" s="219">
        <v>864521</v>
      </c>
      <c r="F240" s="190">
        <v>376.8</v>
      </c>
      <c r="G240" s="190">
        <v>375.3</v>
      </c>
      <c r="H240" s="190">
        <v>366</v>
      </c>
      <c r="I240" s="190">
        <v>364.5</v>
      </c>
      <c r="J240" s="191">
        <v>11</v>
      </c>
      <c r="K240" s="236" t="s">
        <v>672</v>
      </c>
    </row>
    <row r="241" spans="2:11" ht="10.5" customHeight="1" x14ac:dyDescent="0.2">
      <c r="B241" s="294">
        <v>1987</v>
      </c>
      <c r="C241" s="219">
        <v>1749</v>
      </c>
      <c r="D241" s="295">
        <v>3154</v>
      </c>
      <c r="E241" s="219">
        <v>1257265</v>
      </c>
      <c r="F241" s="190">
        <v>405</v>
      </c>
      <c r="G241" s="190">
        <v>403.5</v>
      </c>
      <c r="H241" s="190">
        <v>393.07</v>
      </c>
      <c r="I241" s="190">
        <v>391.57</v>
      </c>
      <c r="J241" s="191">
        <v>11.8</v>
      </c>
      <c r="K241" s="236" t="s">
        <v>673</v>
      </c>
    </row>
    <row r="242" spans="2:11" ht="10.5" customHeight="1" x14ac:dyDescent="0.2">
      <c r="B242" s="294">
        <v>1988</v>
      </c>
      <c r="C242" s="219">
        <v>2009</v>
      </c>
      <c r="D242" s="295">
        <v>3557</v>
      </c>
      <c r="E242" s="219">
        <v>1220682</v>
      </c>
      <c r="F242" s="190">
        <v>353.75</v>
      </c>
      <c r="G242" s="190">
        <v>351.75</v>
      </c>
      <c r="H242" s="190">
        <v>343.25</v>
      </c>
      <c r="I242" s="190">
        <v>341.25</v>
      </c>
      <c r="J242" s="191">
        <v>10.3</v>
      </c>
      <c r="K242" s="236" t="s">
        <v>674</v>
      </c>
    </row>
    <row r="243" spans="2:11" ht="10.5" customHeight="1" x14ac:dyDescent="0.2">
      <c r="B243" s="294">
        <v>1989</v>
      </c>
      <c r="C243" s="219">
        <v>1843</v>
      </c>
      <c r="D243" s="295">
        <v>2033</v>
      </c>
      <c r="E243" s="219">
        <v>929947</v>
      </c>
      <c r="F243" s="190">
        <v>458.25</v>
      </c>
      <c r="G243" s="190">
        <v>452.5</v>
      </c>
      <c r="H243" s="190">
        <v>446.68</v>
      </c>
      <c r="I243" s="190">
        <v>440.93</v>
      </c>
      <c r="J243" s="191">
        <v>13.1</v>
      </c>
      <c r="K243" s="236" t="s">
        <v>675</v>
      </c>
    </row>
    <row r="244" spans="2:11" ht="10.5" customHeight="1" x14ac:dyDescent="0.2">
      <c r="B244" s="294"/>
      <c r="C244" s="219"/>
      <c r="D244" s="295"/>
      <c r="E244" s="219"/>
      <c r="F244" s="190"/>
      <c r="G244" s="190"/>
      <c r="H244" s="190"/>
      <c r="I244" s="190"/>
      <c r="J244" s="191"/>
      <c r="K244" s="236"/>
    </row>
    <row r="245" spans="2:11" ht="10.5" customHeight="1" x14ac:dyDescent="0.2">
      <c r="B245" s="294">
        <v>1990</v>
      </c>
      <c r="C245" s="219">
        <v>1563</v>
      </c>
      <c r="D245" s="295">
        <v>1709</v>
      </c>
      <c r="E245" s="219">
        <v>879422</v>
      </c>
      <c r="F245" s="190">
        <v>521.42999999999995</v>
      </c>
      <c r="G245" s="190">
        <v>515.14</v>
      </c>
      <c r="H245" s="190">
        <v>505.79</v>
      </c>
      <c r="I245" s="190">
        <v>499.5</v>
      </c>
      <c r="J245" s="191">
        <v>14.9</v>
      </c>
      <c r="K245" s="236" t="s">
        <v>676</v>
      </c>
    </row>
    <row r="246" spans="2:11" ht="10.5" customHeight="1" x14ac:dyDescent="0.2">
      <c r="B246" s="294">
        <v>1991</v>
      </c>
      <c r="C246" s="219">
        <v>1436</v>
      </c>
      <c r="D246" s="295">
        <v>2142</v>
      </c>
      <c r="E246" s="219">
        <v>1321345</v>
      </c>
      <c r="F246" s="190">
        <v>653.32000000000005</v>
      </c>
      <c r="G246" s="190">
        <v>620.76</v>
      </c>
      <c r="H246" s="190">
        <v>643.95000000000005</v>
      </c>
      <c r="I246" s="190">
        <v>611.39</v>
      </c>
      <c r="J246" s="191">
        <v>17.899999999999999</v>
      </c>
      <c r="K246" s="236" t="s">
        <v>677</v>
      </c>
    </row>
    <row r="247" spans="2:11" ht="10.5" customHeight="1" x14ac:dyDescent="0.2">
      <c r="B247" s="294">
        <v>1992</v>
      </c>
      <c r="C247" s="219">
        <v>750</v>
      </c>
      <c r="D247" s="295">
        <v>1324</v>
      </c>
      <c r="E247" s="219">
        <v>923083</v>
      </c>
      <c r="F247" s="190">
        <v>748.24</v>
      </c>
      <c r="G247" s="190">
        <v>713.09</v>
      </c>
      <c r="H247" s="190">
        <v>737.09</v>
      </c>
      <c r="I247" s="190">
        <v>701.94</v>
      </c>
      <c r="J247" s="191">
        <v>20.6</v>
      </c>
      <c r="K247" s="236" t="s">
        <v>396</v>
      </c>
    </row>
    <row r="248" spans="2:11" ht="10.5" customHeight="1" x14ac:dyDescent="0.2">
      <c r="B248" s="294">
        <v>1993</v>
      </c>
      <c r="C248" s="219">
        <v>1075</v>
      </c>
      <c r="D248" s="295">
        <v>1984</v>
      </c>
      <c r="E248" s="219">
        <v>1492808</v>
      </c>
      <c r="F248" s="190">
        <v>801.48</v>
      </c>
      <c r="G248" s="190">
        <v>750.69</v>
      </c>
      <c r="H248" s="190">
        <v>789.44</v>
      </c>
      <c r="I248" s="190">
        <v>738.65</v>
      </c>
      <c r="J248" s="191">
        <v>21.7</v>
      </c>
      <c r="K248" s="236" t="s">
        <v>397</v>
      </c>
    </row>
    <row r="249" spans="2:11" ht="10.5" customHeight="1" x14ac:dyDescent="0.2">
      <c r="B249" s="294">
        <v>1994</v>
      </c>
      <c r="C249" s="219">
        <v>1048</v>
      </c>
      <c r="D249" s="295">
        <v>1840</v>
      </c>
      <c r="E249" s="219">
        <v>1389553</v>
      </c>
      <c r="F249" s="190">
        <v>770.5</v>
      </c>
      <c r="G249" s="190">
        <v>754.9</v>
      </c>
      <c r="H249" s="190">
        <v>747.38</v>
      </c>
      <c r="I249" s="190">
        <v>728.14</v>
      </c>
      <c r="J249" s="191">
        <v>21.8</v>
      </c>
      <c r="K249" s="236" t="s">
        <v>398</v>
      </c>
    </row>
    <row r="250" spans="2:11" ht="8.25" customHeight="1" x14ac:dyDescent="0.2">
      <c r="B250" s="294"/>
      <c r="C250" s="219"/>
      <c r="D250" s="295"/>
      <c r="E250" s="219"/>
      <c r="F250" s="190"/>
      <c r="G250" s="190"/>
      <c r="H250" s="190"/>
      <c r="I250" s="190"/>
      <c r="J250" s="191"/>
      <c r="K250" s="236"/>
    </row>
    <row r="251" spans="2:11" ht="10.5" customHeight="1" x14ac:dyDescent="0.2">
      <c r="B251" s="294">
        <v>1995</v>
      </c>
      <c r="C251" s="219">
        <v>1363</v>
      </c>
      <c r="D251" s="295">
        <v>1977</v>
      </c>
      <c r="E251" s="219">
        <v>1568773</v>
      </c>
      <c r="F251" s="190">
        <v>846.78</v>
      </c>
      <c r="G251" s="190" t="s">
        <v>1263</v>
      </c>
      <c r="H251" s="190" t="s">
        <v>1264</v>
      </c>
      <c r="I251" s="190" t="s">
        <v>1265</v>
      </c>
      <c r="J251" s="191">
        <v>22.8</v>
      </c>
      <c r="K251" s="236" t="s">
        <v>279</v>
      </c>
    </row>
    <row r="252" spans="2:11" ht="10.5" customHeight="1" x14ac:dyDescent="0.2">
      <c r="B252" s="294">
        <v>1996</v>
      </c>
      <c r="C252" s="219">
        <v>1294</v>
      </c>
      <c r="D252" s="295">
        <v>2712</v>
      </c>
      <c r="E252" s="219">
        <v>2454054</v>
      </c>
      <c r="F252" s="190">
        <v>966.02</v>
      </c>
      <c r="G252" s="190" t="s">
        <v>1266</v>
      </c>
      <c r="H252" s="190" t="s">
        <v>1267</v>
      </c>
      <c r="I252" s="190" t="s">
        <v>1268</v>
      </c>
      <c r="J252" s="191">
        <v>26.3</v>
      </c>
      <c r="K252" s="236" t="s">
        <v>280</v>
      </c>
    </row>
    <row r="253" spans="2:11" ht="10.5" customHeight="1" x14ac:dyDescent="0.2">
      <c r="B253" s="294">
        <v>1997</v>
      </c>
      <c r="C253" s="219">
        <v>1382</v>
      </c>
      <c r="D253" s="295">
        <v>2429</v>
      </c>
      <c r="E253" s="219">
        <v>1986183</v>
      </c>
      <c r="F253" s="190">
        <v>817.75</v>
      </c>
      <c r="G253" s="190" t="s">
        <v>440</v>
      </c>
      <c r="H253" s="190">
        <v>876</v>
      </c>
      <c r="I253" s="190" t="s">
        <v>440</v>
      </c>
      <c r="J253" s="191">
        <v>23.6</v>
      </c>
      <c r="K253" s="236" t="s">
        <v>281</v>
      </c>
    </row>
    <row r="254" spans="2:11" ht="10.5" customHeight="1" x14ac:dyDescent="0.2">
      <c r="B254" s="294">
        <v>1998</v>
      </c>
      <c r="C254" s="219">
        <v>745</v>
      </c>
      <c r="D254" s="295">
        <v>1892</v>
      </c>
      <c r="E254" s="219">
        <v>1529163</v>
      </c>
      <c r="F254" s="190">
        <v>808.19</v>
      </c>
      <c r="G254" s="190" t="s">
        <v>440</v>
      </c>
      <c r="H254" s="190" t="s">
        <v>440</v>
      </c>
      <c r="I254" s="190" t="s">
        <v>440</v>
      </c>
      <c r="J254" s="191">
        <v>23.3</v>
      </c>
      <c r="K254" s="236" t="s">
        <v>282</v>
      </c>
    </row>
    <row r="255" spans="2:11" ht="10.5" customHeight="1" x14ac:dyDescent="0.2">
      <c r="B255" s="294">
        <v>1999</v>
      </c>
      <c r="C255" s="219">
        <v>718</v>
      </c>
      <c r="D255" s="295">
        <v>1733</v>
      </c>
      <c r="E255" s="219">
        <v>1664750</v>
      </c>
      <c r="F255" s="190">
        <v>960.6</v>
      </c>
      <c r="G255" s="190" t="s">
        <v>440</v>
      </c>
      <c r="H255" s="190" t="s">
        <v>440</v>
      </c>
      <c r="I255" s="190" t="s">
        <v>440</v>
      </c>
      <c r="J255" s="191">
        <v>26.3</v>
      </c>
      <c r="K255" s="236" t="s">
        <v>238</v>
      </c>
    </row>
    <row r="256" spans="2:11" ht="10.5" customHeight="1" x14ac:dyDescent="0.25">
      <c r="B256" s="294"/>
      <c r="C256" s="219"/>
      <c r="D256" s="295"/>
      <c r="E256" s="219"/>
      <c r="F256" s="190"/>
      <c r="G256" s="190"/>
      <c r="H256" s="190"/>
      <c r="I256" s="190"/>
      <c r="J256" s="927"/>
      <c r="K256" s="236"/>
    </row>
    <row r="257" spans="2:11" ht="10.5" customHeight="1" x14ac:dyDescent="0.2">
      <c r="B257" s="296">
        <v>2000</v>
      </c>
      <c r="C257" s="219">
        <v>934</v>
      </c>
      <c r="D257" s="295">
        <v>2428</v>
      </c>
      <c r="E257" s="219">
        <v>2829568</v>
      </c>
      <c r="F257" s="190">
        <v>1165.3499999999999</v>
      </c>
      <c r="G257" s="190" t="s">
        <v>440</v>
      </c>
      <c r="H257" s="190" t="s">
        <v>440</v>
      </c>
      <c r="I257" s="190" t="s">
        <v>440</v>
      </c>
      <c r="J257" s="191">
        <v>31.7</v>
      </c>
      <c r="K257" s="236" t="s">
        <v>283</v>
      </c>
    </row>
    <row r="258" spans="2:11" ht="10.5" customHeight="1" x14ac:dyDescent="0.2">
      <c r="B258" s="296">
        <v>2001</v>
      </c>
      <c r="C258" s="219">
        <v>974</v>
      </c>
      <c r="D258" s="295">
        <v>2504</v>
      </c>
      <c r="E258" s="219">
        <v>3559642</v>
      </c>
      <c r="F258" s="190">
        <v>1421.61</v>
      </c>
      <c r="G258" s="190" t="s">
        <v>440</v>
      </c>
      <c r="H258" s="190" t="s">
        <v>440</v>
      </c>
      <c r="I258" s="190" t="s">
        <v>440</v>
      </c>
      <c r="J258" s="191">
        <v>39.200000000000003</v>
      </c>
      <c r="K258" s="236" t="s">
        <v>284</v>
      </c>
    </row>
    <row r="259" spans="2:11" ht="10.5" customHeight="1" x14ac:dyDescent="0.2">
      <c r="B259" s="296">
        <v>2002</v>
      </c>
      <c r="C259" s="219">
        <v>941</v>
      </c>
      <c r="D259" s="295">
        <v>2438</v>
      </c>
      <c r="E259" s="219">
        <v>3832257</v>
      </c>
      <c r="F259" s="190">
        <v>1572.05</v>
      </c>
      <c r="G259" s="190" t="s">
        <v>440</v>
      </c>
      <c r="H259" s="190" t="s">
        <v>440</v>
      </c>
      <c r="I259" s="190" t="s">
        <v>440</v>
      </c>
      <c r="J259" s="191">
        <v>44.4</v>
      </c>
      <c r="K259" s="236" t="s">
        <v>237</v>
      </c>
    </row>
    <row r="260" spans="2:11" ht="10.5" customHeight="1" x14ac:dyDescent="0.2">
      <c r="B260" s="296">
        <v>2003</v>
      </c>
      <c r="C260" s="219">
        <v>748</v>
      </c>
      <c r="D260" s="295">
        <v>1547</v>
      </c>
      <c r="E260" s="219">
        <v>2209104</v>
      </c>
      <c r="F260" s="190">
        <v>1428.14</v>
      </c>
      <c r="G260" s="190" t="s">
        <v>440</v>
      </c>
      <c r="H260" s="190" t="s">
        <v>440</v>
      </c>
      <c r="I260" s="190" t="s">
        <v>440</v>
      </c>
      <c r="J260" s="191">
        <v>42.3</v>
      </c>
      <c r="K260" s="928" t="s">
        <v>633</v>
      </c>
    </row>
    <row r="261" spans="2:11" ht="10.5" customHeight="1" x14ac:dyDescent="0.2">
      <c r="B261" s="296">
        <v>2004</v>
      </c>
      <c r="C261" s="219">
        <v>830</v>
      </c>
      <c r="D261" s="295">
        <v>1687</v>
      </c>
      <c r="E261" s="219">
        <v>1841644</v>
      </c>
      <c r="F261" s="929">
        <v>1091.43</v>
      </c>
      <c r="G261" s="190" t="s">
        <v>440</v>
      </c>
      <c r="H261" s="190" t="s">
        <v>440</v>
      </c>
      <c r="I261" s="190" t="s">
        <v>440</v>
      </c>
      <c r="J261" s="191">
        <v>34</v>
      </c>
      <c r="K261" s="928" t="s">
        <v>660</v>
      </c>
    </row>
    <row r="262" spans="2:11" ht="10.5" customHeight="1" x14ac:dyDescent="0.2">
      <c r="B262" s="296"/>
      <c r="C262" s="219"/>
      <c r="D262" s="295"/>
      <c r="E262" s="219"/>
      <c r="F262" s="929"/>
      <c r="G262" s="190"/>
      <c r="H262" s="190"/>
      <c r="I262" s="190"/>
      <c r="J262" s="191"/>
      <c r="K262" s="928"/>
    </row>
    <row r="263" spans="2:11" ht="10.5" customHeight="1" x14ac:dyDescent="0.2">
      <c r="B263" s="296">
        <v>2005</v>
      </c>
      <c r="C263" s="219">
        <v>805</v>
      </c>
      <c r="D263" s="295">
        <v>1913</v>
      </c>
      <c r="E263" s="219">
        <v>1978498</v>
      </c>
      <c r="F263" s="929">
        <v>1033.99</v>
      </c>
      <c r="G263" s="190" t="s">
        <v>440</v>
      </c>
      <c r="H263" s="190" t="s">
        <v>440</v>
      </c>
      <c r="I263" s="190" t="s">
        <v>440</v>
      </c>
      <c r="J263" s="191">
        <v>31.2</v>
      </c>
      <c r="K263" s="207" t="s">
        <v>441</v>
      </c>
    </row>
    <row r="264" spans="2:11" ht="10.5" customHeight="1" x14ac:dyDescent="0.2">
      <c r="B264" s="296">
        <v>2006</v>
      </c>
      <c r="C264" s="219">
        <v>765</v>
      </c>
      <c r="D264" s="295">
        <v>2114</v>
      </c>
      <c r="E264" s="219">
        <v>3222667</v>
      </c>
      <c r="F264" s="190">
        <v>1524.19</v>
      </c>
      <c r="G264" s="190" t="s">
        <v>440</v>
      </c>
      <c r="H264" s="190" t="s">
        <v>440</v>
      </c>
      <c r="I264" s="190" t="s">
        <v>440</v>
      </c>
      <c r="J264" s="191">
        <v>47.4</v>
      </c>
      <c r="K264" s="207" t="s">
        <v>331</v>
      </c>
    </row>
    <row r="265" spans="2:11" ht="10.5" customHeight="1" x14ac:dyDescent="0.2">
      <c r="B265" s="296">
        <v>2007</v>
      </c>
      <c r="C265" s="219">
        <v>632</v>
      </c>
      <c r="D265" s="295">
        <v>1913</v>
      </c>
      <c r="E265" s="219">
        <v>4794331</v>
      </c>
      <c r="F265" s="190">
        <v>2505.58</v>
      </c>
      <c r="G265" s="190" t="s">
        <v>440</v>
      </c>
      <c r="H265" s="190" t="s">
        <v>440</v>
      </c>
      <c r="I265" s="190" t="s">
        <v>440</v>
      </c>
      <c r="J265" s="191">
        <v>85.1</v>
      </c>
      <c r="K265" s="207" t="s">
        <v>732</v>
      </c>
    </row>
    <row r="266" spans="2:11" ht="10.5" customHeight="1" x14ac:dyDescent="0.2">
      <c r="B266" s="296">
        <v>2008</v>
      </c>
      <c r="C266" s="219">
        <v>748</v>
      </c>
      <c r="D266" s="295">
        <v>2149</v>
      </c>
      <c r="E266" s="219">
        <v>4957581</v>
      </c>
      <c r="F266" s="190">
        <v>2307.46</v>
      </c>
      <c r="G266" s="190" t="s">
        <v>440</v>
      </c>
      <c r="H266" s="190" t="s">
        <v>440</v>
      </c>
      <c r="I266" s="190" t="s">
        <v>440</v>
      </c>
      <c r="J266" s="191">
        <v>70.8</v>
      </c>
      <c r="K266" s="207" t="s">
        <v>435</v>
      </c>
    </row>
    <row r="267" spans="2:11" ht="10.5" customHeight="1" x14ac:dyDescent="0.2">
      <c r="B267" s="296">
        <v>2009</v>
      </c>
      <c r="C267" s="219">
        <v>642</v>
      </c>
      <c r="D267" s="295">
        <v>1967</v>
      </c>
      <c r="E267" s="219">
        <v>3162491</v>
      </c>
      <c r="F267" s="190">
        <v>1608.02</v>
      </c>
      <c r="G267" s="190" t="s">
        <v>440</v>
      </c>
      <c r="H267" s="190" t="s">
        <v>440</v>
      </c>
      <c r="I267" s="190" t="s">
        <v>440</v>
      </c>
      <c r="J267" s="191">
        <v>52.9</v>
      </c>
      <c r="K267" s="207" t="s">
        <v>628</v>
      </c>
    </row>
    <row r="268" spans="2:11" ht="10.5" customHeight="1" x14ac:dyDescent="0.2">
      <c r="B268" s="296"/>
      <c r="C268" s="219"/>
      <c r="D268" s="295"/>
      <c r="E268" s="219"/>
      <c r="F268" s="190"/>
      <c r="G268" s="190"/>
      <c r="H268" s="190"/>
      <c r="I268" s="190"/>
      <c r="J268" s="191"/>
      <c r="K268" s="207"/>
    </row>
    <row r="269" spans="2:11" ht="10.5" customHeight="1" x14ac:dyDescent="0.2">
      <c r="B269" s="296">
        <v>2010</v>
      </c>
      <c r="C269" s="1057">
        <v>558</v>
      </c>
      <c r="D269" s="1076">
        <v>1436</v>
      </c>
      <c r="E269" s="1057">
        <v>3324353</v>
      </c>
      <c r="F269" s="1091">
        <v>2314.44</v>
      </c>
      <c r="G269" s="1091" t="s">
        <v>440</v>
      </c>
      <c r="H269" s="1091" t="s">
        <v>440</v>
      </c>
      <c r="I269" s="1091" t="s">
        <v>440</v>
      </c>
      <c r="J269" s="1092">
        <v>70.7</v>
      </c>
      <c r="K269" s="1093" t="s">
        <v>289</v>
      </c>
    </row>
    <row r="270" spans="2:11" ht="10.5" customHeight="1" x14ac:dyDescent="0.2">
      <c r="B270" s="296" t="s">
        <v>892</v>
      </c>
      <c r="C270" s="1057">
        <v>605</v>
      </c>
      <c r="D270" s="1076">
        <v>2014</v>
      </c>
      <c r="E270" s="1057">
        <v>4771103</v>
      </c>
      <c r="F270" s="1091">
        <v>2369.08</v>
      </c>
      <c r="G270" s="1091" t="s">
        <v>440</v>
      </c>
      <c r="H270" s="1091" t="s">
        <v>440</v>
      </c>
      <c r="I270" s="1091" t="s">
        <v>440</v>
      </c>
      <c r="J270" s="1092">
        <v>71.3</v>
      </c>
      <c r="K270" s="1093" t="s">
        <v>292</v>
      </c>
    </row>
    <row r="271" spans="2:11" ht="10.5" customHeight="1" x14ac:dyDescent="0.2">
      <c r="B271" s="296" t="s">
        <v>889</v>
      </c>
      <c r="C271" s="1057">
        <v>511</v>
      </c>
      <c r="D271" s="1076">
        <v>1878</v>
      </c>
      <c r="E271" s="1057">
        <v>5474341</v>
      </c>
      <c r="F271" s="1091">
        <v>2914.51</v>
      </c>
      <c r="G271" s="1091" t="s">
        <v>440</v>
      </c>
      <c r="H271" s="1091" t="s">
        <v>440</v>
      </c>
      <c r="I271" s="1091" t="s">
        <v>440</v>
      </c>
      <c r="J271" s="1092">
        <v>85.5</v>
      </c>
      <c r="K271" s="1093" t="s">
        <v>891</v>
      </c>
    </row>
    <row r="272" spans="2:11" ht="10.5" customHeight="1" x14ac:dyDescent="0.2">
      <c r="B272" s="296" t="s">
        <v>903</v>
      </c>
      <c r="C272" s="1057">
        <v>506</v>
      </c>
      <c r="D272" s="1076">
        <v>1878</v>
      </c>
      <c r="E272" s="1057">
        <v>5410113</v>
      </c>
      <c r="F272" s="1091">
        <v>2880.31</v>
      </c>
      <c r="G272" s="1091" t="s">
        <v>440</v>
      </c>
      <c r="H272" s="1091" t="s">
        <v>440</v>
      </c>
      <c r="I272" s="1091" t="s">
        <v>440</v>
      </c>
      <c r="J272" s="1092">
        <v>92.9</v>
      </c>
      <c r="K272" s="1093" t="s">
        <v>904</v>
      </c>
    </row>
    <row r="273" spans="2:11" ht="10.5" customHeight="1" x14ac:dyDescent="0.2">
      <c r="B273" s="296" t="s">
        <v>906</v>
      </c>
      <c r="C273" s="1057">
        <v>477</v>
      </c>
      <c r="D273" s="1076">
        <v>1758</v>
      </c>
      <c r="E273" s="1057">
        <v>5366216</v>
      </c>
      <c r="F273" s="1091">
        <v>3052.85</v>
      </c>
      <c r="G273" s="1091" t="s">
        <v>440</v>
      </c>
      <c r="H273" s="1091" t="s">
        <v>440</v>
      </c>
      <c r="I273" s="1091" t="s">
        <v>440</v>
      </c>
      <c r="J273" s="1092">
        <v>93.5</v>
      </c>
      <c r="K273" s="1093" t="s">
        <v>905</v>
      </c>
    </row>
    <row r="274" spans="2:11" ht="10.5" customHeight="1" x14ac:dyDescent="0.2">
      <c r="B274" s="296"/>
      <c r="C274" s="1057"/>
      <c r="D274" s="1076"/>
      <c r="E274" s="1057"/>
      <c r="F274" s="1091"/>
      <c r="G274" s="1091"/>
      <c r="H274" s="1091"/>
      <c r="I274" s="1091"/>
      <c r="J274" s="1092"/>
      <c r="K274" s="1093"/>
    </row>
    <row r="275" spans="2:11" ht="10.5" customHeight="1" x14ac:dyDescent="0.2">
      <c r="B275" s="296" t="s">
        <v>921</v>
      </c>
      <c r="C275" s="1057">
        <v>482</v>
      </c>
      <c r="D275" s="1076">
        <v>1446</v>
      </c>
      <c r="E275" s="1057">
        <v>5456442</v>
      </c>
      <c r="F275" s="1091">
        <v>3772.44</v>
      </c>
      <c r="G275" s="1091" t="s">
        <v>440</v>
      </c>
      <c r="H275" s="1091" t="s">
        <v>440</v>
      </c>
      <c r="I275" s="1091" t="s">
        <v>440</v>
      </c>
      <c r="J275" s="1094">
        <v>113</v>
      </c>
      <c r="K275" s="1095" t="s">
        <v>918</v>
      </c>
    </row>
    <row r="276" spans="2:11" ht="10.5" customHeight="1" x14ac:dyDescent="0.2">
      <c r="B276" s="296" t="s">
        <v>926</v>
      </c>
      <c r="C276" s="1057">
        <v>508</v>
      </c>
      <c r="D276" s="1076">
        <v>1918</v>
      </c>
      <c r="E276" s="1057">
        <v>7107286</v>
      </c>
      <c r="F276" s="1091">
        <v>3704.64</v>
      </c>
      <c r="G276" s="1091" t="s">
        <v>440</v>
      </c>
      <c r="H276" s="1091" t="s">
        <v>440</v>
      </c>
      <c r="I276" s="1091" t="s">
        <v>440</v>
      </c>
      <c r="J276" s="1096">
        <v>107.9</v>
      </c>
      <c r="K276" s="1095" t="s">
        <v>927</v>
      </c>
    </row>
    <row r="277" spans="2:11" ht="10.5" customHeight="1" x14ac:dyDescent="0.2">
      <c r="B277" s="296" t="s">
        <v>952</v>
      </c>
      <c r="C277" s="1057">
        <v>491</v>
      </c>
      <c r="D277" s="1076">
        <v>1542</v>
      </c>
      <c r="E277" s="1057">
        <v>5689105</v>
      </c>
      <c r="F277" s="1091">
        <v>3689.87</v>
      </c>
      <c r="G277" s="1091" t="s">
        <v>440</v>
      </c>
      <c r="H277" s="1091" t="s">
        <v>440</v>
      </c>
      <c r="I277" s="1091" t="s">
        <v>440</v>
      </c>
      <c r="J277" s="1096">
        <v>104.4</v>
      </c>
      <c r="K277" s="1097" t="s">
        <v>951</v>
      </c>
    </row>
    <row r="278" spans="2:11" ht="10.5" customHeight="1" x14ac:dyDescent="0.2">
      <c r="B278" s="296" t="s">
        <v>968</v>
      </c>
      <c r="C278" s="1057">
        <v>503</v>
      </c>
      <c r="D278" s="1076">
        <v>1876</v>
      </c>
      <c r="E278" s="1057">
        <v>7053988</v>
      </c>
      <c r="F278" s="1091">
        <v>3759.53</v>
      </c>
      <c r="G278" s="1091" t="s">
        <v>440</v>
      </c>
      <c r="H278" s="1091" t="s">
        <v>440</v>
      </c>
      <c r="I278" s="1091" t="s">
        <v>440</v>
      </c>
      <c r="J278" s="1096">
        <v>112.5</v>
      </c>
      <c r="K278" s="1097" t="s">
        <v>969</v>
      </c>
    </row>
    <row r="279" spans="2:11" ht="10.5" customHeight="1" x14ac:dyDescent="0.2">
      <c r="B279" s="296" t="s">
        <v>1016</v>
      </c>
      <c r="C279" s="1057">
        <v>540</v>
      </c>
      <c r="D279" s="1076">
        <v>1542</v>
      </c>
      <c r="E279" s="1057">
        <v>6300630</v>
      </c>
      <c r="F279" s="1091">
        <v>4086.49</v>
      </c>
      <c r="G279" s="1091" t="s">
        <v>440</v>
      </c>
      <c r="H279" s="1091" t="s">
        <v>440</v>
      </c>
      <c r="I279" s="1091" t="s">
        <v>440</v>
      </c>
      <c r="J279" s="1096">
        <v>123.9</v>
      </c>
      <c r="K279" s="1097" t="s">
        <v>1017</v>
      </c>
    </row>
    <row r="280" spans="2:11" ht="10.5" customHeight="1" x14ac:dyDescent="0.2">
      <c r="B280" s="296"/>
      <c r="C280" s="1057"/>
      <c r="D280" s="1076"/>
      <c r="E280" s="1057"/>
      <c r="F280" s="1091"/>
      <c r="G280" s="1091"/>
      <c r="H280" s="1091"/>
      <c r="I280" s="1091"/>
      <c r="J280" s="1096"/>
      <c r="K280" s="1097"/>
    </row>
    <row r="281" spans="2:11" ht="10.5" customHeight="1" x14ac:dyDescent="0.2">
      <c r="B281" s="296" t="s">
        <v>1173</v>
      </c>
      <c r="C281" s="1057">
        <v>510</v>
      </c>
      <c r="D281" s="1076">
        <v>2129</v>
      </c>
      <c r="E281" s="1057">
        <v>10357545</v>
      </c>
      <c r="F281" s="1091">
        <v>4864.03</v>
      </c>
      <c r="G281" s="1091" t="s">
        <v>440</v>
      </c>
      <c r="H281" s="1091" t="s">
        <v>440</v>
      </c>
      <c r="I281" s="1091" t="s">
        <v>440</v>
      </c>
      <c r="J281" s="1096">
        <v>136.30000000000001</v>
      </c>
      <c r="K281" s="1097" t="s">
        <v>1172</v>
      </c>
    </row>
    <row r="282" spans="2:11" ht="10.5" customHeight="1" x14ac:dyDescent="0.2">
      <c r="B282" s="296" t="s">
        <v>1207</v>
      </c>
      <c r="C282" s="1057">
        <v>524</v>
      </c>
      <c r="D282" s="1076">
        <v>2295</v>
      </c>
      <c r="E282" s="1057">
        <v>11919428</v>
      </c>
      <c r="F282" s="1091">
        <v>5196.3100000000004</v>
      </c>
      <c r="G282" s="1091" t="s">
        <v>440</v>
      </c>
      <c r="H282" s="1091" t="s">
        <v>440</v>
      </c>
      <c r="I282" s="1091" t="s">
        <v>440</v>
      </c>
      <c r="J282" s="1096">
        <v>160.5</v>
      </c>
      <c r="K282" s="1097" t="s">
        <v>1206</v>
      </c>
    </row>
    <row r="283" spans="2:11" ht="10.5" customHeight="1" x14ac:dyDescent="0.2">
      <c r="B283" s="279" t="s">
        <v>1665</v>
      </c>
      <c r="C283" s="1060">
        <v>567</v>
      </c>
      <c r="D283" s="1098" t="s">
        <v>1780</v>
      </c>
      <c r="E283" s="1060" t="s">
        <v>1781</v>
      </c>
      <c r="F283" s="1099" t="s">
        <v>1666</v>
      </c>
      <c r="G283" s="1099" t="s">
        <v>440</v>
      </c>
      <c r="H283" s="1099" t="s">
        <v>440</v>
      </c>
      <c r="I283" s="1099" t="s">
        <v>440</v>
      </c>
      <c r="J283" s="1100" t="s">
        <v>399</v>
      </c>
      <c r="K283" s="1101" t="s">
        <v>1233</v>
      </c>
    </row>
    <row r="284" spans="2:11" ht="13.5" customHeight="1" x14ac:dyDescent="0.2">
      <c r="B284" s="283"/>
      <c r="C284" s="295"/>
      <c r="D284" s="295"/>
      <c r="E284" s="295"/>
      <c r="F284" s="190"/>
      <c r="G284" s="190"/>
      <c r="H284" s="190"/>
      <c r="I284" s="210"/>
    </row>
    <row r="285" spans="2:11" ht="10.5" customHeight="1" x14ac:dyDescent="0.2">
      <c r="B285" s="201" t="s">
        <v>1269</v>
      </c>
    </row>
    <row r="286" spans="2:11" ht="10.5" customHeight="1" x14ac:dyDescent="0.2">
      <c r="B286" s="201" t="s">
        <v>1270</v>
      </c>
    </row>
    <row r="287" spans="2:11" ht="10.5" customHeight="1" x14ac:dyDescent="0.2">
      <c r="B287" s="201" t="s">
        <v>1271</v>
      </c>
    </row>
    <row r="288" spans="2:11" ht="10.5" customHeight="1" x14ac:dyDescent="0.2">
      <c r="B288" s="201" t="s">
        <v>1272</v>
      </c>
    </row>
    <row r="289" spans="2:8" ht="10.5" customHeight="1" x14ac:dyDescent="0.2">
      <c r="B289" s="201" t="s">
        <v>854</v>
      </c>
    </row>
    <row r="290" spans="2:8" ht="10.5" customHeight="1" x14ac:dyDescent="0.2">
      <c r="B290" s="201" t="s">
        <v>1273</v>
      </c>
    </row>
    <row r="291" spans="2:8" ht="10.5" customHeight="1" x14ac:dyDescent="0.2">
      <c r="B291" s="201" t="s">
        <v>855</v>
      </c>
    </row>
    <row r="292" spans="2:8" ht="10.5" customHeight="1" x14ac:dyDescent="0.2">
      <c r="B292" s="201" t="s">
        <v>1274</v>
      </c>
    </row>
    <row r="293" spans="2:8" ht="10.5" customHeight="1" x14ac:dyDescent="0.2">
      <c r="B293" s="201" t="s">
        <v>1275</v>
      </c>
    </row>
    <row r="294" spans="2:8" ht="10.5" customHeight="1" x14ac:dyDescent="0.2">
      <c r="B294" s="201" t="s">
        <v>1276</v>
      </c>
    </row>
    <row r="295" spans="2:8" ht="10.5" customHeight="1" x14ac:dyDescent="0.2">
      <c r="B295" s="201" t="s">
        <v>1277</v>
      </c>
    </row>
    <row r="296" spans="2:8" ht="10.5" customHeight="1" x14ac:dyDescent="0.2">
      <c r="C296" s="245"/>
      <c r="D296" s="245"/>
      <c r="E296" s="245"/>
      <c r="F296" s="245"/>
      <c r="G296" s="245"/>
      <c r="H296" s="245"/>
    </row>
    <row r="297" spans="2:8" ht="10.5" customHeight="1" x14ac:dyDescent="0.2">
      <c r="C297" s="245"/>
      <c r="D297" s="245"/>
      <c r="E297" s="245"/>
      <c r="F297" s="245"/>
      <c r="G297" s="245"/>
      <c r="H297" s="245"/>
    </row>
    <row r="298" spans="2:8" ht="10.5" customHeight="1" x14ac:dyDescent="0.2">
      <c r="C298" s="245"/>
      <c r="D298" s="245"/>
      <c r="E298" s="245"/>
      <c r="F298" s="245"/>
      <c r="G298" s="245"/>
      <c r="H298" s="245"/>
    </row>
    <row r="299" spans="2:8" ht="10.5" customHeight="1" x14ac:dyDescent="0.2">
      <c r="C299" s="245"/>
      <c r="D299" s="245"/>
      <c r="E299" s="245"/>
      <c r="F299" s="245"/>
      <c r="G299" s="245"/>
      <c r="H299" s="245"/>
    </row>
    <row r="300" spans="2:8" ht="10.5" customHeight="1" x14ac:dyDescent="0.2">
      <c r="C300" s="245"/>
      <c r="D300" s="245"/>
      <c r="E300" s="245"/>
      <c r="F300" s="245"/>
      <c r="G300" s="245"/>
      <c r="H300" s="245"/>
    </row>
    <row r="301" spans="2:8" ht="10.5" customHeight="1" x14ac:dyDescent="0.2">
      <c r="C301" s="245"/>
      <c r="D301" s="245"/>
      <c r="E301" s="245"/>
      <c r="F301" s="245"/>
      <c r="G301" s="245"/>
      <c r="H301" s="245"/>
    </row>
    <row r="302" spans="2:8" ht="10.5" customHeight="1" x14ac:dyDescent="0.2">
      <c r="C302" s="245"/>
      <c r="D302" s="245"/>
      <c r="E302" s="245"/>
      <c r="F302" s="245"/>
      <c r="G302" s="245"/>
      <c r="H302" s="245"/>
    </row>
    <row r="303" spans="2:8" ht="10.5" customHeight="1" x14ac:dyDescent="0.2">
      <c r="C303" s="245"/>
      <c r="D303" s="245"/>
      <c r="E303" s="245"/>
      <c r="F303" s="245"/>
      <c r="G303" s="245"/>
      <c r="H303" s="245"/>
    </row>
    <row r="304" spans="2:8" ht="10.5" customHeight="1" x14ac:dyDescent="0.2">
      <c r="C304" s="245"/>
      <c r="D304" s="245"/>
      <c r="E304" s="245"/>
      <c r="F304" s="245"/>
      <c r="G304" s="245"/>
      <c r="H304" s="245"/>
    </row>
    <row r="305" spans="3:8" ht="10.5" customHeight="1" x14ac:dyDescent="0.2">
      <c r="C305" s="245"/>
      <c r="D305" s="245"/>
      <c r="E305" s="245"/>
      <c r="F305" s="245"/>
      <c r="G305" s="245"/>
      <c r="H305" s="245"/>
    </row>
    <row r="306" spans="3:8" ht="10.5" customHeight="1" x14ac:dyDescent="0.2">
      <c r="C306" s="245"/>
      <c r="D306" s="245"/>
      <c r="E306" s="245"/>
      <c r="F306" s="245"/>
      <c r="G306" s="245"/>
      <c r="H306" s="245"/>
    </row>
    <row r="307" spans="3:8" ht="10.5" customHeight="1" x14ac:dyDescent="0.2">
      <c r="C307" s="245"/>
      <c r="D307" s="245"/>
      <c r="E307" s="245"/>
      <c r="F307" s="245"/>
      <c r="G307" s="245"/>
      <c r="H307" s="245"/>
    </row>
    <row r="308" spans="3:8" ht="10.5" customHeight="1" x14ac:dyDescent="0.2">
      <c r="C308" s="245"/>
      <c r="D308" s="245"/>
      <c r="E308" s="245"/>
      <c r="F308" s="245"/>
      <c r="G308" s="245"/>
      <c r="H308" s="245"/>
    </row>
    <row r="309" spans="3:8" ht="10.5" customHeight="1" x14ac:dyDescent="0.2">
      <c r="C309" s="245"/>
      <c r="D309" s="245"/>
      <c r="E309" s="245"/>
      <c r="F309" s="245"/>
      <c r="G309" s="245"/>
      <c r="H309" s="245"/>
    </row>
    <row r="310" spans="3:8" ht="10.5" customHeight="1" x14ac:dyDescent="0.2">
      <c r="C310" s="245"/>
      <c r="D310" s="245"/>
      <c r="E310" s="245"/>
      <c r="F310" s="245"/>
      <c r="G310" s="245"/>
      <c r="H310" s="245"/>
    </row>
    <row r="311" spans="3:8" ht="10.5" customHeight="1" x14ac:dyDescent="0.2">
      <c r="C311" s="245"/>
      <c r="D311" s="245"/>
      <c r="E311" s="245"/>
      <c r="F311" s="245"/>
      <c r="G311" s="245"/>
      <c r="H311" s="245"/>
    </row>
    <row r="312" spans="3:8" ht="10.5" customHeight="1" x14ac:dyDescent="0.2">
      <c r="C312" s="245"/>
      <c r="D312" s="245"/>
      <c r="E312" s="245"/>
      <c r="F312" s="245"/>
      <c r="G312" s="245"/>
      <c r="H312" s="245"/>
    </row>
    <row r="313" spans="3:8" ht="10.5" customHeight="1" x14ac:dyDescent="0.2">
      <c r="C313" s="245"/>
      <c r="D313" s="245"/>
      <c r="E313" s="245"/>
      <c r="F313" s="245"/>
      <c r="G313" s="245"/>
      <c r="H313" s="245"/>
    </row>
    <row r="314" spans="3:8" ht="10.5" customHeight="1" x14ac:dyDescent="0.2">
      <c r="C314" s="245"/>
      <c r="D314" s="245"/>
      <c r="E314" s="245"/>
      <c r="F314" s="245"/>
      <c r="G314" s="245"/>
      <c r="H314" s="245"/>
    </row>
    <row r="315" spans="3:8" ht="10.5" customHeight="1" x14ac:dyDescent="0.2">
      <c r="C315" s="245"/>
      <c r="D315" s="245"/>
      <c r="E315" s="245"/>
      <c r="F315" s="245"/>
      <c r="G315" s="245"/>
      <c r="H315" s="245"/>
    </row>
    <row r="316" spans="3:8" ht="10.5" customHeight="1" x14ac:dyDescent="0.2">
      <c r="C316" s="245"/>
      <c r="D316" s="245"/>
      <c r="E316" s="245"/>
      <c r="F316" s="245"/>
      <c r="G316" s="245"/>
      <c r="H316" s="245"/>
    </row>
    <row r="317" spans="3:8" ht="10.5" customHeight="1" x14ac:dyDescent="0.2"/>
    <row r="318" spans="3:8" ht="10.5" customHeight="1" x14ac:dyDescent="0.2"/>
    <row r="319" spans="3:8" ht="10.5" customHeight="1" x14ac:dyDescent="0.2"/>
    <row r="320" spans="3:8" ht="10.5" customHeight="1" x14ac:dyDescent="0.2"/>
    <row r="321" spans="2:10" ht="10.5" customHeight="1" x14ac:dyDescent="0.2"/>
    <row r="322" spans="2:10" ht="10.5" customHeight="1" x14ac:dyDescent="0.2">
      <c r="G322" s="246">
        <v>9</v>
      </c>
    </row>
    <row r="323" spans="2:10" ht="10.5" customHeight="1" x14ac:dyDescent="0.2"/>
    <row r="324" spans="2:10" ht="10.5" customHeight="1" x14ac:dyDescent="0.2"/>
    <row r="325" spans="2:10" ht="11.25" customHeight="1" x14ac:dyDescent="0.2">
      <c r="B325" s="202" t="s">
        <v>1055</v>
      </c>
    </row>
    <row r="326" spans="2:10" ht="11.25" customHeight="1" x14ac:dyDescent="0.2">
      <c r="B326" s="1448" t="s">
        <v>768</v>
      </c>
      <c r="C326" s="1441" t="s">
        <v>20</v>
      </c>
      <c r="D326" s="1460" t="s">
        <v>40</v>
      </c>
      <c r="E326" s="1461"/>
      <c r="F326" s="1461"/>
      <c r="G326" s="1462"/>
      <c r="H326" s="1460" t="s">
        <v>96</v>
      </c>
      <c r="I326" s="1462"/>
      <c r="J326" s="1441" t="s">
        <v>103</v>
      </c>
    </row>
    <row r="327" spans="2:10" ht="11.25" customHeight="1" x14ac:dyDescent="0.2">
      <c r="B327" s="1459"/>
      <c r="C327" s="1442"/>
      <c r="D327" s="248" t="s">
        <v>1278</v>
      </c>
      <c r="E327" s="248" t="s">
        <v>1279</v>
      </c>
      <c r="F327" s="248" t="s">
        <v>1280</v>
      </c>
      <c r="G327" s="248" t="s">
        <v>523</v>
      </c>
      <c r="H327" s="248" t="s">
        <v>104</v>
      </c>
      <c r="I327" s="248" t="s">
        <v>524</v>
      </c>
      <c r="J327" s="1442"/>
    </row>
    <row r="328" spans="2:10" ht="10.5" customHeight="1" x14ac:dyDescent="0.2">
      <c r="B328" s="1449"/>
      <c r="C328" s="249" t="s">
        <v>235</v>
      </c>
      <c r="D328" s="1438" t="s">
        <v>784</v>
      </c>
      <c r="E328" s="1439"/>
      <c r="F328" s="1439"/>
      <c r="G328" s="1440"/>
      <c r="H328" s="1438" t="s">
        <v>235</v>
      </c>
      <c r="I328" s="1439"/>
      <c r="J328" s="1440"/>
    </row>
    <row r="329" spans="2:10" ht="10.5" customHeight="1" x14ac:dyDescent="0.2">
      <c r="B329" s="232"/>
      <c r="C329" s="250"/>
      <c r="D329" s="300"/>
      <c r="E329" s="300"/>
      <c r="F329" s="300"/>
      <c r="G329" s="300"/>
      <c r="H329" s="250"/>
      <c r="I329" s="250"/>
      <c r="J329" s="250"/>
    </row>
    <row r="330" spans="2:10" ht="10.5" customHeight="1" x14ac:dyDescent="0.2">
      <c r="B330" s="232" t="s">
        <v>671</v>
      </c>
      <c r="C330" s="250">
        <v>1586</v>
      </c>
      <c r="D330" s="300">
        <v>330.51</v>
      </c>
      <c r="E330" s="300">
        <v>329.15</v>
      </c>
      <c r="F330" s="300">
        <v>319.39999999999998</v>
      </c>
      <c r="G330" s="300" t="s">
        <v>318</v>
      </c>
      <c r="H330" s="250">
        <v>2236</v>
      </c>
      <c r="I330" s="250">
        <v>2069</v>
      </c>
      <c r="J330" s="250">
        <v>95</v>
      </c>
    </row>
    <row r="331" spans="2:10" ht="10.5" customHeight="1" x14ac:dyDescent="0.2">
      <c r="B331" s="232" t="s">
        <v>672</v>
      </c>
      <c r="C331" s="250">
        <v>2249</v>
      </c>
      <c r="D331" s="300">
        <v>366.21</v>
      </c>
      <c r="E331" s="300">
        <v>364.85</v>
      </c>
      <c r="F331" s="300">
        <v>354.05</v>
      </c>
      <c r="G331" s="300">
        <v>350.45</v>
      </c>
      <c r="H331" s="250">
        <v>2345</v>
      </c>
      <c r="I331" s="250">
        <v>2208</v>
      </c>
      <c r="J331" s="250">
        <v>53</v>
      </c>
    </row>
    <row r="332" spans="2:10" ht="10.5" customHeight="1" x14ac:dyDescent="0.2">
      <c r="B332" s="232" t="s">
        <v>673</v>
      </c>
      <c r="C332" s="250">
        <v>3037</v>
      </c>
      <c r="D332" s="300">
        <v>399.63</v>
      </c>
      <c r="E332" s="300">
        <v>398.27</v>
      </c>
      <c r="F332" s="300">
        <v>386.42</v>
      </c>
      <c r="G332" s="300">
        <v>382.47</v>
      </c>
      <c r="H332" s="250">
        <v>2614</v>
      </c>
      <c r="I332" s="250">
        <v>2301</v>
      </c>
      <c r="J332" s="250">
        <v>285</v>
      </c>
    </row>
    <row r="333" spans="2:10" ht="10.5" customHeight="1" x14ac:dyDescent="0.2">
      <c r="B333" s="232" t="s">
        <v>674</v>
      </c>
      <c r="C333" s="250">
        <v>3490</v>
      </c>
      <c r="D333" s="300">
        <v>401.61</v>
      </c>
      <c r="E333" s="300">
        <v>400.25</v>
      </c>
      <c r="F333" s="300">
        <v>388.4</v>
      </c>
      <c r="G333" s="300">
        <v>384.45</v>
      </c>
      <c r="H333" s="250">
        <v>2350</v>
      </c>
      <c r="I333" s="250">
        <v>2182</v>
      </c>
      <c r="J333" s="250">
        <v>1249</v>
      </c>
    </row>
    <row r="334" spans="2:10" ht="10.5" customHeight="1" x14ac:dyDescent="0.2">
      <c r="B334" s="232" t="s">
        <v>675</v>
      </c>
      <c r="C334" s="250">
        <v>1962</v>
      </c>
      <c r="D334" s="300">
        <v>451.36</v>
      </c>
      <c r="E334" s="300">
        <v>450</v>
      </c>
      <c r="F334" s="300">
        <v>426.5</v>
      </c>
      <c r="G334" s="300">
        <v>432</v>
      </c>
      <c r="H334" s="250">
        <v>2307</v>
      </c>
      <c r="I334" s="250">
        <v>2271</v>
      </c>
      <c r="J334" s="250">
        <v>268</v>
      </c>
    </row>
    <row r="335" spans="2:10" ht="10.5" customHeight="1" x14ac:dyDescent="0.2">
      <c r="B335" s="232"/>
      <c r="C335" s="250"/>
      <c r="D335" s="300"/>
      <c r="E335" s="300"/>
      <c r="F335" s="300"/>
      <c r="G335" s="300"/>
      <c r="H335" s="250"/>
      <c r="I335" s="250"/>
      <c r="J335" s="250"/>
    </row>
    <row r="336" spans="2:10" ht="10.5" customHeight="1" x14ac:dyDescent="0.2">
      <c r="B336" s="232" t="s">
        <v>676</v>
      </c>
      <c r="C336" s="250">
        <v>1666</v>
      </c>
      <c r="D336" s="300">
        <v>563.94000000000005</v>
      </c>
      <c r="E336" s="300">
        <v>562.58000000000004</v>
      </c>
      <c r="F336" s="300">
        <v>546.98</v>
      </c>
      <c r="G336" s="300">
        <v>541.78</v>
      </c>
      <c r="H336" s="250">
        <v>2174</v>
      </c>
      <c r="I336" s="250">
        <v>2169</v>
      </c>
      <c r="J336" s="250">
        <v>116</v>
      </c>
    </row>
    <row r="337" spans="2:10" ht="10.5" customHeight="1" x14ac:dyDescent="0.2">
      <c r="B337" s="232" t="s">
        <v>677</v>
      </c>
      <c r="C337" s="250">
        <v>2085</v>
      </c>
      <c r="D337" s="300">
        <v>657.17</v>
      </c>
      <c r="E337" s="300">
        <v>648.41999999999996</v>
      </c>
      <c r="F337" s="300">
        <v>639.04999999999995</v>
      </c>
      <c r="G337" s="300">
        <v>623.41999999999996</v>
      </c>
      <c r="H337" s="250">
        <v>2143</v>
      </c>
      <c r="I337" s="250">
        <v>2130</v>
      </c>
      <c r="J337" s="250">
        <v>148</v>
      </c>
    </row>
    <row r="338" spans="2:10" ht="10.5" customHeight="1" x14ac:dyDescent="0.2">
      <c r="B338" s="232" t="s">
        <v>396</v>
      </c>
      <c r="C338" s="250">
        <v>1270</v>
      </c>
      <c r="D338" s="300">
        <v>753.91</v>
      </c>
      <c r="E338" s="300">
        <v>743.5</v>
      </c>
      <c r="F338" s="300">
        <v>732.35</v>
      </c>
      <c r="G338" s="300">
        <v>713.76</v>
      </c>
      <c r="H338" s="250">
        <v>2132</v>
      </c>
      <c r="I338" s="250">
        <v>2125</v>
      </c>
      <c r="J338" s="250">
        <v>195</v>
      </c>
    </row>
    <row r="339" spans="2:10" ht="10.5" customHeight="1" x14ac:dyDescent="0.2">
      <c r="B339" s="232" t="s">
        <v>397</v>
      </c>
      <c r="C339" s="250">
        <v>1913</v>
      </c>
      <c r="D339" s="300">
        <v>813.71</v>
      </c>
      <c r="E339" s="300">
        <v>802.48</v>
      </c>
      <c r="F339" s="300">
        <v>790.44</v>
      </c>
      <c r="G339" s="300">
        <v>770.38</v>
      </c>
      <c r="H339" s="250">
        <v>2259</v>
      </c>
      <c r="I339" s="250">
        <v>2250</v>
      </c>
      <c r="J339" s="250">
        <v>80</v>
      </c>
    </row>
    <row r="340" spans="2:10" ht="10.5" customHeight="1" x14ac:dyDescent="0.2">
      <c r="B340" s="232" t="s">
        <v>398</v>
      </c>
      <c r="C340" s="250">
        <v>1775</v>
      </c>
      <c r="D340" s="300">
        <v>782.06</v>
      </c>
      <c r="E340" s="300">
        <v>770.5</v>
      </c>
      <c r="F340" s="300">
        <v>747.38</v>
      </c>
      <c r="G340" s="300">
        <v>739.68</v>
      </c>
      <c r="H340" s="250">
        <v>2353</v>
      </c>
      <c r="I340" s="250">
        <v>2351</v>
      </c>
      <c r="J340" s="250">
        <v>160</v>
      </c>
    </row>
    <row r="341" spans="2:10" ht="10.5" customHeight="1" x14ac:dyDescent="0.2">
      <c r="B341" s="232"/>
      <c r="C341" s="250"/>
      <c r="D341" s="300"/>
      <c r="E341" s="300"/>
      <c r="F341" s="300"/>
      <c r="G341" s="300"/>
      <c r="H341" s="250"/>
      <c r="I341" s="250"/>
      <c r="J341" s="250"/>
    </row>
    <row r="342" spans="2:10" ht="10.5" customHeight="1" x14ac:dyDescent="0.2">
      <c r="B342" s="232" t="s">
        <v>279</v>
      </c>
      <c r="C342" s="250">
        <v>1899</v>
      </c>
      <c r="D342" s="300">
        <v>859.48</v>
      </c>
      <c r="E342" s="300">
        <v>846.78</v>
      </c>
      <c r="F342" s="300">
        <v>821.38</v>
      </c>
      <c r="G342" s="300">
        <v>812.91</v>
      </c>
      <c r="H342" s="250">
        <v>2419</v>
      </c>
      <c r="I342" s="250">
        <v>2407</v>
      </c>
      <c r="J342" s="250">
        <v>156</v>
      </c>
    </row>
    <row r="343" spans="2:10" ht="10.5" customHeight="1" x14ac:dyDescent="0.2">
      <c r="B343" s="232" t="s">
        <v>280</v>
      </c>
      <c r="C343" s="250">
        <v>2570</v>
      </c>
      <c r="D343" s="300">
        <v>980.51</v>
      </c>
      <c r="E343" s="300">
        <v>966.02</v>
      </c>
      <c r="F343" s="300">
        <v>937.04</v>
      </c>
      <c r="G343" s="300">
        <v>927.38</v>
      </c>
      <c r="H343" s="250">
        <v>2668</v>
      </c>
      <c r="I343" s="250">
        <v>2504</v>
      </c>
      <c r="J343" s="250">
        <v>236</v>
      </c>
    </row>
    <row r="344" spans="2:10" ht="10.5" customHeight="1" x14ac:dyDescent="0.2">
      <c r="B344" s="232" t="s">
        <v>281</v>
      </c>
      <c r="C344" s="250">
        <v>2449</v>
      </c>
      <c r="D344" s="300" t="s">
        <v>440</v>
      </c>
      <c r="E344" s="300" t="s">
        <v>440</v>
      </c>
      <c r="F344" s="300" t="s">
        <v>440</v>
      </c>
      <c r="G344" s="300" t="s">
        <v>440</v>
      </c>
      <c r="H344" s="250">
        <v>2183</v>
      </c>
      <c r="I344" s="250">
        <v>2138</v>
      </c>
      <c r="J344" s="250">
        <v>79</v>
      </c>
    </row>
    <row r="345" spans="2:10" ht="10.5" customHeight="1" x14ac:dyDescent="0.2">
      <c r="B345" s="232" t="s">
        <v>282</v>
      </c>
      <c r="C345" s="250">
        <v>1644</v>
      </c>
      <c r="D345" s="300" t="s">
        <v>440</v>
      </c>
      <c r="E345" s="300" t="s">
        <v>440</v>
      </c>
      <c r="F345" s="300" t="s">
        <v>440</v>
      </c>
      <c r="G345" s="300" t="s">
        <v>440</v>
      </c>
      <c r="H345" s="250">
        <v>2421</v>
      </c>
      <c r="I345" s="250">
        <v>2348</v>
      </c>
      <c r="J345" s="250">
        <v>75</v>
      </c>
    </row>
    <row r="346" spans="2:10" ht="10.5" customHeight="1" x14ac:dyDescent="0.2">
      <c r="B346" s="232" t="s">
        <v>238</v>
      </c>
      <c r="C346" s="250">
        <v>1725</v>
      </c>
      <c r="D346" s="300" t="s">
        <v>440</v>
      </c>
      <c r="E346" s="300" t="s">
        <v>440</v>
      </c>
      <c r="F346" s="300" t="s">
        <v>440</v>
      </c>
      <c r="G346" s="300" t="s">
        <v>440</v>
      </c>
      <c r="H346" s="250">
        <v>2452</v>
      </c>
      <c r="I346" s="250">
        <v>2345</v>
      </c>
      <c r="J346" s="250">
        <v>72</v>
      </c>
    </row>
    <row r="347" spans="2:10" ht="10.5" customHeight="1" x14ac:dyDescent="0.2">
      <c r="B347" s="232"/>
      <c r="C347" s="250"/>
      <c r="D347" s="300"/>
      <c r="E347" s="300"/>
      <c r="F347" s="300"/>
      <c r="G347" s="300"/>
      <c r="H347" s="250"/>
      <c r="I347" s="250"/>
      <c r="J347" s="250"/>
    </row>
    <row r="348" spans="2:10" ht="10.5" customHeight="1" x14ac:dyDescent="0.2">
      <c r="B348" s="232" t="s">
        <v>283</v>
      </c>
      <c r="C348" s="250">
        <v>2353</v>
      </c>
      <c r="D348" s="300" t="s">
        <v>440</v>
      </c>
      <c r="E348" s="300" t="s">
        <v>440</v>
      </c>
      <c r="F348" s="300" t="s">
        <v>440</v>
      </c>
      <c r="G348" s="300" t="s">
        <v>440</v>
      </c>
      <c r="H348" s="250">
        <v>2488</v>
      </c>
      <c r="I348" s="250">
        <v>2424</v>
      </c>
      <c r="J348" s="250">
        <v>103</v>
      </c>
    </row>
    <row r="349" spans="2:10" ht="10.5" customHeight="1" x14ac:dyDescent="0.2">
      <c r="B349" s="232" t="s">
        <v>284</v>
      </c>
      <c r="C349" s="250">
        <v>2415</v>
      </c>
      <c r="D349" s="300" t="s">
        <v>440</v>
      </c>
      <c r="E349" s="300" t="s">
        <v>440</v>
      </c>
      <c r="F349" s="300" t="s">
        <v>440</v>
      </c>
      <c r="G349" s="300" t="s">
        <v>440</v>
      </c>
      <c r="H349" s="250">
        <v>2606</v>
      </c>
      <c r="I349" s="250">
        <v>2519</v>
      </c>
      <c r="J349" s="250">
        <v>149</v>
      </c>
    </row>
    <row r="350" spans="2:10" ht="10.5" customHeight="1" x14ac:dyDescent="0.2">
      <c r="B350" s="232" t="s">
        <v>237</v>
      </c>
      <c r="C350" s="250">
        <v>2387</v>
      </c>
      <c r="D350" s="300" t="s">
        <v>440</v>
      </c>
      <c r="E350" s="300" t="s">
        <v>440</v>
      </c>
      <c r="F350" s="300" t="s">
        <v>440</v>
      </c>
      <c r="G350" s="300" t="s">
        <v>440</v>
      </c>
      <c r="H350" s="250">
        <v>2659</v>
      </c>
      <c r="I350" s="250">
        <v>2575</v>
      </c>
      <c r="J350" s="250">
        <v>179</v>
      </c>
    </row>
    <row r="351" spans="2:10" ht="10.5" customHeight="1" x14ac:dyDescent="0.2">
      <c r="B351" s="232" t="s">
        <v>633</v>
      </c>
      <c r="C351" s="219">
        <v>1512</v>
      </c>
      <c r="D351" s="195" t="s">
        <v>440</v>
      </c>
      <c r="E351" s="195" t="s">
        <v>440</v>
      </c>
      <c r="F351" s="195" t="s">
        <v>440</v>
      </c>
      <c r="G351" s="195" t="s">
        <v>440</v>
      </c>
      <c r="H351" s="219">
        <v>2729</v>
      </c>
      <c r="I351" s="219">
        <v>2652</v>
      </c>
      <c r="J351" s="219">
        <v>158</v>
      </c>
    </row>
    <row r="352" spans="2:10" ht="10.5" customHeight="1" x14ac:dyDescent="0.2">
      <c r="B352" s="232" t="s">
        <v>660</v>
      </c>
      <c r="C352" s="219">
        <v>1670</v>
      </c>
      <c r="D352" s="195" t="s">
        <v>440</v>
      </c>
      <c r="E352" s="195" t="s">
        <v>440</v>
      </c>
      <c r="F352" s="195" t="s">
        <v>440</v>
      </c>
      <c r="G352" s="195" t="s">
        <v>440</v>
      </c>
      <c r="H352" s="219">
        <v>2801</v>
      </c>
      <c r="I352" s="219">
        <v>2734</v>
      </c>
      <c r="J352" s="219">
        <v>158</v>
      </c>
    </row>
    <row r="353" spans="2:10" ht="10.5" customHeight="1" x14ac:dyDescent="0.2">
      <c r="B353" s="232"/>
      <c r="C353" s="219"/>
      <c r="D353" s="195"/>
      <c r="E353" s="195"/>
      <c r="F353" s="195"/>
      <c r="G353" s="195"/>
      <c r="H353" s="219"/>
      <c r="I353" s="219"/>
      <c r="J353" s="219"/>
    </row>
    <row r="354" spans="2:10" ht="10.5" customHeight="1" x14ac:dyDescent="0.2">
      <c r="B354" s="205" t="s">
        <v>441</v>
      </c>
      <c r="C354" s="219">
        <v>1893</v>
      </c>
      <c r="D354" s="195" t="s">
        <v>440</v>
      </c>
      <c r="E354" s="195" t="s">
        <v>440</v>
      </c>
      <c r="F354" s="195" t="s">
        <v>440</v>
      </c>
      <c r="G354" s="195" t="s">
        <v>440</v>
      </c>
      <c r="H354" s="219">
        <v>2883</v>
      </c>
      <c r="I354" s="219">
        <v>2781</v>
      </c>
      <c r="J354" s="219">
        <v>111</v>
      </c>
    </row>
    <row r="355" spans="2:10" ht="10.5" customHeight="1" x14ac:dyDescent="0.2">
      <c r="B355" s="205" t="s">
        <v>331</v>
      </c>
      <c r="C355" s="219">
        <v>2045</v>
      </c>
      <c r="D355" s="195" t="s">
        <v>440</v>
      </c>
      <c r="E355" s="195" t="s">
        <v>440</v>
      </c>
      <c r="F355" s="195" t="s">
        <v>440</v>
      </c>
      <c r="G355" s="195" t="s">
        <v>440</v>
      </c>
      <c r="H355" s="219">
        <v>2888</v>
      </c>
      <c r="I355" s="219">
        <v>2818</v>
      </c>
      <c r="J355" s="219">
        <v>211</v>
      </c>
    </row>
    <row r="356" spans="2:10" ht="10.5" customHeight="1" x14ac:dyDescent="0.2">
      <c r="B356" s="205" t="s">
        <v>707</v>
      </c>
      <c r="C356" s="219">
        <v>1876</v>
      </c>
      <c r="D356" s="195" t="s">
        <v>440</v>
      </c>
      <c r="E356" s="195" t="s">
        <v>440</v>
      </c>
      <c r="F356" s="195" t="s">
        <v>440</v>
      </c>
      <c r="G356" s="195" t="s">
        <v>440</v>
      </c>
      <c r="H356" s="219">
        <v>2923</v>
      </c>
      <c r="I356" s="219">
        <v>2844</v>
      </c>
      <c r="J356" s="219">
        <v>223</v>
      </c>
    </row>
    <row r="357" spans="2:10" ht="10.5" customHeight="1" x14ac:dyDescent="0.2">
      <c r="B357" s="205" t="s">
        <v>435</v>
      </c>
      <c r="C357" s="219">
        <v>2130</v>
      </c>
      <c r="D357" s="195" t="s">
        <v>440</v>
      </c>
      <c r="E357" s="195" t="s">
        <v>440</v>
      </c>
      <c r="F357" s="195" t="s">
        <v>440</v>
      </c>
      <c r="G357" s="195" t="s">
        <v>440</v>
      </c>
      <c r="H357" s="219">
        <v>2943</v>
      </c>
      <c r="I357" s="219">
        <v>2849</v>
      </c>
      <c r="J357" s="219">
        <v>231</v>
      </c>
    </row>
    <row r="358" spans="2:10" ht="10.5" customHeight="1" x14ac:dyDescent="0.2">
      <c r="B358" s="205" t="s">
        <v>628</v>
      </c>
      <c r="C358" s="219">
        <v>1910</v>
      </c>
      <c r="D358" s="195" t="s">
        <v>440</v>
      </c>
      <c r="E358" s="195" t="s">
        <v>440</v>
      </c>
      <c r="F358" s="195" t="s">
        <v>440</v>
      </c>
      <c r="G358" s="195" t="s">
        <v>440</v>
      </c>
      <c r="H358" s="219">
        <v>3080</v>
      </c>
      <c r="I358" s="219">
        <v>2991</v>
      </c>
      <c r="J358" s="219">
        <v>240</v>
      </c>
    </row>
    <row r="359" spans="2:10" ht="10.5" customHeight="1" x14ac:dyDescent="0.2">
      <c r="B359" s="221"/>
      <c r="C359" s="219"/>
      <c r="D359" s="195"/>
      <c r="E359" s="195"/>
      <c r="F359" s="195"/>
      <c r="G359" s="195"/>
      <c r="H359" s="219"/>
      <c r="I359" s="219"/>
      <c r="J359" s="219"/>
    </row>
    <row r="360" spans="2:10" ht="10.5" customHeight="1" x14ac:dyDescent="0.2">
      <c r="B360" s="205" t="s">
        <v>289</v>
      </c>
      <c r="C360" s="219">
        <v>1389</v>
      </c>
      <c r="D360" s="195" t="s">
        <v>440</v>
      </c>
      <c r="E360" s="195" t="s">
        <v>440</v>
      </c>
      <c r="F360" s="195" t="s">
        <v>440</v>
      </c>
      <c r="G360" s="195" t="s">
        <v>440</v>
      </c>
      <c r="H360" s="219">
        <v>2997</v>
      </c>
      <c r="I360" s="219">
        <v>2944</v>
      </c>
      <c r="J360" s="219">
        <v>179</v>
      </c>
    </row>
    <row r="361" spans="2:10" ht="10.5" customHeight="1" x14ac:dyDescent="0.2">
      <c r="B361" s="205" t="s">
        <v>292</v>
      </c>
      <c r="C361" s="219">
        <v>1973</v>
      </c>
      <c r="D361" s="195" t="s">
        <v>440</v>
      </c>
      <c r="E361" s="195" t="s">
        <v>440</v>
      </c>
      <c r="F361" s="195" t="s">
        <v>440</v>
      </c>
      <c r="G361" s="195" t="s">
        <v>440</v>
      </c>
      <c r="H361" s="219">
        <v>3258</v>
      </c>
      <c r="I361" s="219">
        <v>3066</v>
      </c>
      <c r="J361" s="219">
        <v>288</v>
      </c>
    </row>
    <row r="362" spans="2:10" ht="10.5" customHeight="1" x14ac:dyDescent="0.2">
      <c r="B362" s="205" t="s">
        <v>891</v>
      </c>
      <c r="C362" s="219">
        <v>1837</v>
      </c>
      <c r="D362" s="195" t="s">
        <v>440</v>
      </c>
      <c r="E362" s="195" t="s">
        <v>440</v>
      </c>
      <c r="F362" s="195" t="s">
        <v>440</v>
      </c>
      <c r="G362" s="195" t="s">
        <v>440</v>
      </c>
      <c r="H362" s="219">
        <v>3102</v>
      </c>
      <c r="I362" s="219">
        <v>3008</v>
      </c>
      <c r="J362" s="219">
        <v>304</v>
      </c>
    </row>
    <row r="363" spans="2:10" ht="10.5" customHeight="1" x14ac:dyDescent="0.2">
      <c r="B363" s="205" t="s">
        <v>904</v>
      </c>
      <c r="C363" s="219">
        <v>1817</v>
      </c>
      <c r="D363" s="195" t="s">
        <v>440</v>
      </c>
      <c r="E363" s="195" t="s">
        <v>440</v>
      </c>
      <c r="F363" s="195" t="s">
        <v>440</v>
      </c>
      <c r="G363" s="195" t="s">
        <v>440</v>
      </c>
      <c r="H363" s="219">
        <v>3230</v>
      </c>
      <c r="I363" s="219">
        <v>3122</v>
      </c>
      <c r="J363" s="219">
        <v>268</v>
      </c>
    </row>
    <row r="364" spans="2:10" ht="10.5" customHeight="1" x14ac:dyDescent="0.2">
      <c r="B364" s="205" t="s">
        <v>905</v>
      </c>
      <c r="C364" s="219">
        <v>1700</v>
      </c>
      <c r="D364" s="195" t="s">
        <v>440</v>
      </c>
      <c r="E364" s="195" t="s">
        <v>440</v>
      </c>
      <c r="F364" s="195" t="s">
        <v>440</v>
      </c>
      <c r="G364" s="195" t="s">
        <v>440</v>
      </c>
      <c r="H364" s="219">
        <v>3175</v>
      </c>
      <c r="I364" s="219">
        <v>3109</v>
      </c>
      <c r="J364" s="219">
        <v>292</v>
      </c>
    </row>
    <row r="365" spans="2:10" ht="10.5" customHeight="1" x14ac:dyDescent="0.2">
      <c r="B365" s="205"/>
      <c r="C365" s="219"/>
      <c r="D365" s="195"/>
      <c r="E365" s="195"/>
      <c r="F365" s="195"/>
      <c r="G365" s="195"/>
      <c r="H365" s="219"/>
      <c r="I365" s="219"/>
      <c r="J365" s="219"/>
    </row>
    <row r="366" spans="2:10" ht="10.5" customHeight="1" x14ac:dyDescent="0.2">
      <c r="B366" s="205" t="s">
        <v>918</v>
      </c>
      <c r="C366" s="219">
        <v>1407</v>
      </c>
      <c r="D366" s="195" t="s">
        <v>440</v>
      </c>
      <c r="E366" s="195" t="s">
        <v>440</v>
      </c>
      <c r="F366" s="195" t="s">
        <v>440</v>
      </c>
      <c r="G366" s="195" t="s">
        <v>440</v>
      </c>
      <c r="H366" s="219">
        <v>3201</v>
      </c>
      <c r="I366" s="219">
        <v>3142</v>
      </c>
      <c r="J366" s="219">
        <v>69</v>
      </c>
    </row>
    <row r="367" spans="2:10" ht="10.5" customHeight="1" x14ac:dyDescent="0.2">
      <c r="B367" s="205" t="s">
        <v>927</v>
      </c>
      <c r="C367" s="219">
        <v>1871</v>
      </c>
      <c r="D367" s="195" t="s">
        <v>440</v>
      </c>
      <c r="E367" s="195" t="s">
        <v>440</v>
      </c>
      <c r="F367" s="195" t="s">
        <v>440</v>
      </c>
      <c r="G367" s="195" t="s">
        <v>440</v>
      </c>
      <c r="H367" s="219">
        <v>3226</v>
      </c>
      <c r="I367" s="219">
        <v>3161</v>
      </c>
      <c r="J367" s="219">
        <v>105</v>
      </c>
    </row>
    <row r="368" spans="2:10" ht="10.5" customHeight="1" x14ac:dyDescent="0.2">
      <c r="B368" s="205" t="s">
        <v>951</v>
      </c>
      <c r="C368" s="219">
        <v>1547</v>
      </c>
      <c r="D368" s="195" t="s">
        <v>440</v>
      </c>
      <c r="E368" s="195" t="s">
        <v>440</v>
      </c>
      <c r="F368" s="195" t="s">
        <v>440</v>
      </c>
      <c r="G368" s="195" t="s">
        <v>440</v>
      </c>
      <c r="H368" s="219">
        <v>3259</v>
      </c>
      <c r="I368" s="219">
        <v>3205</v>
      </c>
      <c r="J368" s="219">
        <v>113</v>
      </c>
    </row>
    <row r="369" spans="2:10" ht="10.5" customHeight="1" x14ac:dyDescent="0.2">
      <c r="B369" s="205" t="s">
        <v>969</v>
      </c>
      <c r="C369" s="219">
        <v>1847</v>
      </c>
      <c r="D369" s="195" t="s">
        <v>440</v>
      </c>
      <c r="E369" s="195" t="s">
        <v>440</v>
      </c>
      <c r="F369" s="195" t="s">
        <v>440</v>
      </c>
      <c r="G369" s="195" t="s">
        <v>440</v>
      </c>
      <c r="H369" s="219">
        <v>3310</v>
      </c>
      <c r="I369" s="219">
        <v>3251</v>
      </c>
      <c r="J369" s="219">
        <v>129</v>
      </c>
    </row>
    <row r="370" spans="2:10" ht="10.5" customHeight="1" x14ac:dyDescent="0.2">
      <c r="B370" s="205" t="s">
        <v>1017</v>
      </c>
      <c r="C370" s="219">
        <v>1513</v>
      </c>
      <c r="D370" s="195" t="s">
        <v>440</v>
      </c>
      <c r="E370" s="195" t="s">
        <v>440</v>
      </c>
      <c r="F370" s="195" t="s">
        <v>440</v>
      </c>
      <c r="G370" s="195" t="s">
        <v>440</v>
      </c>
      <c r="H370" s="219">
        <v>3489</v>
      </c>
      <c r="I370" s="219">
        <v>3415</v>
      </c>
      <c r="J370" s="219">
        <v>125</v>
      </c>
    </row>
    <row r="371" spans="2:10" ht="10.5" customHeight="1" x14ac:dyDescent="0.2">
      <c r="B371" s="205"/>
      <c r="C371" s="219"/>
      <c r="D371" s="195"/>
      <c r="E371" s="195"/>
      <c r="F371" s="195"/>
      <c r="G371" s="195"/>
      <c r="H371" s="219"/>
      <c r="I371" s="219"/>
      <c r="J371" s="219"/>
    </row>
    <row r="372" spans="2:10" ht="10.5" customHeight="1" x14ac:dyDescent="0.2">
      <c r="B372" s="205" t="s">
        <v>1172</v>
      </c>
      <c r="C372" s="219">
        <v>2077</v>
      </c>
      <c r="D372" s="195" t="s">
        <v>440</v>
      </c>
      <c r="E372" s="195" t="s">
        <v>440</v>
      </c>
      <c r="F372" s="195" t="s">
        <v>440</v>
      </c>
      <c r="G372" s="195" t="s">
        <v>440</v>
      </c>
      <c r="H372" s="219">
        <v>3424</v>
      </c>
      <c r="I372" s="219">
        <v>3348</v>
      </c>
      <c r="J372" s="219">
        <v>118</v>
      </c>
    </row>
    <row r="373" spans="2:10" ht="10.5" customHeight="1" x14ac:dyDescent="0.2">
      <c r="B373" s="1065" t="s">
        <v>1206</v>
      </c>
      <c r="C373" s="1057">
        <v>2263</v>
      </c>
      <c r="D373" s="1086" t="s">
        <v>440</v>
      </c>
      <c r="E373" s="1086" t="s">
        <v>440</v>
      </c>
      <c r="F373" s="1086" t="s">
        <v>440</v>
      </c>
      <c r="G373" s="1086" t="s">
        <v>440</v>
      </c>
      <c r="H373" s="1057">
        <v>3453</v>
      </c>
      <c r="I373" s="1057">
        <v>3365</v>
      </c>
      <c r="J373" s="1057">
        <v>297</v>
      </c>
    </row>
    <row r="374" spans="2:10" ht="10.5" customHeight="1" x14ac:dyDescent="0.2">
      <c r="B374" s="1069" t="s">
        <v>1408</v>
      </c>
      <c r="C374" s="1060" t="s">
        <v>1784</v>
      </c>
      <c r="D374" s="1090" t="s">
        <v>440</v>
      </c>
      <c r="E374" s="1090" t="s">
        <v>440</v>
      </c>
      <c r="F374" s="1090" t="s">
        <v>440</v>
      </c>
      <c r="G374" s="1090" t="s">
        <v>440</v>
      </c>
      <c r="H374" s="1060" t="s">
        <v>1783</v>
      </c>
      <c r="I374" s="1102" t="s">
        <v>1782</v>
      </c>
      <c r="J374" s="1102">
        <v>228</v>
      </c>
    </row>
    <row r="375" spans="2:10" ht="12" customHeight="1" x14ac:dyDescent="0.2">
      <c r="B375" s="201" t="s">
        <v>319</v>
      </c>
    </row>
    <row r="376" spans="2:10" ht="10.5" customHeight="1" x14ac:dyDescent="0.2">
      <c r="B376" s="201" t="s">
        <v>942</v>
      </c>
    </row>
    <row r="377" spans="2:10" ht="6" customHeight="1" x14ac:dyDescent="0.2">
      <c r="B377" s="201"/>
    </row>
    <row r="378" spans="2:10" ht="10.5" customHeight="1" x14ac:dyDescent="0.2">
      <c r="B378" s="203" t="s">
        <v>1281</v>
      </c>
    </row>
    <row r="379" spans="2:10" ht="10.5" customHeight="1" x14ac:dyDescent="0.2">
      <c r="B379" s="203" t="s">
        <v>1282</v>
      </c>
    </row>
    <row r="380" spans="2:10" ht="10.5" customHeight="1" x14ac:dyDescent="0.2">
      <c r="B380" s="203" t="s">
        <v>1283</v>
      </c>
    </row>
    <row r="381" spans="2:10" ht="10.5" customHeight="1" x14ac:dyDescent="0.2">
      <c r="B381" s="203" t="s">
        <v>1284</v>
      </c>
    </row>
    <row r="382" spans="2:10" ht="10.5" customHeight="1" x14ac:dyDescent="0.2"/>
    <row r="383" spans="2:10" ht="10.5" customHeight="1" x14ac:dyDescent="0.2">
      <c r="C383" s="245"/>
      <c r="D383" s="245"/>
      <c r="E383" s="245"/>
      <c r="F383" s="245"/>
      <c r="G383" s="245"/>
      <c r="H383" s="245"/>
    </row>
    <row r="384" spans="2:10" ht="10.5" customHeight="1" x14ac:dyDescent="0.2"/>
    <row r="385" spans="3:8" ht="10.5" customHeight="1" x14ac:dyDescent="0.2">
      <c r="C385" s="245"/>
      <c r="D385" s="245"/>
      <c r="E385" s="245"/>
      <c r="F385" s="245"/>
      <c r="G385" s="245"/>
      <c r="H385" s="245"/>
    </row>
    <row r="386" spans="3:8" ht="10.5" customHeight="1" x14ac:dyDescent="0.2"/>
    <row r="387" spans="3:8" ht="10.5" customHeight="1" x14ac:dyDescent="0.2"/>
    <row r="388" spans="3:8" ht="10.5" customHeight="1" x14ac:dyDescent="0.2"/>
    <row r="389" spans="3:8" ht="10.5" customHeight="1" x14ac:dyDescent="0.2"/>
    <row r="390" spans="3:8" ht="10.5" customHeight="1" x14ac:dyDescent="0.2"/>
    <row r="391" spans="3:8" ht="10.5" customHeight="1" x14ac:dyDescent="0.2"/>
    <row r="392" spans="3:8" ht="10.5" customHeight="1" x14ac:dyDescent="0.2"/>
    <row r="393" spans="3:8" ht="10.5" customHeight="1" x14ac:dyDescent="0.2"/>
    <row r="394" spans="3:8" ht="10.5" customHeight="1" x14ac:dyDescent="0.2"/>
    <row r="395" spans="3:8" ht="10.5" customHeight="1" x14ac:dyDescent="0.2"/>
    <row r="396" spans="3:8" ht="10.5" customHeight="1" x14ac:dyDescent="0.2"/>
    <row r="397" spans="3:8" ht="10.5" customHeight="1" x14ac:dyDescent="0.2"/>
    <row r="398" spans="3:8" ht="10.5" customHeight="1" x14ac:dyDescent="0.2"/>
    <row r="399" spans="3:8" ht="10.5" customHeight="1" x14ac:dyDescent="0.2"/>
    <row r="400" spans="3:8" ht="10.5" customHeight="1" x14ac:dyDescent="0.2"/>
    <row r="401" spans="2:10" ht="10.5" customHeight="1" x14ac:dyDescent="0.2"/>
    <row r="402" spans="2:10" ht="10.5" customHeight="1" x14ac:dyDescent="0.2"/>
    <row r="403" spans="2:10" ht="10.5" customHeight="1" x14ac:dyDescent="0.2">
      <c r="G403" s="246">
        <v>10</v>
      </c>
    </row>
    <row r="404" spans="2:10" ht="10.5" customHeight="1" x14ac:dyDescent="0.2"/>
    <row r="405" spans="2:10" ht="10.5" customHeight="1" x14ac:dyDescent="0.2"/>
    <row r="406" spans="2:10" ht="11.25" customHeight="1" x14ac:dyDescent="0.2">
      <c r="B406" s="202" t="s">
        <v>1056</v>
      </c>
    </row>
    <row r="407" spans="2:10" ht="10.5" customHeight="1" x14ac:dyDescent="0.2">
      <c r="B407" s="1454" t="s">
        <v>230</v>
      </c>
      <c r="C407" s="1460" t="s">
        <v>1285</v>
      </c>
      <c r="D407" s="1461"/>
      <c r="E407" s="1461"/>
      <c r="F407" s="1461"/>
      <c r="G407" s="1462"/>
      <c r="I407" s="302"/>
      <c r="J407" s="302"/>
    </row>
    <row r="408" spans="2:10" ht="10.5" customHeight="1" x14ac:dyDescent="0.2">
      <c r="B408" s="1455"/>
      <c r="C408" s="266" t="s">
        <v>241</v>
      </c>
      <c r="D408" s="266" t="s">
        <v>617</v>
      </c>
      <c r="E408" s="266" t="s">
        <v>243</v>
      </c>
      <c r="F408" s="266" t="s">
        <v>242</v>
      </c>
      <c r="G408" s="266" t="s">
        <v>104</v>
      </c>
      <c r="I408" s="302"/>
      <c r="J408" s="302"/>
    </row>
    <row r="409" spans="2:10" ht="10.5" customHeight="1" x14ac:dyDescent="0.2">
      <c r="B409" s="1456"/>
      <c r="C409" s="1460" t="s">
        <v>235</v>
      </c>
      <c r="D409" s="1461"/>
      <c r="E409" s="1461"/>
      <c r="F409" s="1461"/>
      <c r="G409" s="1462"/>
      <c r="I409" s="302"/>
      <c r="J409" s="302"/>
    </row>
    <row r="410" spans="2:10" ht="10.5" customHeight="1" x14ac:dyDescent="0.2">
      <c r="B410" s="303">
        <v>1980</v>
      </c>
      <c r="C410" s="304">
        <v>623</v>
      </c>
      <c r="D410" s="304">
        <v>556</v>
      </c>
      <c r="E410" s="304">
        <v>288</v>
      </c>
      <c r="F410" s="304">
        <v>3</v>
      </c>
      <c r="G410" s="219">
        <f>SUM(C410:F410)</f>
        <v>1470</v>
      </c>
      <c r="H410" s="302"/>
      <c r="I410" s="302"/>
      <c r="J410" s="302"/>
    </row>
    <row r="411" spans="2:10" ht="10.5" customHeight="1" x14ac:dyDescent="0.2">
      <c r="B411" s="303">
        <v>1981</v>
      </c>
      <c r="C411" s="304">
        <v>861</v>
      </c>
      <c r="D411" s="304">
        <v>1099</v>
      </c>
      <c r="E411" s="304">
        <v>375</v>
      </c>
      <c r="F411" s="304">
        <v>4</v>
      </c>
      <c r="G411" s="219">
        <f>SUM(C411:F411)</f>
        <v>2339</v>
      </c>
      <c r="H411" s="302"/>
      <c r="I411" s="302"/>
      <c r="J411" s="302"/>
    </row>
    <row r="412" spans="2:10" ht="10.5" customHeight="1" x14ac:dyDescent="0.2">
      <c r="B412" s="303">
        <v>1982</v>
      </c>
      <c r="C412" s="304">
        <v>914</v>
      </c>
      <c r="D412" s="304">
        <v>1121</v>
      </c>
      <c r="E412" s="304">
        <v>373</v>
      </c>
      <c r="F412" s="304">
        <v>12</v>
      </c>
      <c r="G412" s="219">
        <f>SUM(C412:F412)</f>
        <v>2420</v>
      </c>
      <c r="H412" s="302"/>
      <c r="I412" s="302"/>
      <c r="J412" s="302"/>
    </row>
    <row r="413" spans="2:10" ht="10.5" customHeight="1" x14ac:dyDescent="0.2">
      <c r="B413" s="303">
        <v>1982</v>
      </c>
      <c r="C413" s="304">
        <v>912</v>
      </c>
      <c r="D413" s="304">
        <v>694</v>
      </c>
      <c r="E413" s="304">
        <v>159</v>
      </c>
      <c r="F413" s="304">
        <v>9</v>
      </c>
      <c r="G413" s="219">
        <f>SUM(C413:F413)</f>
        <v>1774</v>
      </c>
      <c r="H413" s="302"/>
      <c r="I413" s="302"/>
      <c r="J413" s="302"/>
    </row>
    <row r="414" spans="2:10" ht="10.5" customHeight="1" x14ac:dyDescent="0.2">
      <c r="B414" s="303">
        <v>1982</v>
      </c>
      <c r="C414" s="304">
        <v>920</v>
      </c>
      <c r="D414" s="304">
        <v>1100</v>
      </c>
      <c r="E414" s="304">
        <v>287</v>
      </c>
      <c r="F414" s="304">
        <v>25</v>
      </c>
      <c r="G414" s="219">
        <f>SUM(C414:F414)</f>
        <v>2332</v>
      </c>
      <c r="H414" s="302"/>
      <c r="I414" s="302"/>
      <c r="J414" s="302"/>
    </row>
    <row r="415" spans="2:10" ht="10.5" customHeight="1" x14ac:dyDescent="0.2">
      <c r="B415" s="303"/>
      <c r="C415" s="304"/>
      <c r="D415" s="304"/>
      <c r="E415" s="304"/>
      <c r="F415" s="304"/>
      <c r="G415" s="219"/>
      <c r="H415" s="302"/>
      <c r="I415" s="302"/>
      <c r="J415" s="302"/>
    </row>
    <row r="416" spans="2:10" ht="10.5" customHeight="1" x14ac:dyDescent="0.2">
      <c r="B416" s="303">
        <v>1985</v>
      </c>
      <c r="C416" s="304">
        <v>963</v>
      </c>
      <c r="D416" s="304">
        <v>446</v>
      </c>
      <c r="E416" s="304">
        <v>240</v>
      </c>
      <c r="F416" s="304">
        <v>31</v>
      </c>
      <c r="G416" s="219">
        <f>SUM(C416:F416)</f>
        <v>1680</v>
      </c>
      <c r="H416" s="302"/>
      <c r="I416" s="302"/>
      <c r="J416" s="302"/>
    </row>
    <row r="417" spans="2:12" ht="10.5" customHeight="1" x14ac:dyDescent="0.2">
      <c r="B417" s="303">
        <v>1986</v>
      </c>
      <c r="C417" s="304">
        <v>929</v>
      </c>
      <c r="D417" s="304">
        <v>1156</v>
      </c>
      <c r="E417" s="304">
        <v>188</v>
      </c>
      <c r="F417" s="304">
        <v>48</v>
      </c>
      <c r="G417" s="219">
        <f>SUM(C417:F417)</f>
        <v>2321</v>
      </c>
      <c r="H417" s="302"/>
      <c r="I417" s="302"/>
      <c r="J417" s="302"/>
    </row>
    <row r="418" spans="2:12" ht="10.5" customHeight="1" x14ac:dyDescent="0.2">
      <c r="B418" s="303">
        <v>1987</v>
      </c>
      <c r="C418" s="304">
        <v>1102</v>
      </c>
      <c r="D418" s="304">
        <v>1664</v>
      </c>
      <c r="E418" s="304">
        <v>318</v>
      </c>
      <c r="F418" s="304">
        <v>51</v>
      </c>
      <c r="G418" s="219">
        <f>SUM(C418:F418)</f>
        <v>3135</v>
      </c>
      <c r="H418" s="302"/>
      <c r="I418" s="302"/>
      <c r="J418" s="302"/>
    </row>
    <row r="419" spans="2:12" ht="10.5" customHeight="1" x14ac:dyDescent="0.2">
      <c r="B419" s="303">
        <v>1988</v>
      </c>
      <c r="C419" s="304">
        <v>1008</v>
      </c>
      <c r="D419" s="304">
        <v>2097</v>
      </c>
      <c r="E419" s="304">
        <v>370</v>
      </c>
      <c r="F419" s="304">
        <v>60</v>
      </c>
      <c r="G419" s="219">
        <f>SUM(C419:F419)</f>
        <v>3535</v>
      </c>
      <c r="H419" s="302"/>
      <c r="I419" s="302"/>
      <c r="J419" s="302"/>
    </row>
    <row r="420" spans="2:12" ht="10.5" customHeight="1" x14ac:dyDescent="0.2">
      <c r="B420" s="303">
        <v>1989</v>
      </c>
      <c r="C420" s="304">
        <v>883</v>
      </c>
      <c r="D420" s="304">
        <v>898</v>
      </c>
      <c r="E420" s="304">
        <v>198</v>
      </c>
      <c r="F420" s="304">
        <v>24</v>
      </c>
      <c r="G420" s="219">
        <f>SUM(C420:F420)</f>
        <v>2003</v>
      </c>
      <c r="H420" s="302"/>
      <c r="I420" s="302"/>
      <c r="J420" s="302"/>
    </row>
    <row r="421" spans="2:12" ht="10.5" customHeight="1" x14ac:dyDescent="0.2">
      <c r="B421" s="303"/>
      <c r="C421" s="304"/>
      <c r="D421" s="304"/>
      <c r="E421" s="304"/>
      <c r="F421" s="304"/>
      <c r="G421" s="219"/>
      <c r="H421" s="302"/>
      <c r="I421" s="302"/>
      <c r="J421" s="302"/>
    </row>
    <row r="422" spans="2:12" ht="10.5" customHeight="1" x14ac:dyDescent="0.2">
      <c r="B422" s="303">
        <v>1990</v>
      </c>
      <c r="C422" s="304">
        <v>798</v>
      </c>
      <c r="D422" s="304">
        <v>663</v>
      </c>
      <c r="E422" s="304">
        <v>217</v>
      </c>
      <c r="F422" s="304">
        <v>24</v>
      </c>
      <c r="G422" s="219">
        <f>SUM(C422:F422)</f>
        <v>1702</v>
      </c>
      <c r="H422" s="302"/>
      <c r="I422" s="302"/>
      <c r="J422" s="302"/>
    </row>
    <row r="423" spans="2:12" ht="11.25" customHeight="1" x14ac:dyDescent="0.2">
      <c r="B423" s="303">
        <v>1991</v>
      </c>
      <c r="C423" s="304">
        <v>737</v>
      </c>
      <c r="D423" s="304">
        <v>1106</v>
      </c>
      <c r="E423" s="304">
        <v>269</v>
      </c>
      <c r="F423" s="304">
        <v>20</v>
      </c>
      <c r="G423" s="219">
        <f>SUM(C423:F423)</f>
        <v>2132</v>
      </c>
      <c r="H423" s="302"/>
      <c r="I423" s="305"/>
      <c r="J423" s="305"/>
    </row>
    <row r="424" spans="2:12" ht="11.25" customHeight="1" x14ac:dyDescent="0.2">
      <c r="B424" s="303">
        <v>1992</v>
      </c>
      <c r="C424" s="304">
        <v>924</v>
      </c>
      <c r="D424" s="304">
        <v>251</v>
      </c>
      <c r="E424" s="304">
        <v>123</v>
      </c>
      <c r="F424" s="304">
        <v>20</v>
      </c>
      <c r="G424" s="219">
        <f>SUM(C424:F424)</f>
        <v>1318</v>
      </c>
      <c r="H424" s="302"/>
      <c r="I424" s="264"/>
    </row>
    <row r="425" spans="2:12" ht="11.25" customHeight="1" x14ac:dyDescent="0.2">
      <c r="B425" s="306">
        <v>1993</v>
      </c>
      <c r="C425" s="307">
        <v>1020</v>
      </c>
      <c r="D425" s="307">
        <v>789</v>
      </c>
      <c r="E425" s="307">
        <v>151</v>
      </c>
      <c r="F425" s="307">
        <v>15</v>
      </c>
      <c r="G425" s="298">
        <f>SUM(C425:F425)</f>
        <v>1975</v>
      </c>
      <c r="H425" s="932"/>
    </row>
    <row r="426" spans="2:12" ht="11.25" customHeight="1" x14ac:dyDescent="0.2">
      <c r="B426" s="1448" t="s">
        <v>230</v>
      </c>
      <c r="C426" s="933" t="s">
        <v>1285</v>
      </c>
      <c r="D426" s="934"/>
      <c r="E426" s="934"/>
      <c r="F426" s="934"/>
      <c r="G426" s="934"/>
      <c r="H426" s="934"/>
      <c r="I426" s="934"/>
      <c r="J426" s="934"/>
      <c r="K426" s="935"/>
      <c r="L426" s="936"/>
    </row>
    <row r="427" spans="2:12" ht="10.5" customHeight="1" x14ac:dyDescent="0.2">
      <c r="B427" s="1459"/>
      <c r="C427" s="308" t="s">
        <v>88</v>
      </c>
      <c r="D427" s="309" t="s">
        <v>93</v>
      </c>
      <c r="E427" s="309" t="s">
        <v>89</v>
      </c>
      <c r="F427" s="308" t="s">
        <v>617</v>
      </c>
      <c r="G427" s="308" t="s">
        <v>856</v>
      </c>
      <c r="H427" s="309" t="s">
        <v>539</v>
      </c>
      <c r="I427" s="309" t="s">
        <v>244</v>
      </c>
      <c r="J427" s="309" t="s">
        <v>514</v>
      </c>
      <c r="K427" s="309" t="s">
        <v>94</v>
      </c>
      <c r="L427" s="308" t="s">
        <v>104</v>
      </c>
    </row>
    <row r="428" spans="2:12" ht="10.5" customHeight="1" x14ac:dyDescent="0.2">
      <c r="B428" s="1459"/>
      <c r="C428" s="310" t="s">
        <v>241</v>
      </c>
      <c r="D428" s="310" t="s">
        <v>241</v>
      </c>
      <c r="E428" s="310" t="s">
        <v>241</v>
      </c>
      <c r="F428" s="310"/>
      <c r="G428" s="310" t="s">
        <v>242</v>
      </c>
      <c r="H428" s="310"/>
      <c r="I428" s="310" t="s">
        <v>245</v>
      </c>
      <c r="J428" s="310"/>
      <c r="K428" s="310" t="s">
        <v>95</v>
      </c>
      <c r="L428" s="310"/>
    </row>
    <row r="429" spans="2:12" ht="10.5" customHeight="1" x14ac:dyDescent="0.2">
      <c r="B429" s="1449"/>
      <c r="C429" s="1519" t="s">
        <v>235</v>
      </c>
      <c r="D429" s="1520"/>
      <c r="E429" s="1520"/>
      <c r="F429" s="1520"/>
      <c r="G429" s="1520"/>
      <c r="H429" s="1520"/>
      <c r="I429" s="1520"/>
      <c r="J429" s="1520"/>
      <c r="K429" s="1520"/>
      <c r="L429" s="1521"/>
    </row>
    <row r="430" spans="2:12" ht="10.5" customHeight="1" x14ac:dyDescent="0.2">
      <c r="B430" s="937">
        <v>1994</v>
      </c>
      <c r="C430" s="289">
        <v>738</v>
      </c>
      <c r="D430" s="289">
        <v>38</v>
      </c>
      <c r="E430" s="289">
        <v>365</v>
      </c>
      <c r="F430" s="289">
        <v>451</v>
      </c>
      <c r="G430" s="289">
        <v>22</v>
      </c>
      <c r="H430" s="289">
        <v>47</v>
      </c>
      <c r="I430" s="289">
        <v>72</v>
      </c>
      <c r="J430" s="289">
        <v>9</v>
      </c>
      <c r="K430" s="289">
        <v>90</v>
      </c>
      <c r="L430" s="938">
        <f t="shared" ref="L430:L452" si="0">SUM(C430:K430)</f>
        <v>1832</v>
      </c>
    </row>
    <row r="431" spans="2:12" ht="10.5" customHeight="1" x14ac:dyDescent="0.2">
      <c r="B431" s="221">
        <v>1995</v>
      </c>
      <c r="C431" s="219">
        <v>815</v>
      </c>
      <c r="D431" s="219">
        <v>30</v>
      </c>
      <c r="E431" s="219">
        <v>278</v>
      </c>
      <c r="F431" s="219">
        <v>639</v>
      </c>
      <c r="G431" s="219">
        <v>12</v>
      </c>
      <c r="H431" s="219">
        <v>34</v>
      </c>
      <c r="I431" s="219">
        <v>41</v>
      </c>
      <c r="J431" s="219">
        <v>9</v>
      </c>
      <c r="K431" s="219">
        <v>110</v>
      </c>
      <c r="L431" s="938">
        <f t="shared" si="0"/>
        <v>1968</v>
      </c>
    </row>
    <row r="432" spans="2:12" ht="10.5" customHeight="1" x14ac:dyDescent="0.2">
      <c r="B432" s="221">
        <v>1996</v>
      </c>
      <c r="C432" s="219">
        <v>806</v>
      </c>
      <c r="D432" s="219">
        <v>18</v>
      </c>
      <c r="E432" s="219">
        <v>345</v>
      </c>
      <c r="F432" s="219">
        <v>1217</v>
      </c>
      <c r="G432" s="219">
        <v>24</v>
      </c>
      <c r="H432" s="219">
        <v>65</v>
      </c>
      <c r="I432" s="219">
        <v>78</v>
      </c>
      <c r="J432" s="219">
        <v>8</v>
      </c>
      <c r="K432" s="219">
        <v>139</v>
      </c>
      <c r="L432" s="938">
        <f t="shared" si="0"/>
        <v>2700</v>
      </c>
    </row>
    <row r="433" spans="2:12" ht="10.5" customHeight="1" x14ac:dyDescent="0.2">
      <c r="B433" s="221">
        <v>1997</v>
      </c>
      <c r="C433" s="219">
        <v>605</v>
      </c>
      <c r="D433" s="219">
        <v>24</v>
      </c>
      <c r="E433" s="219">
        <v>310</v>
      </c>
      <c r="F433" s="219">
        <v>1180</v>
      </c>
      <c r="G433" s="219">
        <v>23</v>
      </c>
      <c r="H433" s="219">
        <v>74</v>
      </c>
      <c r="I433" s="219">
        <v>96</v>
      </c>
      <c r="J433" s="219">
        <v>18</v>
      </c>
      <c r="K433" s="219">
        <v>170</v>
      </c>
      <c r="L433" s="938">
        <f t="shared" si="0"/>
        <v>2500</v>
      </c>
    </row>
    <row r="434" spans="2:12" ht="10.5" customHeight="1" x14ac:dyDescent="0.2">
      <c r="B434" s="221">
        <v>1998</v>
      </c>
      <c r="C434" s="219">
        <v>590</v>
      </c>
      <c r="D434" s="219">
        <v>10</v>
      </c>
      <c r="E434" s="219">
        <v>225</v>
      </c>
      <c r="F434" s="219">
        <v>590</v>
      </c>
      <c r="G434" s="219">
        <v>22</v>
      </c>
      <c r="H434" s="219">
        <v>39</v>
      </c>
      <c r="I434" s="219">
        <v>52</v>
      </c>
      <c r="J434" s="219">
        <v>14</v>
      </c>
      <c r="K434" s="219">
        <v>146</v>
      </c>
      <c r="L434" s="938">
        <f t="shared" si="0"/>
        <v>1688</v>
      </c>
    </row>
    <row r="435" spans="2:12" ht="10.5" customHeight="1" x14ac:dyDescent="0.2">
      <c r="B435" s="221"/>
      <c r="C435" s="219"/>
      <c r="D435" s="219"/>
      <c r="E435" s="219"/>
      <c r="F435" s="219"/>
      <c r="G435" s="219"/>
      <c r="H435" s="219"/>
      <c r="I435" s="219"/>
      <c r="J435" s="219"/>
      <c r="K435" s="219"/>
      <c r="L435" s="938"/>
    </row>
    <row r="436" spans="2:12" ht="10.5" customHeight="1" x14ac:dyDescent="0.2">
      <c r="B436" s="221">
        <v>1999</v>
      </c>
      <c r="C436" s="219">
        <v>610</v>
      </c>
      <c r="D436" s="219">
        <v>11</v>
      </c>
      <c r="E436" s="219">
        <v>295</v>
      </c>
      <c r="F436" s="219">
        <v>538</v>
      </c>
      <c r="G436" s="219">
        <v>37</v>
      </c>
      <c r="H436" s="219">
        <v>52</v>
      </c>
      <c r="I436" s="219">
        <v>70</v>
      </c>
      <c r="J436" s="219">
        <v>17</v>
      </c>
      <c r="K436" s="219">
        <v>140</v>
      </c>
      <c r="L436" s="938">
        <f t="shared" si="0"/>
        <v>1770</v>
      </c>
    </row>
    <row r="437" spans="2:12" ht="10.5" customHeight="1" x14ac:dyDescent="0.2">
      <c r="B437" s="221">
        <v>2000</v>
      </c>
      <c r="C437" s="219">
        <v>691</v>
      </c>
      <c r="D437" s="219">
        <v>14</v>
      </c>
      <c r="E437" s="219">
        <v>325</v>
      </c>
      <c r="F437" s="219">
        <v>908</v>
      </c>
      <c r="G437" s="219">
        <v>44</v>
      </c>
      <c r="H437" s="219">
        <v>75</v>
      </c>
      <c r="I437" s="219">
        <v>102</v>
      </c>
      <c r="J437" s="219">
        <v>18</v>
      </c>
      <c r="K437" s="219">
        <v>172</v>
      </c>
      <c r="L437" s="938">
        <f t="shared" si="0"/>
        <v>2349</v>
      </c>
    </row>
    <row r="438" spans="2:12" ht="10.5" customHeight="1" x14ac:dyDescent="0.2">
      <c r="B438" s="221">
        <v>2001</v>
      </c>
      <c r="C438" s="219">
        <v>730</v>
      </c>
      <c r="D438" s="219">
        <v>9</v>
      </c>
      <c r="E438" s="219">
        <v>240</v>
      </c>
      <c r="F438" s="219">
        <v>1100</v>
      </c>
      <c r="G438" s="219">
        <v>50</v>
      </c>
      <c r="H438" s="219">
        <v>60</v>
      </c>
      <c r="I438" s="219">
        <v>115</v>
      </c>
      <c r="J438" s="219">
        <v>16</v>
      </c>
      <c r="K438" s="219">
        <v>130</v>
      </c>
      <c r="L438" s="938">
        <f t="shared" si="0"/>
        <v>2450</v>
      </c>
    </row>
    <row r="439" spans="2:12" ht="10.5" customHeight="1" x14ac:dyDescent="0.2">
      <c r="B439" s="221">
        <v>2002</v>
      </c>
      <c r="C439" s="219">
        <v>892</v>
      </c>
      <c r="D439" s="219">
        <v>10</v>
      </c>
      <c r="E439" s="219">
        <v>320</v>
      </c>
      <c r="F439" s="219">
        <v>820</v>
      </c>
      <c r="G439" s="219">
        <v>40</v>
      </c>
      <c r="H439" s="219">
        <v>68</v>
      </c>
      <c r="I439" s="219">
        <v>119</v>
      </c>
      <c r="J439" s="219">
        <v>12</v>
      </c>
      <c r="K439" s="219">
        <v>146</v>
      </c>
      <c r="L439" s="938">
        <f t="shared" si="0"/>
        <v>2427</v>
      </c>
    </row>
    <row r="440" spans="2:12" ht="10.5" customHeight="1" x14ac:dyDescent="0.2">
      <c r="B440" s="221">
        <v>2003</v>
      </c>
      <c r="C440" s="219">
        <v>530</v>
      </c>
      <c r="D440" s="219">
        <v>8</v>
      </c>
      <c r="E440" s="219">
        <v>280</v>
      </c>
      <c r="F440" s="219">
        <v>480</v>
      </c>
      <c r="G440" s="219">
        <v>32</v>
      </c>
      <c r="H440" s="219">
        <v>35</v>
      </c>
      <c r="I440" s="219">
        <v>36</v>
      </c>
      <c r="J440" s="219">
        <v>9</v>
      </c>
      <c r="K440" s="219">
        <v>130</v>
      </c>
      <c r="L440" s="938">
        <f t="shared" si="0"/>
        <v>1540</v>
      </c>
    </row>
    <row r="441" spans="2:12" ht="10.5" customHeight="1" x14ac:dyDescent="0.2">
      <c r="B441" s="221"/>
      <c r="C441" s="219"/>
      <c r="D441" s="219"/>
      <c r="E441" s="219"/>
      <c r="F441" s="219"/>
      <c r="G441" s="219"/>
      <c r="H441" s="219"/>
      <c r="I441" s="219"/>
      <c r="J441" s="219"/>
      <c r="K441" s="219"/>
      <c r="L441" s="938"/>
    </row>
    <row r="442" spans="2:12" ht="10.5" customHeight="1" x14ac:dyDescent="0.2">
      <c r="B442" s="221">
        <v>2004</v>
      </c>
      <c r="C442" s="219">
        <v>520</v>
      </c>
      <c r="D442" s="219">
        <v>14</v>
      </c>
      <c r="E442" s="219">
        <v>300</v>
      </c>
      <c r="F442" s="219">
        <v>510</v>
      </c>
      <c r="G442" s="219">
        <v>34</v>
      </c>
      <c r="H442" s="219">
        <v>63</v>
      </c>
      <c r="I442" s="219">
        <v>80</v>
      </c>
      <c r="J442" s="219">
        <v>14</v>
      </c>
      <c r="K442" s="219">
        <v>145</v>
      </c>
      <c r="L442" s="938">
        <f t="shared" si="0"/>
        <v>1680</v>
      </c>
    </row>
    <row r="443" spans="2:12" ht="10.5" customHeight="1" x14ac:dyDescent="0.2">
      <c r="B443" s="221">
        <v>2005</v>
      </c>
      <c r="C443" s="219">
        <v>645</v>
      </c>
      <c r="D443" s="219">
        <v>15</v>
      </c>
      <c r="E443" s="219">
        <v>306</v>
      </c>
      <c r="F443" s="219">
        <v>580</v>
      </c>
      <c r="G443" s="219">
        <v>42</v>
      </c>
      <c r="H443" s="219">
        <v>50</v>
      </c>
      <c r="I443" s="219">
        <v>92</v>
      </c>
      <c r="J443" s="219">
        <v>14</v>
      </c>
      <c r="K443" s="219">
        <v>162</v>
      </c>
      <c r="L443" s="938">
        <f t="shared" si="0"/>
        <v>1906</v>
      </c>
    </row>
    <row r="444" spans="2:12" ht="10.5" customHeight="1" x14ac:dyDescent="0.2">
      <c r="B444" s="221">
        <v>2006</v>
      </c>
      <c r="C444" s="219">
        <v>730</v>
      </c>
      <c r="D444" s="219">
        <v>8</v>
      </c>
      <c r="E444" s="219">
        <v>250</v>
      </c>
      <c r="F444" s="219">
        <v>780</v>
      </c>
      <c r="G444" s="219">
        <v>31</v>
      </c>
      <c r="H444" s="219">
        <v>81</v>
      </c>
      <c r="I444" s="219">
        <v>77</v>
      </c>
      <c r="J444" s="219">
        <v>10</v>
      </c>
      <c r="K444" s="219">
        <v>138</v>
      </c>
      <c r="L444" s="938">
        <f t="shared" si="0"/>
        <v>2105</v>
      </c>
    </row>
    <row r="445" spans="2:12" ht="10.5" customHeight="1" x14ac:dyDescent="0.2">
      <c r="B445" s="221">
        <v>2007</v>
      </c>
      <c r="C445" s="219">
        <v>812</v>
      </c>
      <c r="D445" s="219">
        <v>15</v>
      </c>
      <c r="E445" s="219">
        <v>265</v>
      </c>
      <c r="F445" s="219">
        <v>570</v>
      </c>
      <c r="G445" s="219">
        <v>29</v>
      </c>
      <c r="H445" s="219">
        <v>60</v>
      </c>
      <c r="I445" s="219">
        <v>25</v>
      </c>
      <c r="J445" s="219">
        <v>11</v>
      </c>
      <c r="K445" s="219">
        <v>118</v>
      </c>
      <c r="L445" s="938">
        <f t="shared" si="0"/>
        <v>1905</v>
      </c>
    </row>
    <row r="446" spans="2:12" ht="10.5" customHeight="1" x14ac:dyDescent="0.2">
      <c r="B446" s="221">
        <v>2008</v>
      </c>
      <c r="C446" s="219">
        <v>860</v>
      </c>
      <c r="D446" s="219">
        <v>22</v>
      </c>
      <c r="E446" s="219">
        <v>332</v>
      </c>
      <c r="F446" s="219">
        <v>560</v>
      </c>
      <c r="G446" s="219">
        <v>38</v>
      </c>
      <c r="H446" s="219">
        <v>110</v>
      </c>
      <c r="I446" s="219">
        <v>45</v>
      </c>
      <c r="J446" s="219">
        <v>13</v>
      </c>
      <c r="K446" s="219">
        <v>150</v>
      </c>
      <c r="L446" s="938">
        <f t="shared" si="0"/>
        <v>2130</v>
      </c>
    </row>
    <row r="447" spans="2:12" ht="10.5" customHeight="1" x14ac:dyDescent="0.2">
      <c r="B447" s="221"/>
      <c r="C447" s="219"/>
      <c r="D447" s="219"/>
      <c r="E447" s="219"/>
      <c r="F447" s="219"/>
      <c r="G447" s="219"/>
      <c r="H447" s="219"/>
      <c r="I447" s="219"/>
      <c r="J447" s="219"/>
      <c r="K447" s="219"/>
      <c r="L447" s="938"/>
    </row>
    <row r="448" spans="2:12" ht="10.5" customHeight="1" x14ac:dyDescent="0.2">
      <c r="B448" s="221">
        <v>2009</v>
      </c>
      <c r="C448" s="219">
        <v>714</v>
      </c>
      <c r="D448" s="219">
        <v>20</v>
      </c>
      <c r="E448" s="219">
        <v>277</v>
      </c>
      <c r="F448" s="219">
        <v>622</v>
      </c>
      <c r="G448" s="219">
        <v>35</v>
      </c>
      <c r="H448" s="219">
        <v>99</v>
      </c>
      <c r="I448" s="219">
        <v>41</v>
      </c>
      <c r="J448" s="219">
        <v>13</v>
      </c>
      <c r="K448" s="219">
        <v>137</v>
      </c>
      <c r="L448" s="938">
        <f t="shared" si="0"/>
        <v>1958</v>
      </c>
    </row>
    <row r="449" spans="2:12" ht="10.5" customHeight="1" x14ac:dyDescent="0.2">
      <c r="B449" s="221">
        <v>2010</v>
      </c>
      <c r="C449" s="219">
        <v>530</v>
      </c>
      <c r="D449" s="219">
        <v>18</v>
      </c>
      <c r="E449" s="219">
        <v>252</v>
      </c>
      <c r="F449" s="219">
        <v>378</v>
      </c>
      <c r="G449" s="219">
        <v>30</v>
      </c>
      <c r="H449" s="219">
        <v>65</v>
      </c>
      <c r="I449" s="219">
        <v>24</v>
      </c>
      <c r="J449" s="219">
        <v>10</v>
      </c>
      <c r="K449" s="219">
        <v>123</v>
      </c>
      <c r="L449" s="938">
        <f t="shared" si="0"/>
        <v>1430</v>
      </c>
    </row>
    <row r="450" spans="2:12" ht="10.5" customHeight="1" x14ac:dyDescent="0.2">
      <c r="B450" s="221" t="s">
        <v>892</v>
      </c>
      <c r="C450" s="219">
        <v>710</v>
      </c>
      <c r="D450" s="219">
        <v>21</v>
      </c>
      <c r="E450" s="219">
        <v>336</v>
      </c>
      <c r="F450" s="219">
        <v>551</v>
      </c>
      <c r="G450" s="219">
        <v>40</v>
      </c>
      <c r="H450" s="219">
        <v>176</v>
      </c>
      <c r="I450" s="219">
        <v>34</v>
      </c>
      <c r="J450" s="219">
        <v>11</v>
      </c>
      <c r="K450" s="219">
        <v>126</v>
      </c>
      <c r="L450" s="938">
        <f t="shared" si="0"/>
        <v>2005</v>
      </c>
    </row>
    <row r="451" spans="2:12" ht="10.5" customHeight="1" x14ac:dyDescent="0.2">
      <c r="B451" s="221" t="s">
        <v>889</v>
      </c>
      <c r="C451" s="219">
        <v>898</v>
      </c>
      <c r="D451" s="219">
        <v>19</v>
      </c>
      <c r="E451" s="219">
        <v>273</v>
      </c>
      <c r="F451" s="219">
        <v>360</v>
      </c>
      <c r="G451" s="219">
        <v>32</v>
      </c>
      <c r="H451" s="219">
        <v>141</v>
      </c>
      <c r="I451" s="219">
        <v>25</v>
      </c>
      <c r="J451" s="219">
        <v>8</v>
      </c>
      <c r="K451" s="219">
        <v>114</v>
      </c>
      <c r="L451" s="938">
        <f t="shared" si="0"/>
        <v>1870</v>
      </c>
    </row>
    <row r="452" spans="2:12" ht="10.5" customHeight="1" x14ac:dyDescent="0.2">
      <c r="B452" s="221" t="s">
        <v>903</v>
      </c>
      <c r="C452" s="219">
        <v>928</v>
      </c>
      <c r="D452" s="219">
        <v>20</v>
      </c>
      <c r="E452" s="219">
        <v>320</v>
      </c>
      <c r="F452" s="219">
        <v>270</v>
      </c>
      <c r="G452" s="219">
        <v>42</v>
      </c>
      <c r="H452" s="219">
        <v>146</v>
      </c>
      <c r="I452" s="219">
        <v>28</v>
      </c>
      <c r="J452" s="219">
        <v>6</v>
      </c>
      <c r="K452" s="219">
        <v>110</v>
      </c>
      <c r="L452" s="938">
        <f t="shared" si="0"/>
        <v>1870</v>
      </c>
    </row>
    <row r="453" spans="2:12" ht="10.5" customHeight="1" x14ac:dyDescent="0.2">
      <c r="B453" s="221"/>
      <c r="C453" s="219"/>
      <c r="D453" s="219"/>
      <c r="E453" s="219"/>
      <c r="F453" s="219"/>
      <c r="G453" s="219"/>
      <c r="H453" s="219"/>
      <c r="I453" s="219"/>
      <c r="J453" s="219"/>
      <c r="K453" s="219"/>
      <c r="L453" s="931"/>
    </row>
    <row r="454" spans="2:12" ht="10.5" customHeight="1" x14ac:dyDescent="0.2">
      <c r="B454" s="221" t="s">
        <v>906</v>
      </c>
      <c r="C454" s="219">
        <v>899</v>
      </c>
      <c r="D454" s="219">
        <v>12</v>
      </c>
      <c r="E454" s="219">
        <v>285</v>
      </c>
      <c r="F454" s="219">
        <v>245</v>
      </c>
      <c r="G454" s="219">
        <v>39</v>
      </c>
      <c r="H454" s="219">
        <v>138</v>
      </c>
      <c r="I454" s="219">
        <v>21</v>
      </c>
      <c r="J454" s="219">
        <v>4</v>
      </c>
      <c r="K454" s="219">
        <v>107</v>
      </c>
      <c r="L454" s="939">
        <v>1750</v>
      </c>
    </row>
    <row r="455" spans="2:12" ht="10.5" customHeight="1" x14ac:dyDescent="0.2">
      <c r="B455" s="221" t="s">
        <v>921</v>
      </c>
      <c r="C455" s="219">
        <v>697</v>
      </c>
      <c r="D455" s="219">
        <v>15</v>
      </c>
      <c r="E455" s="219">
        <v>259</v>
      </c>
      <c r="F455" s="219">
        <v>176</v>
      </c>
      <c r="G455" s="219">
        <v>41</v>
      </c>
      <c r="H455" s="219">
        <v>144</v>
      </c>
      <c r="I455" s="219">
        <v>20</v>
      </c>
      <c r="J455" s="219">
        <v>2</v>
      </c>
      <c r="K455" s="219">
        <v>86</v>
      </c>
      <c r="L455" s="939">
        <v>1440</v>
      </c>
    </row>
    <row r="456" spans="2:12" ht="10.5" customHeight="1" x14ac:dyDescent="0.2">
      <c r="B456" s="221" t="s">
        <v>926</v>
      </c>
      <c r="C456" s="219">
        <v>1098</v>
      </c>
      <c r="D456" s="219">
        <v>11</v>
      </c>
      <c r="E456" s="219">
        <v>266</v>
      </c>
      <c r="F456" s="219">
        <v>308</v>
      </c>
      <c r="G456" s="219">
        <v>37</v>
      </c>
      <c r="H456" s="219">
        <v>104</v>
      </c>
      <c r="I456" s="219">
        <v>14</v>
      </c>
      <c r="J456" s="219">
        <v>2</v>
      </c>
      <c r="K456" s="219">
        <v>70</v>
      </c>
      <c r="L456" s="939">
        <v>1910</v>
      </c>
    </row>
    <row r="457" spans="2:12" ht="10.5" customHeight="1" x14ac:dyDescent="0.2">
      <c r="B457" s="221" t="s">
        <v>952</v>
      </c>
      <c r="C457" s="219">
        <v>587</v>
      </c>
      <c r="D457" s="219">
        <v>9</v>
      </c>
      <c r="E457" s="219">
        <v>312</v>
      </c>
      <c r="F457" s="219">
        <v>336</v>
      </c>
      <c r="G457" s="219">
        <v>46</v>
      </c>
      <c r="H457" s="219">
        <v>132</v>
      </c>
      <c r="I457" s="219">
        <v>25</v>
      </c>
      <c r="J457" s="219">
        <v>4</v>
      </c>
      <c r="K457" s="219">
        <v>84</v>
      </c>
      <c r="L457" s="939">
        <v>1535</v>
      </c>
    </row>
    <row r="458" spans="2:12" ht="10.5" customHeight="1" x14ac:dyDescent="0.2">
      <c r="B458" s="221" t="s">
        <v>968</v>
      </c>
      <c r="C458" s="219">
        <v>891</v>
      </c>
      <c r="D458" s="219">
        <v>11</v>
      </c>
      <c r="E458" s="219">
        <v>295</v>
      </c>
      <c r="F458" s="219">
        <v>385</v>
      </c>
      <c r="G458" s="219">
        <v>43</v>
      </c>
      <c r="H458" s="219">
        <v>128</v>
      </c>
      <c r="I458" s="1057">
        <v>22</v>
      </c>
      <c r="J458" s="219">
        <v>8</v>
      </c>
      <c r="K458" s="219">
        <v>85</v>
      </c>
      <c r="L458" s="939">
        <v>1868</v>
      </c>
    </row>
    <row r="459" spans="2:12" ht="10.5" customHeight="1" x14ac:dyDescent="0.2">
      <c r="B459" s="221"/>
      <c r="C459" s="219"/>
      <c r="D459" s="219"/>
      <c r="E459" s="219"/>
      <c r="F459" s="219"/>
      <c r="G459" s="219"/>
      <c r="H459" s="219"/>
      <c r="I459" s="219"/>
      <c r="J459" s="219"/>
      <c r="K459" s="219"/>
      <c r="L459" s="939"/>
    </row>
    <row r="460" spans="2:12" ht="10.5" customHeight="1" x14ac:dyDescent="0.2">
      <c r="B460" s="221" t="s">
        <v>1016</v>
      </c>
      <c r="C460" s="219">
        <v>650</v>
      </c>
      <c r="D460" s="219">
        <v>18</v>
      </c>
      <c r="E460" s="219">
        <v>263</v>
      </c>
      <c r="F460" s="219">
        <v>326</v>
      </c>
      <c r="G460" s="219">
        <v>46</v>
      </c>
      <c r="H460" s="219">
        <v>120</v>
      </c>
      <c r="I460" s="219">
        <v>25</v>
      </c>
      <c r="J460" s="219">
        <v>8</v>
      </c>
      <c r="K460" s="219">
        <v>79</v>
      </c>
      <c r="L460" s="1103">
        <v>1535</v>
      </c>
    </row>
    <row r="461" spans="2:12" ht="10.5" customHeight="1" x14ac:dyDescent="0.2">
      <c r="B461" s="221" t="s">
        <v>1173</v>
      </c>
      <c r="C461" s="1057">
        <v>1103</v>
      </c>
      <c r="D461" s="1057">
        <v>26</v>
      </c>
      <c r="E461" s="1057">
        <v>272</v>
      </c>
      <c r="F461" s="1057">
        <v>414</v>
      </c>
      <c r="G461" s="1057">
        <v>48</v>
      </c>
      <c r="H461" s="1057">
        <v>147</v>
      </c>
      <c r="I461" s="1057">
        <v>20</v>
      </c>
      <c r="J461" s="1057">
        <v>8</v>
      </c>
      <c r="K461" s="1057">
        <v>82</v>
      </c>
      <c r="L461" s="1103">
        <v>2120</v>
      </c>
    </row>
    <row r="462" spans="2:12" ht="10.5" customHeight="1" x14ac:dyDescent="0.2">
      <c r="B462" s="221" t="s">
        <v>1207</v>
      </c>
      <c r="C462" s="1057">
        <v>1260</v>
      </c>
      <c r="D462" s="1057">
        <v>25</v>
      </c>
      <c r="E462" s="1057">
        <v>275</v>
      </c>
      <c r="F462" s="1057">
        <v>360</v>
      </c>
      <c r="G462" s="1057">
        <v>57</v>
      </c>
      <c r="H462" s="1057">
        <v>174</v>
      </c>
      <c r="I462" s="1057">
        <v>28</v>
      </c>
      <c r="J462" s="1057">
        <v>8</v>
      </c>
      <c r="K462" s="1057">
        <v>96</v>
      </c>
      <c r="L462" s="1103">
        <v>2285</v>
      </c>
    </row>
    <row r="463" spans="2:12" ht="12" customHeight="1" x14ac:dyDescent="0.2">
      <c r="B463" s="279" t="s">
        <v>1667</v>
      </c>
      <c r="C463" s="1060">
        <v>918</v>
      </c>
      <c r="D463" s="1060">
        <v>40</v>
      </c>
      <c r="E463" s="1060">
        <v>324</v>
      </c>
      <c r="F463" s="1060">
        <v>432</v>
      </c>
      <c r="G463" s="1060">
        <v>61</v>
      </c>
      <c r="H463" s="1060">
        <v>186</v>
      </c>
      <c r="I463" s="1060">
        <v>28</v>
      </c>
      <c r="J463" s="1060">
        <v>7</v>
      </c>
      <c r="K463" s="1060">
        <v>93</v>
      </c>
      <c r="L463" s="1104" t="s">
        <v>1785</v>
      </c>
    </row>
    <row r="464" spans="2:12" ht="10.5" customHeight="1" x14ac:dyDescent="0.2">
      <c r="B464" s="201" t="s">
        <v>778</v>
      </c>
    </row>
    <row r="465" spans="2:10" ht="10.5" customHeight="1" x14ac:dyDescent="0.2">
      <c r="B465" s="201"/>
      <c r="I465" s="245"/>
      <c r="J465" s="245"/>
    </row>
    <row r="466" spans="2:10" ht="10.5" customHeight="1" x14ac:dyDescent="0.2">
      <c r="B466" s="203" t="s">
        <v>1286</v>
      </c>
    </row>
    <row r="467" spans="2:10" ht="10.5" customHeight="1" x14ac:dyDescent="0.2">
      <c r="B467" s="203" t="s">
        <v>1287</v>
      </c>
    </row>
    <row r="468" spans="2:10" ht="10.5" customHeight="1" x14ac:dyDescent="0.2"/>
    <row r="469" spans="2:10" ht="10.5" customHeight="1" x14ac:dyDescent="0.2"/>
    <row r="470" spans="2:10" ht="10.5" customHeight="1" x14ac:dyDescent="0.2"/>
    <row r="471" spans="2:10" ht="10.5" customHeight="1" x14ac:dyDescent="0.2"/>
    <row r="472" spans="2:10" ht="10.5" customHeight="1" x14ac:dyDescent="0.2"/>
    <row r="473" spans="2:10" ht="10.5" customHeight="1" x14ac:dyDescent="0.2"/>
    <row r="474" spans="2:10" ht="10.5" customHeight="1" x14ac:dyDescent="0.2"/>
    <row r="475" spans="2:10" ht="10.5" customHeight="1" x14ac:dyDescent="0.2"/>
    <row r="476" spans="2:10" ht="10.5" customHeight="1" x14ac:dyDescent="0.2"/>
    <row r="477" spans="2:10" ht="10.5" customHeight="1" x14ac:dyDescent="0.2"/>
    <row r="478" spans="2:10" ht="10.5" customHeight="1" x14ac:dyDescent="0.2"/>
    <row r="479" spans="2:10" ht="10.5" customHeight="1" x14ac:dyDescent="0.2"/>
    <row r="480" spans="2:10" ht="10.5" customHeight="1" x14ac:dyDescent="0.2"/>
    <row r="481" spans="2:15" ht="10.5" customHeight="1" x14ac:dyDescent="0.2"/>
    <row r="482" spans="2:15" ht="10.5" customHeight="1" x14ac:dyDescent="0.2"/>
    <row r="483" spans="2:15" ht="10.5" customHeight="1" x14ac:dyDescent="0.2"/>
    <row r="484" spans="2:15" ht="10.5" customHeight="1" x14ac:dyDescent="0.2"/>
    <row r="485" spans="2:15" ht="10.5" customHeight="1" x14ac:dyDescent="0.2"/>
    <row r="486" spans="2:15" ht="10.5" customHeight="1" x14ac:dyDescent="0.2"/>
    <row r="487" spans="2:15" ht="10.5" customHeight="1" x14ac:dyDescent="0.2"/>
    <row r="488" spans="2:15" ht="10.5" customHeight="1" x14ac:dyDescent="0.2">
      <c r="G488" s="246">
        <v>11</v>
      </c>
    </row>
    <row r="489" spans="2:15" ht="10.5" customHeight="1" x14ac:dyDescent="0.2"/>
    <row r="490" spans="2:15" ht="10.5" customHeight="1" x14ac:dyDescent="0.2"/>
    <row r="491" spans="2:15" ht="11.25" x14ac:dyDescent="0.2">
      <c r="B491" s="451" t="s">
        <v>1057</v>
      </c>
    </row>
    <row r="492" spans="2:15" ht="45" x14ac:dyDescent="0.2">
      <c r="B492" s="1454" t="s">
        <v>230</v>
      </c>
      <c r="C492" s="266" t="s">
        <v>1256</v>
      </c>
      <c r="D492" s="266" t="s">
        <v>1288</v>
      </c>
      <c r="E492" s="266" t="s">
        <v>720</v>
      </c>
      <c r="F492" s="1460" t="s">
        <v>998</v>
      </c>
      <c r="G492" s="1462"/>
      <c r="H492" s="311" t="s">
        <v>1289</v>
      </c>
      <c r="I492" s="920" t="s">
        <v>922</v>
      </c>
    </row>
    <row r="493" spans="2:15" ht="12.75" x14ac:dyDescent="0.2">
      <c r="B493" s="1456"/>
      <c r="C493" s="312" t="s">
        <v>234</v>
      </c>
      <c r="D493" s="312" t="s">
        <v>235</v>
      </c>
      <c r="E493" s="312" t="s">
        <v>438</v>
      </c>
      <c r="F493" s="1438" t="s">
        <v>784</v>
      </c>
      <c r="G493" s="1440"/>
      <c r="H493" s="313" t="s">
        <v>1217</v>
      </c>
      <c r="I493" s="314"/>
    </row>
    <row r="494" spans="2:15" ht="11.25" x14ac:dyDescent="0.2">
      <c r="B494" s="232" t="s">
        <v>279</v>
      </c>
      <c r="C494" s="304">
        <v>174</v>
      </c>
      <c r="D494" s="304">
        <v>536</v>
      </c>
      <c r="E494" s="304">
        <v>258274</v>
      </c>
      <c r="F494" s="1517">
        <v>482</v>
      </c>
      <c r="G494" s="1518"/>
      <c r="H494" s="913">
        <v>19.5</v>
      </c>
      <c r="I494" s="199" t="s">
        <v>1290</v>
      </c>
      <c r="N494" s="226"/>
      <c r="O494" s="226"/>
    </row>
    <row r="495" spans="2:15" ht="11.25" x14ac:dyDescent="0.2">
      <c r="B495" s="232" t="s">
        <v>280</v>
      </c>
      <c r="C495" s="304">
        <v>161</v>
      </c>
      <c r="D495" s="304">
        <v>433</v>
      </c>
      <c r="E495" s="304">
        <v>205851</v>
      </c>
      <c r="F495" s="1487">
        <v>475</v>
      </c>
      <c r="G495" s="1488"/>
      <c r="H495" s="913">
        <v>21.4</v>
      </c>
      <c r="I495" s="199" t="s">
        <v>1291</v>
      </c>
      <c r="N495" s="226"/>
      <c r="O495" s="226"/>
    </row>
    <row r="496" spans="2:15" ht="11.25" x14ac:dyDescent="0.2">
      <c r="B496" s="232" t="s">
        <v>281</v>
      </c>
      <c r="C496" s="304">
        <v>131</v>
      </c>
      <c r="D496" s="304">
        <v>358</v>
      </c>
      <c r="E496" s="304">
        <v>186404</v>
      </c>
      <c r="F496" s="1487">
        <v>520</v>
      </c>
      <c r="G496" s="1488"/>
      <c r="H496" s="913">
        <v>22.6</v>
      </c>
      <c r="I496" s="315">
        <v>1998</v>
      </c>
      <c r="N496" s="226"/>
      <c r="O496" s="226"/>
    </row>
    <row r="497" spans="2:15" ht="11.25" x14ac:dyDescent="0.2">
      <c r="B497" s="232" t="s">
        <v>282</v>
      </c>
      <c r="C497" s="304">
        <v>99</v>
      </c>
      <c r="D497" s="304">
        <v>224</v>
      </c>
      <c r="E497" s="304">
        <v>122942</v>
      </c>
      <c r="F497" s="1487">
        <v>550</v>
      </c>
      <c r="G497" s="1488"/>
      <c r="H497" s="913">
        <v>30</v>
      </c>
      <c r="I497" s="315" t="s">
        <v>238</v>
      </c>
      <c r="N497" s="226"/>
      <c r="O497" s="226"/>
    </row>
    <row r="498" spans="2:15" ht="11.25" x14ac:dyDescent="0.2">
      <c r="B498" s="232" t="s">
        <v>121</v>
      </c>
      <c r="C498" s="304">
        <v>142</v>
      </c>
      <c r="D498" s="304">
        <v>473</v>
      </c>
      <c r="E498" s="304">
        <v>345117</v>
      </c>
      <c r="F498" s="1487">
        <v>730</v>
      </c>
      <c r="G498" s="1488"/>
      <c r="H498" s="913">
        <v>19.8</v>
      </c>
      <c r="I498" s="315" t="s">
        <v>283</v>
      </c>
      <c r="N498" s="226"/>
      <c r="O498" s="226"/>
    </row>
    <row r="499" spans="2:15" ht="11.25" x14ac:dyDescent="0.2">
      <c r="B499" s="232"/>
      <c r="C499" s="304"/>
      <c r="D499" s="304"/>
      <c r="E499" s="304"/>
      <c r="F499" s="1487"/>
      <c r="G499" s="1488"/>
      <c r="H499" s="913"/>
      <c r="I499" s="315"/>
      <c r="N499" s="226"/>
      <c r="O499" s="226"/>
    </row>
    <row r="500" spans="2:15" ht="11.25" x14ac:dyDescent="0.2">
      <c r="B500" s="232" t="s">
        <v>283</v>
      </c>
      <c r="C500" s="304">
        <v>88</v>
      </c>
      <c r="D500" s="304">
        <v>206</v>
      </c>
      <c r="E500" s="304">
        <v>107210</v>
      </c>
      <c r="F500" s="1487">
        <v>520</v>
      </c>
      <c r="G500" s="1488"/>
      <c r="H500" s="191">
        <v>29</v>
      </c>
      <c r="I500" s="315" t="s">
        <v>284</v>
      </c>
      <c r="N500" s="226"/>
      <c r="O500" s="226"/>
    </row>
    <row r="501" spans="2:15" ht="11.25" x14ac:dyDescent="0.2">
      <c r="B501" s="251" t="s">
        <v>284</v>
      </c>
      <c r="C501" s="219">
        <v>75</v>
      </c>
      <c r="D501" s="219">
        <v>258</v>
      </c>
      <c r="E501" s="219">
        <v>195840</v>
      </c>
      <c r="F501" s="1487">
        <v>760</v>
      </c>
      <c r="G501" s="1488"/>
      <c r="H501" s="191">
        <v>57.2</v>
      </c>
      <c r="I501" s="315" t="s">
        <v>237</v>
      </c>
      <c r="N501" s="226"/>
      <c r="O501" s="226"/>
    </row>
    <row r="502" spans="2:15" ht="11.25" x14ac:dyDescent="0.2">
      <c r="B502" s="232" t="s">
        <v>237</v>
      </c>
      <c r="C502" s="219">
        <v>95</v>
      </c>
      <c r="D502" s="219">
        <v>260</v>
      </c>
      <c r="E502" s="219">
        <v>389777</v>
      </c>
      <c r="F502" s="1487">
        <v>1500</v>
      </c>
      <c r="G502" s="1488"/>
      <c r="H502" s="191">
        <v>44.8</v>
      </c>
      <c r="I502" s="316" t="s">
        <v>633</v>
      </c>
      <c r="N502" s="226"/>
      <c r="O502" s="226"/>
    </row>
    <row r="503" spans="2:15" ht="11.25" x14ac:dyDescent="0.2">
      <c r="B503" s="232" t="s">
        <v>633</v>
      </c>
      <c r="C503" s="219">
        <v>130</v>
      </c>
      <c r="D503" s="219">
        <v>449</v>
      </c>
      <c r="E503" s="219">
        <v>651253</v>
      </c>
      <c r="F503" s="1487">
        <v>1450</v>
      </c>
      <c r="G503" s="1488"/>
      <c r="H503" s="913">
        <v>34.299999999999997</v>
      </c>
      <c r="I503" s="316" t="s">
        <v>660</v>
      </c>
      <c r="N503" s="226"/>
      <c r="O503" s="226"/>
    </row>
    <row r="504" spans="2:15" ht="11.25" x14ac:dyDescent="0.2">
      <c r="B504" s="232" t="s">
        <v>660</v>
      </c>
      <c r="C504" s="219">
        <v>86</v>
      </c>
      <c r="D504" s="219">
        <v>313</v>
      </c>
      <c r="E504" s="219">
        <v>281767</v>
      </c>
      <c r="F504" s="1487">
        <v>900</v>
      </c>
      <c r="G504" s="1488"/>
      <c r="H504" s="913">
        <v>17.2</v>
      </c>
      <c r="I504" s="316" t="s">
        <v>441</v>
      </c>
      <c r="N504" s="226"/>
      <c r="O504" s="226"/>
    </row>
    <row r="505" spans="2:15" ht="11.25" x14ac:dyDescent="0.2">
      <c r="B505" s="232"/>
      <c r="C505" s="219"/>
      <c r="D505" s="219"/>
      <c r="E505" s="219"/>
      <c r="F505" s="1487"/>
      <c r="G505" s="1488"/>
      <c r="H505" s="191"/>
      <c r="I505" s="316"/>
      <c r="N505" s="226"/>
      <c r="O505" s="226"/>
    </row>
    <row r="506" spans="2:15" ht="11.25" x14ac:dyDescent="0.2">
      <c r="B506" s="232" t="s">
        <v>441</v>
      </c>
      <c r="C506" s="219">
        <v>37</v>
      </c>
      <c r="D506" s="219">
        <v>110</v>
      </c>
      <c r="E506" s="219">
        <v>49680</v>
      </c>
      <c r="F506" s="1487">
        <v>450</v>
      </c>
      <c r="G506" s="1488"/>
      <c r="H506" s="913">
        <v>41</v>
      </c>
      <c r="I506" s="315" t="s">
        <v>331</v>
      </c>
      <c r="N506" s="226"/>
      <c r="O506" s="226"/>
    </row>
    <row r="507" spans="2:15" ht="11.25" x14ac:dyDescent="0.2">
      <c r="B507" s="232" t="s">
        <v>331</v>
      </c>
      <c r="C507" s="219">
        <v>69</v>
      </c>
      <c r="D507" s="219">
        <v>202</v>
      </c>
      <c r="E507" s="219">
        <v>241142</v>
      </c>
      <c r="F507" s="1487">
        <v>1191.4100000000001</v>
      </c>
      <c r="G507" s="1488"/>
      <c r="H507" s="191">
        <v>64.2</v>
      </c>
      <c r="I507" s="315" t="s">
        <v>707</v>
      </c>
      <c r="N507" s="226"/>
      <c r="O507" s="226"/>
    </row>
    <row r="508" spans="2:15" ht="11.25" x14ac:dyDescent="0.2">
      <c r="B508" s="317">
        <v>39295</v>
      </c>
      <c r="C508" s="219">
        <v>87</v>
      </c>
      <c r="D508" s="219">
        <v>293</v>
      </c>
      <c r="E508" s="219">
        <v>433822</v>
      </c>
      <c r="F508" s="1487">
        <v>1479.36</v>
      </c>
      <c r="G508" s="1488"/>
      <c r="H508" s="191">
        <v>68.900000000000006</v>
      </c>
      <c r="I508" s="315" t="s">
        <v>435</v>
      </c>
      <c r="N508" s="226"/>
      <c r="O508" s="226"/>
    </row>
    <row r="509" spans="2:15" ht="11.25" x14ac:dyDescent="0.2">
      <c r="B509" s="317">
        <v>39692</v>
      </c>
      <c r="C509" s="219">
        <v>86</v>
      </c>
      <c r="D509" s="219">
        <v>318</v>
      </c>
      <c r="E509" s="219">
        <v>563963</v>
      </c>
      <c r="F509" s="1487">
        <v>1773.61</v>
      </c>
      <c r="G509" s="1488"/>
      <c r="H509" s="191">
        <v>59.9</v>
      </c>
      <c r="I509" s="318">
        <v>40087</v>
      </c>
      <c r="N509" s="226"/>
      <c r="O509" s="226"/>
    </row>
    <row r="510" spans="2:15" ht="11.25" x14ac:dyDescent="0.2">
      <c r="B510" s="317">
        <v>40087</v>
      </c>
      <c r="C510" s="219">
        <v>87</v>
      </c>
      <c r="D510" s="219">
        <v>226</v>
      </c>
      <c r="E510" s="219">
        <v>335610</v>
      </c>
      <c r="F510" s="1487">
        <v>1495</v>
      </c>
      <c r="G510" s="1488"/>
      <c r="H510" s="191">
        <v>57.1</v>
      </c>
      <c r="I510" s="318">
        <v>40483</v>
      </c>
      <c r="N510" s="226"/>
      <c r="O510" s="226"/>
    </row>
    <row r="511" spans="2:15" ht="11.25" x14ac:dyDescent="0.2">
      <c r="B511" s="317"/>
      <c r="C511" s="219"/>
      <c r="D511" s="219"/>
      <c r="E511" s="219"/>
      <c r="F511" s="1487"/>
      <c r="G511" s="1488"/>
      <c r="H511" s="191"/>
      <c r="I511" s="318"/>
      <c r="N511" s="226"/>
      <c r="O511" s="226"/>
    </row>
    <row r="512" spans="2:15" ht="11.25" x14ac:dyDescent="0.2">
      <c r="B512" s="205" t="s">
        <v>289</v>
      </c>
      <c r="C512" s="319">
        <v>69</v>
      </c>
      <c r="D512" s="319">
        <v>178</v>
      </c>
      <c r="E512" s="319">
        <v>252710</v>
      </c>
      <c r="F512" s="1487">
        <v>1392.13</v>
      </c>
      <c r="G512" s="1488"/>
      <c r="H512" s="191">
        <v>71.2</v>
      </c>
      <c r="I512" s="199" t="s">
        <v>292</v>
      </c>
      <c r="N512" s="226"/>
      <c r="O512" s="226"/>
    </row>
    <row r="513" spans="2:15" ht="11.25" x14ac:dyDescent="0.2">
      <c r="B513" s="205" t="s">
        <v>292</v>
      </c>
      <c r="C513" s="319">
        <v>49</v>
      </c>
      <c r="D513" s="319">
        <v>156</v>
      </c>
      <c r="E513" s="319">
        <v>273794</v>
      </c>
      <c r="F513" s="1487">
        <v>1659.71</v>
      </c>
      <c r="G513" s="1488"/>
      <c r="H513" s="191">
        <v>107.2</v>
      </c>
      <c r="I513" s="199" t="s">
        <v>891</v>
      </c>
      <c r="N513" s="226"/>
      <c r="O513" s="226"/>
    </row>
    <row r="514" spans="2:15" ht="11.25" x14ac:dyDescent="0.2">
      <c r="B514" s="205" t="s">
        <v>891</v>
      </c>
      <c r="C514" s="319">
        <v>63</v>
      </c>
      <c r="D514" s="319">
        <v>169</v>
      </c>
      <c r="E514" s="319">
        <v>453511</v>
      </c>
      <c r="F514" s="1487">
        <v>2677.44</v>
      </c>
      <c r="G514" s="1488"/>
      <c r="H514" s="191">
        <v>107.2</v>
      </c>
      <c r="I514" s="199" t="s">
        <v>904</v>
      </c>
      <c r="J514" s="320"/>
      <c r="N514" s="226"/>
      <c r="O514" s="226"/>
    </row>
    <row r="515" spans="2:15" ht="11.25" x14ac:dyDescent="0.2">
      <c r="B515" s="205" t="s">
        <v>904</v>
      </c>
      <c r="C515" s="319">
        <v>79</v>
      </c>
      <c r="D515" s="319">
        <v>305</v>
      </c>
      <c r="E515" s="319">
        <v>819634</v>
      </c>
      <c r="F515" s="1487">
        <v>2694.38</v>
      </c>
      <c r="G515" s="1488"/>
      <c r="H515" s="191">
        <v>104.1</v>
      </c>
      <c r="I515" s="199" t="s">
        <v>905</v>
      </c>
      <c r="J515" s="305"/>
      <c r="N515" s="226"/>
      <c r="O515" s="226"/>
    </row>
    <row r="516" spans="2:15" ht="11.25" x14ac:dyDescent="0.2">
      <c r="B516" s="205" t="s">
        <v>905</v>
      </c>
      <c r="C516" s="319">
        <v>70</v>
      </c>
      <c r="D516" s="319">
        <v>139</v>
      </c>
      <c r="E516" s="319">
        <v>366349</v>
      </c>
      <c r="F516" s="1487">
        <v>2643.69</v>
      </c>
      <c r="G516" s="1488"/>
      <c r="H516" s="191">
        <v>100</v>
      </c>
      <c r="I516" s="199" t="s">
        <v>918</v>
      </c>
      <c r="J516" s="305"/>
      <c r="N516" s="226"/>
      <c r="O516" s="226"/>
    </row>
    <row r="517" spans="2:15" ht="11.25" x14ac:dyDescent="0.2">
      <c r="B517" s="205"/>
      <c r="C517" s="319"/>
      <c r="D517" s="319"/>
      <c r="E517" s="319"/>
      <c r="F517" s="1487"/>
      <c r="G517" s="1488"/>
      <c r="H517" s="191"/>
      <c r="I517" s="199"/>
      <c r="J517" s="305"/>
      <c r="N517" s="226"/>
      <c r="O517" s="226"/>
    </row>
    <row r="518" spans="2:15" ht="11.25" x14ac:dyDescent="0.2">
      <c r="B518" s="205" t="s">
        <v>918</v>
      </c>
      <c r="C518" s="319">
        <v>48</v>
      </c>
      <c r="D518" s="319">
        <v>81</v>
      </c>
      <c r="E518" s="319">
        <v>191021</v>
      </c>
      <c r="F518" s="1487">
        <v>2356.1</v>
      </c>
      <c r="G518" s="1488"/>
      <c r="H518" s="191">
        <v>127.5</v>
      </c>
      <c r="I518" s="199" t="s">
        <v>927</v>
      </c>
      <c r="J518" s="305"/>
      <c r="N518" s="226"/>
      <c r="O518" s="226"/>
    </row>
    <row r="519" spans="2:15" ht="11.25" x14ac:dyDescent="0.2">
      <c r="B519" s="205" t="s">
        <v>927</v>
      </c>
      <c r="C519" s="319">
        <v>42</v>
      </c>
      <c r="D519" s="319">
        <v>175</v>
      </c>
      <c r="E519" s="319">
        <v>600955</v>
      </c>
      <c r="F519" s="1487">
        <v>3437.96</v>
      </c>
      <c r="G519" s="1488"/>
      <c r="H519" s="191">
        <v>100.4</v>
      </c>
      <c r="I519" s="199" t="s">
        <v>951</v>
      </c>
      <c r="J519" s="305"/>
      <c r="N519" s="226"/>
      <c r="O519" s="226"/>
    </row>
    <row r="520" spans="2:15" ht="11.25" x14ac:dyDescent="0.2">
      <c r="B520" s="205" t="s">
        <v>951</v>
      </c>
      <c r="C520" s="319">
        <v>29</v>
      </c>
      <c r="D520" s="319">
        <v>132</v>
      </c>
      <c r="E520" s="319">
        <v>349688</v>
      </c>
      <c r="F520" s="1487">
        <v>2644.14</v>
      </c>
      <c r="G520" s="1488"/>
      <c r="H520" s="191">
        <v>110.7</v>
      </c>
      <c r="I520" s="199" t="s">
        <v>969</v>
      </c>
      <c r="J520" s="305"/>
      <c r="N520" s="226"/>
      <c r="O520" s="226"/>
    </row>
    <row r="521" spans="2:15" ht="11.25" x14ac:dyDescent="0.2">
      <c r="B521" s="205" t="s">
        <v>969</v>
      </c>
      <c r="C521" s="319">
        <v>50</v>
      </c>
      <c r="D521" s="319">
        <v>146</v>
      </c>
      <c r="E521" s="319">
        <v>426347</v>
      </c>
      <c r="F521" s="1487">
        <v>2919.18</v>
      </c>
      <c r="G521" s="1488"/>
      <c r="H521" s="191">
        <v>103.6</v>
      </c>
      <c r="I521" s="199" t="s">
        <v>1017</v>
      </c>
      <c r="J521" s="305"/>
      <c r="N521" s="226"/>
      <c r="O521" s="226"/>
    </row>
    <row r="522" spans="2:15" ht="11.25" x14ac:dyDescent="0.2">
      <c r="B522" s="205" t="s">
        <v>1017</v>
      </c>
      <c r="C522" s="319">
        <v>42</v>
      </c>
      <c r="D522" s="319">
        <v>182</v>
      </c>
      <c r="E522" s="319">
        <v>479571</v>
      </c>
      <c r="F522" s="1487">
        <v>2639.36</v>
      </c>
      <c r="G522" s="1488"/>
      <c r="H522" s="191">
        <v>124.3</v>
      </c>
      <c r="I522" s="199" t="s">
        <v>1172</v>
      </c>
      <c r="J522" s="305"/>
      <c r="N522" s="226"/>
      <c r="O522" s="226"/>
    </row>
    <row r="523" spans="2:15" ht="11.25" x14ac:dyDescent="0.2">
      <c r="B523" s="205"/>
      <c r="C523" s="319"/>
      <c r="D523" s="319"/>
      <c r="E523" s="319"/>
      <c r="F523" s="1487"/>
      <c r="G523" s="1488"/>
      <c r="H523" s="191"/>
      <c r="I523" s="199"/>
      <c r="J523" s="305"/>
    </row>
    <row r="524" spans="2:15" ht="11.25" x14ac:dyDescent="0.2">
      <c r="B524" s="205" t="s">
        <v>1172</v>
      </c>
      <c r="C524" s="319">
        <v>49</v>
      </c>
      <c r="D524" s="319">
        <v>247</v>
      </c>
      <c r="E524" s="319">
        <v>825209</v>
      </c>
      <c r="F524" s="1487">
        <v>3337.55</v>
      </c>
      <c r="G524" s="1488"/>
      <c r="H524" s="191">
        <v>148.5</v>
      </c>
      <c r="I524" s="199" t="s">
        <v>1206</v>
      </c>
      <c r="J524" s="305"/>
    </row>
    <row r="525" spans="2:15" ht="11.25" x14ac:dyDescent="0.2">
      <c r="B525" s="205" t="s">
        <v>1206</v>
      </c>
      <c r="C525" s="319">
        <v>37</v>
      </c>
      <c r="D525" s="319">
        <v>119</v>
      </c>
      <c r="E525" s="477" t="s">
        <v>1678</v>
      </c>
      <c r="F525" s="1487">
        <v>3889.48</v>
      </c>
      <c r="G525" s="1488"/>
      <c r="H525" s="357">
        <v>160.1</v>
      </c>
      <c r="I525" s="199" t="s">
        <v>1233</v>
      </c>
      <c r="J525" s="305"/>
    </row>
    <row r="526" spans="2:15" ht="11.25" x14ac:dyDescent="0.2">
      <c r="B526" s="208" t="s">
        <v>1677</v>
      </c>
      <c r="C526" s="359">
        <v>34</v>
      </c>
      <c r="D526" s="359">
        <v>129</v>
      </c>
      <c r="E526" s="359" t="s">
        <v>399</v>
      </c>
      <c r="F526" s="1512" t="s">
        <v>399</v>
      </c>
      <c r="G526" s="1513"/>
      <c r="H526" s="1056" t="s">
        <v>399</v>
      </c>
      <c r="I526" s="244" t="s">
        <v>1668</v>
      </c>
      <c r="J526" s="305"/>
      <c r="L526" s="451"/>
    </row>
    <row r="527" spans="2:15" ht="10.5" customHeight="1" x14ac:dyDescent="0.2">
      <c r="B527" s="312" t="s">
        <v>1285</v>
      </c>
      <c r="C527" s="906"/>
      <c r="D527" s="906"/>
      <c r="E527" s="906"/>
      <c r="F527" s="906"/>
      <c r="G527" s="906"/>
      <c r="H527" s="906"/>
      <c r="I527" s="906"/>
      <c r="J527" s="906"/>
      <c r="K527" s="268"/>
      <c r="L527" s="269"/>
    </row>
    <row r="528" spans="2:15" ht="10.5" customHeight="1" x14ac:dyDescent="0.2">
      <c r="B528" s="1448" t="s">
        <v>230</v>
      </c>
      <c r="C528" s="308" t="s">
        <v>88</v>
      </c>
      <c r="D528" s="309" t="s">
        <v>93</v>
      </c>
      <c r="E528" s="309" t="s">
        <v>89</v>
      </c>
      <c r="F528" s="308" t="s">
        <v>617</v>
      </c>
      <c r="G528" s="308" t="s">
        <v>856</v>
      </c>
      <c r="H528" s="309" t="s">
        <v>539</v>
      </c>
      <c r="I528" s="309" t="s">
        <v>244</v>
      </c>
      <c r="J528" s="309" t="s">
        <v>514</v>
      </c>
      <c r="K528" s="309" t="s">
        <v>94</v>
      </c>
      <c r="L528" s="308" t="s">
        <v>104</v>
      </c>
      <c r="M528" s="202" t="s">
        <v>420</v>
      </c>
    </row>
    <row r="529" spans="2:12" ht="10.5" customHeight="1" x14ac:dyDescent="0.2">
      <c r="B529" s="1459"/>
      <c r="C529" s="310" t="s">
        <v>241</v>
      </c>
      <c r="D529" s="310" t="s">
        <v>241</v>
      </c>
      <c r="E529" s="310" t="s">
        <v>241</v>
      </c>
      <c r="F529" s="310"/>
      <c r="G529" s="310" t="s">
        <v>242</v>
      </c>
      <c r="H529" s="310"/>
      <c r="I529" s="310" t="s">
        <v>245</v>
      </c>
      <c r="J529" s="310"/>
      <c r="K529" s="310" t="s">
        <v>95</v>
      </c>
      <c r="L529" s="310"/>
    </row>
    <row r="530" spans="2:12" ht="10.5" customHeight="1" x14ac:dyDescent="0.2">
      <c r="B530" s="1449"/>
      <c r="C530" s="1460" t="s">
        <v>235</v>
      </c>
      <c r="D530" s="1461"/>
      <c r="E530" s="1461"/>
      <c r="F530" s="1461"/>
      <c r="G530" s="1461"/>
      <c r="H530" s="1461"/>
      <c r="I530" s="1461"/>
      <c r="J530" s="1461"/>
      <c r="K530" s="1461"/>
      <c r="L530" s="1462"/>
    </row>
    <row r="531" spans="2:12" ht="10.5" customHeight="1" x14ac:dyDescent="0.2">
      <c r="B531" s="232" t="s">
        <v>397</v>
      </c>
      <c r="C531" s="321" t="s">
        <v>318</v>
      </c>
      <c r="D531" s="322">
        <v>8.8800000000000008</v>
      </c>
      <c r="E531" s="321" t="s">
        <v>318</v>
      </c>
      <c r="F531" s="322">
        <v>220.23</v>
      </c>
      <c r="G531" s="322">
        <v>3</v>
      </c>
      <c r="H531" s="323">
        <v>26.64</v>
      </c>
      <c r="I531" s="322">
        <v>170</v>
      </c>
      <c r="J531" s="322">
        <v>5.35</v>
      </c>
      <c r="K531" s="323">
        <v>12.9</v>
      </c>
      <c r="L531" s="321">
        <f>SUM(C531:K531)</f>
        <v>447</v>
      </c>
    </row>
    <row r="532" spans="2:12" ht="10.5" customHeight="1" x14ac:dyDescent="0.2">
      <c r="B532" s="232" t="s">
        <v>398</v>
      </c>
      <c r="C532" s="322" t="s">
        <v>318</v>
      </c>
      <c r="D532" s="322">
        <v>2.5</v>
      </c>
      <c r="E532" s="322" t="s">
        <v>318</v>
      </c>
      <c r="F532" s="323">
        <v>132.74</v>
      </c>
      <c r="G532" s="324" t="s">
        <v>318</v>
      </c>
      <c r="H532" s="323">
        <v>5.0999999999999996</v>
      </c>
      <c r="I532" s="322">
        <v>92.66</v>
      </c>
      <c r="J532" s="322">
        <v>5</v>
      </c>
      <c r="K532" s="323">
        <v>8.3000000000000007</v>
      </c>
      <c r="L532" s="323">
        <f>SUM(C532:K532)</f>
        <v>246.3</v>
      </c>
    </row>
    <row r="533" spans="2:12" ht="10.5" customHeight="1" x14ac:dyDescent="0.2">
      <c r="B533" s="232" t="s">
        <v>279</v>
      </c>
      <c r="C533" s="322" t="s">
        <v>318</v>
      </c>
      <c r="D533" s="322">
        <v>1</v>
      </c>
      <c r="E533" s="322" t="s">
        <v>318</v>
      </c>
      <c r="F533" s="323">
        <v>219.8</v>
      </c>
      <c r="G533" s="324" t="s">
        <v>318</v>
      </c>
      <c r="H533" s="323">
        <v>27.5</v>
      </c>
      <c r="I533" s="322">
        <v>151.5</v>
      </c>
      <c r="J533" s="322">
        <v>5</v>
      </c>
      <c r="K533" s="323">
        <v>40.200000000000003</v>
      </c>
      <c r="L533" s="323">
        <f t="shared" ref="L533:L535" si="1">SUM(C533:K533)</f>
        <v>445</v>
      </c>
    </row>
    <row r="534" spans="2:12" ht="10.5" customHeight="1" x14ac:dyDescent="0.2">
      <c r="B534" s="232" t="s">
        <v>280</v>
      </c>
      <c r="C534" s="322" t="s">
        <v>318</v>
      </c>
      <c r="D534" s="322">
        <v>0.9</v>
      </c>
      <c r="E534" s="322" t="s">
        <v>318</v>
      </c>
      <c r="F534" s="323">
        <v>187</v>
      </c>
      <c r="G534" s="324" t="s">
        <v>318</v>
      </c>
      <c r="H534" s="323">
        <v>18.899999999999999</v>
      </c>
      <c r="I534" s="322">
        <v>102.7</v>
      </c>
      <c r="J534" s="322">
        <v>6.2</v>
      </c>
      <c r="K534" s="323">
        <v>39.299999999999997</v>
      </c>
      <c r="L534" s="323">
        <f t="shared" si="1"/>
        <v>355</v>
      </c>
    </row>
    <row r="535" spans="2:12" ht="10.5" customHeight="1" x14ac:dyDescent="0.2">
      <c r="B535" s="232" t="s">
        <v>281</v>
      </c>
      <c r="C535" s="323" t="s">
        <v>318</v>
      </c>
      <c r="D535" s="324" t="s">
        <v>318</v>
      </c>
      <c r="E535" s="322" t="s">
        <v>318</v>
      </c>
      <c r="F535" s="322">
        <v>140</v>
      </c>
      <c r="G535" s="322">
        <v>0.2</v>
      </c>
      <c r="H535" s="323">
        <v>17</v>
      </c>
      <c r="I535" s="322">
        <v>70</v>
      </c>
      <c r="J535" s="322">
        <v>4.4000000000000004</v>
      </c>
      <c r="K535" s="323">
        <v>33</v>
      </c>
      <c r="L535" s="323">
        <f t="shared" si="1"/>
        <v>264.60000000000002</v>
      </c>
    </row>
    <row r="536" spans="2:12" ht="10.5" customHeight="1" x14ac:dyDescent="0.2">
      <c r="B536" s="232"/>
      <c r="C536" s="323"/>
      <c r="D536" s="325"/>
      <c r="E536" s="322"/>
      <c r="F536" s="322"/>
      <c r="G536" s="322"/>
      <c r="H536" s="323"/>
      <c r="I536" s="322"/>
      <c r="J536" s="322"/>
      <c r="K536" s="323"/>
      <c r="L536" s="323"/>
    </row>
    <row r="537" spans="2:12" ht="10.5" customHeight="1" x14ac:dyDescent="0.2">
      <c r="B537" s="232" t="s">
        <v>282</v>
      </c>
      <c r="C537" s="323" t="s">
        <v>318</v>
      </c>
      <c r="D537" s="325">
        <v>0.75</v>
      </c>
      <c r="E537" s="322" t="s">
        <v>318</v>
      </c>
      <c r="F537" s="322">
        <v>83</v>
      </c>
      <c r="G537" s="322">
        <v>0.2</v>
      </c>
      <c r="H537" s="323">
        <v>3</v>
      </c>
      <c r="I537" s="322">
        <v>40</v>
      </c>
      <c r="J537" s="322">
        <v>10</v>
      </c>
      <c r="K537" s="323">
        <v>19</v>
      </c>
      <c r="L537" s="323">
        <f t="shared" ref="L537:L541" si="2">SUM(C537:K537)</f>
        <v>155.94999999999999</v>
      </c>
    </row>
    <row r="538" spans="2:12" ht="10.5" customHeight="1" x14ac:dyDescent="0.2">
      <c r="B538" s="232" t="s">
        <v>238</v>
      </c>
      <c r="C538" s="323" t="s">
        <v>318</v>
      </c>
      <c r="D538" s="324" t="s">
        <v>318</v>
      </c>
      <c r="E538" s="322" t="s">
        <v>318</v>
      </c>
      <c r="F538" s="322">
        <v>214.2</v>
      </c>
      <c r="G538" s="322">
        <v>0.4</v>
      </c>
      <c r="H538" s="323">
        <v>24.15</v>
      </c>
      <c r="I538" s="322">
        <v>70.2</v>
      </c>
      <c r="J538" s="322">
        <v>9.9</v>
      </c>
      <c r="K538" s="323">
        <v>33.6</v>
      </c>
      <c r="L538" s="323">
        <f t="shared" si="2"/>
        <v>352.45</v>
      </c>
    </row>
    <row r="539" spans="2:12" ht="10.5" customHeight="1" x14ac:dyDescent="0.2">
      <c r="B539" s="232" t="s">
        <v>283</v>
      </c>
      <c r="C539" s="323" t="s">
        <v>318</v>
      </c>
      <c r="D539" s="324" t="s">
        <v>318</v>
      </c>
      <c r="E539" s="322" t="s">
        <v>318</v>
      </c>
      <c r="F539" s="323">
        <v>87.5</v>
      </c>
      <c r="G539" s="324" t="s">
        <v>318</v>
      </c>
      <c r="H539" s="323">
        <v>14.28</v>
      </c>
      <c r="I539" s="322">
        <v>41.65</v>
      </c>
      <c r="J539" s="322">
        <v>5.75</v>
      </c>
      <c r="K539" s="323">
        <v>26.4</v>
      </c>
      <c r="L539" s="323">
        <f t="shared" si="2"/>
        <v>175.58</v>
      </c>
    </row>
    <row r="540" spans="2:12" ht="10.5" customHeight="1" x14ac:dyDescent="0.2">
      <c r="B540" s="251" t="s">
        <v>284</v>
      </c>
      <c r="C540" s="322" t="s">
        <v>318</v>
      </c>
      <c r="D540" s="323">
        <v>0.4</v>
      </c>
      <c r="E540" s="322" t="s">
        <v>318</v>
      </c>
      <c r="F540" s="323">
        <v>100</v>
      </c>
      <c r="G540" s="325">
        <v>0.13</v>
      </c>
      <c r="H540" s="323">
        <v>18.899999999999999</v>
      </c>
      <c r="I540" s="323">
        <v>57.6</v>
      </c>
      <c r="J540" s="325">
        <v>6.5</v>
      </c>
      <c r="K540" s="323">
        <v>13.75</v>
      </c>
      <c r="L540" s="323">
        <f t="shared" si="2"/>
        <v>197.28</v>
      </c>
    </row>
    <row r="541" spans="2:12" ht="10.5" customHeight="1" x14ac:dyDescent="0.2">
      <c r="B541" s="205" t="s">
        <v>237</v>
      </c>
      <c r="C541" s="322" t="s">
        <v>318</v>
      </c>
      <c r="D541" s="322">
        <v>0.03</v>
      </c>
      <c r="E541" s="322" t="s">
        <v>318</v>
      </c>
      <c r="F541" s="323">
        <v>126.05</v>
      </c>
      <c r="G541" s="325">
        <v>0.3</v>
      </c>
      <c r="H541" s="323">
        <v>12.46</v>
      </c>
      <c r="I541" s="323">
        <v>63.71</v>
      </c>
      <c r="J541" s="325">
        <v>7.24</v>
      </c>
      <c r="K541" s="323">
        <v>9.73</v>
      </c>
      <c r="L541" s="323">
        <f t="shared" si="2"/>
        <v>219.52</v>
      </c>
    </row>
    <row r="542" spans="2:12" ht="10.5" customHeight="1" x14ac:dyDescent="0.2">
      <c r="B542" s="232"/>
      <c r="C542" s="322"/>
      <c r="D542" s="322"/>
      <c r="E542" s="322"/>
      <c r="F542" s="323"/>
      <c r="G542" s="325"/>
      <c r="H542" s="323"/>
      <c r="I542" s="326"/>
      <c r="J542" s="325"/>
      <c r="K542" s="323"/>
      <c r="L542" s="323"/>
    </row>
    <row r="543" spans="2:12" ht="10.5" customHeight="1" x14ac:dyDescent="0.2">
      <c r="B543" s="232" t="s">
        <v>633</v>
      </c>
      <c r="C543" s="322" t="s">
        <v>318</v>
      </c>
      <c r="D543" s="323">
        <v>0.3</v>
      </c>
      <c r="E543" s="322" t="s">
        <v>318</v>
      </c>
      <c r="F543" s="323">
        <v>187.25</v>
      </c>
      <c r="G543" s="323">
        <v>0.4</v>
      </c>
      <c r="H543" s="323">
        <v>21.95</v>
      </c>
      <c r="I543" s="323">
        <v>115.78</v>
      </c>
      <c r="J543" s="323">
        <v>24.67</v>
      </c>
      <c r="K543" s="323">
        <v>22.65</v>
      </c>
      <c r="L543" s="323">
        <f t="shared" ref="L543:L547" si="3">SUM(C543:K543)</f>
        <v>373</v>
      </c>
    </row>
    <row r="544" spans="2:12" ht="10.5" customHeight="1" x14ac:dyDescent="0.2">
      <c r="B544" s="232" t="s">
        <v>660</v>
      </c>
      <c r="C544" s="322" t="s">
        <v>318</v>
      </c>
      <c r="D544" s="322" t="s">
        <v>318</v>
      </c>
      <c r="E544" s="322" t="s">
        <v>318</v>
      </c>
      <c r="F544" s="323">
        <v>162.94999999999999</v>
      </c>
      <c r="G544" s="323">
        <v>0.5</v>
      </c>
      <c r="H544" s="323">
        <v>14.5</v>
      </c>
      <c r="I544" s="323">
        <v>56.84</v>
      </c>
      <c r="J544" s="323">
        <v>13.15</v>
      </c>
      <c r="K544" s="323">
        <v>12</v>
      </c>
      <c r="L544" s="323">
        <f t="shared" si="3"/>
        <v>259.94</v>
      </c>
    </row>
    <row r="545" spans="2:12" ht="10.5" customHeight="1" x14ac:dyDescent="0.2">
      <c r="B545" s="232" t="s">
        <v>441</v>
      </c>
      <c r="C545" s="322" t="s">
        <v>318</v>
      </c>
      <c r="D545" s="323">
        <v>0.1</v>
      </c>
      <c r="E545" s="322" t="s">
        <v>318</v>
      </c>
      <c r="F545" s="323">
        <v>38.4</v>
      </c>
      <c r="G545" s="323">
        <v>0.25</v>
      </c>
      <c r="H545" s="323">
        <v>16</v>
      </c>
      <c r="I545" s="323">
        <v>25.6</v>
      </c>
      <c r="J545" s="323">
        <v>5.25</v>
      </c>
      <c r="K545" s="323">
        <v>10.4</v>
      </c>
      <c r="L545" s="323">
        <f t="shared" si="3"/>
        <v>96</v>
      </c>
    </row>
    <row r="546" spans="2:12" ht="10.5" customHeight="1" x14ac:dyDescent="0.2">
      <c r="B546" s="232" t="s">
        <v>331</v>
      </c>
      <c r="C546" s="322" t="s">
        <v>318</v>
      </c>
      <c r="D546" s="322" t="s">
        <v>318</v>
      </c>
      <c r="E546" s="322" t="s">
        <v>318</v>
      </c>
      <c r="F546" s="323">
        <v>96.5</v>
      </c>
      <c r="G546" s="323">
        <v>7</v>
      </c>
      <c r="H546" s="323">
        <v>3.5</v>
      </c>
      <c r="I546" s="323">
        <v>56</v>
      </c>
      <c r="J546" s="323">
        <v>3</v>
      </c>
      <c r="K546" s="323">
        <v>10</v>
      </c>
      <c r="L546" s="323">
        <f t="shared" si="3"/>
        <v>176</v>
      </c>
    </row>
    <row r="547" spans="2:12" ht="10.5" customHeight="1" x14ac:dyDescent="0.2">
      <c r="B547" s="232" t="s">
        <v>707</v>
      </c>
      <c r="C547" s="322" t="s">
        <v>318</v>
      </c>
      <c r="D547" s="322" t="s">
        <v>318</v>
      </c>
      <c r="E547" s="322" t="s">
        <v>318</v>
      </c>
      <c r="F547" s="323">
        <v>142.5</v>
      </c>
      <c r="G547" s="323">
        <v>0.85</v>
      </c>
      <c r="H547" s="323">
        <v>36</v>
      </c>
      <c r="I547" s="323">
        <v>61.75</v>
      </c>
      <c r="J547" s="323">
        <v>2.7</v>
      </c>
      <c r="K547" s="323">
        <v>11.2</v>
      </c>
      <c r="L547" s="323">
        <f t="shared" si="3"/>
        <v>254.99999999999997</v>
      </c>
    </row>
    <row r="548" spans="2:12" ht="10.5" customHeight="1" x14ac:dyDescent="0.2">
      <c r="B548" s="232"/>
      <c r="C548" s="323"/>
      <c r="D548" s="323"/>
      <c r="E548" s="323"/>
      <c r="F548" s="323"/>
      <c r="G548" s="323"/>
      <c r="H548" s="323"/>
      <c r="I548" s="323"/>
      <c r="J548" s="323"/>
      <c r="K548" s="323"/>
      <c r="L548" s="323"/>
    </row>
    <row r="549" spans="2:12" ht="10.5" customHeight="1" x14ac:dyDescent="0.2">
      <c r="B549" s="205" t="s">
        <v>435</v>
      </c>
      <c r="C549" s="322" t="s">
        <v>318</v>
      </c>
      <c r="D549" s="322" t="s">
        <v>318</v>
      </c>
      <c r="E549" s="322" t="s">
        <v>318</v>
      </c>
      <c r="F549" s="323">
        <v>170.5</v>
      </c>
      <c r="G549" s="323">
        <v>0.9</v>
      </c>
      <c r="H549" s="323">
        <v>23</v>
      </c>
      <c r="I549" s="323">
        <v>66</v>
      </c>
      <c r="J549" s="323">
        <v>2.1</v>
      </c>
      <c r="K549" s="323">
        <v>14</v>
      </c>
      <c r="L549" s="323">
        <f t="shared" ref="L549:L553" si="4">SUM(C549:K549)</f>
        <v>276.5</v>
      </c>
    </row>
    <row r="550" spans="2:12" ht="10.5" customHeight="1" x14ac:dyDescent="0.2">
      <c r="B550" s="205" t="s">
        <v>628</v>
      </c>
      <c r="C550" s="322" t="s">
        <v>318</v>
      </c>
      <c r="D550" s="323">
        <v>0.06</v>
      </c>
      <c r="E550" s="322" t="s">
        <v>318</v>
      </c>
      <c r="F550" s="323">
        <v>102</v>
      </c>
      <c r="G550" s="323">
        <v>0.48</v>
      </c>
      <c r="H550" s="323">
        <v>30</v>
      </c>
      <c r="I550" s="323">
        <v>47.8</v>
      </c>
      <c r="J550" s="323">
        <v>2.96</v>
      </c>
      <c r="K550" s="323">
        <v>13.2</v>
      </c>
      <c r="L550" s="323">
        <f t="shared" si="4"/>
        <v>196.50000000000003</v>
      </c>
    </row>
    <row r="551" spans="2:12" ht="10.5" customHeight="1" x14ac:dyDescent="0.2">
      <c r="B551" s="205" t="s">
        <v>289</v>
      </c>
      <c r="C551" s="322" t="s">
        <v>318</v>
      </c>
      <c r="D551" s="322" t="s">
        <v>318</v>
      </c>
      <c r="E551" s="322" t="s">
        <v>318</v>
      </c>
      <c r="F551" s="323">
        <v>81.55</v>
      </c>
      <c r="G551" s="323">
        <v>0.6</v>
      </c>
      <c r="H551" s="323">
        <v>14</v>
      </c>
      <c r="I551" s="323">
        <v>46.5</v>
      </c>
      <c r="J551" s="323">
        <v>2.75</v>
      </c>
      <c r="K551" s="323">
        <v>9.6</v>
      </c>
      <c r="L551" s="323">
        <f t="shared" si="4"/>
        <v>154.99999999999997</v>
      </c>
    </row>
    <row r="552" spans="2:12" ht="10.5" customHeight="1" x14ac:dyDescent="0.2">
      <c r="B552" s="205" t="s">
        <v>292</v>
      </c>
      <c r="C552" s="322" t="s">
        <v>318</v>
      </c>
      <c r="D552" s="322" t="s">
        <v>318</v>
      </c>
      <c r="E552" s="322" t="s">
        <v>318</v>
      </c>
      <c r="F552" s="323">
        <v>60.5</v>
      </c>
      <c r="G552" s="323">
        <v>0.8</v>
      </c>
      <c r="H552" s="323">
        <v>13.7</v>
      </c>
      <c r="I552" s="323">
        <v>49.45</v>
      </c>
      <c r="J552" s="323">
        <v>1.05</v>
      </c>
      <c r="K552" s="323">
        <v>10</v>
      </c>
      <c r="L552" s="323">
        <f t="shared" si="4"/>
        <v>135.5</v>
      </c>
    </row>
    <row r="553" spans="2:12" ht="10.5" customHeight="1" x14ac:dyDescent="0.2">
      <c r="B553" s="205" t="s">
        <v>891</v>
      </c>
      <c r="C553" s="322" t="s">
        <v>318</v>
      </c>
      <c r="D553" s="322" t="s">
        <v>318</v>
      </c>
      <c r="E553" s="322" t="s">
        <v>318</v>
      </c>
      <c r="F553" s="323">
        <v>68.8</v>
      </c>
      <c r="G553" s="323">
        <v>1.3</v>
      </c>
      <c r="H553" s="323">
        <v>21</v>
      </c>
      <c r="I553" s="323">
        <v>42.6</v>
      </c>
      <c r="J553" s="323">
        <v>1.5</v>
      </c>
      <c r="K553" s="323">
        <v>12</v>
      </c>
      <c r="L553" s="323">
        <f t="shared" si="4"/>
        <v>147.19999999999999</v>
      </c>
    </row>
    <row r="554" spans="2:12" ht="10.5" customHeight="1" x14ac:dyDescent="0.2">
      <c r="B554" s="205"/>
      <c r="C554" s="322"/>
      <c r="D554" s="322"/>
      <c r="E554" s="322"/>
      <c r="F554" s="323"/>
      <c r="G554" s="323"/>
      <c r="H554" s="323"/>
      <c r="I554" s="323"/>
      <c r="J554" s="323"/>
      <c r="K554" s="323"/>
      <c r="L554" s="323"/>
    </row>
    <row r="555" spans="2:12" ht="10.5" customHeight="1" x14ac:dyDescent="0.2">
      <c r="B555" s="205" t="s">
        <v>904</v>
      </c>
      <c r="C555" s="322" t="s">
        <v>318</v>
      </c>
      <c r="D555" s="322" t="s">
        <v>318</v>
      </c>
      <c r="E555" s="322" t="s">
        <v>318</v>
      </c>
      <c r="F555" s="323">
        <v>139.19999999999999</v>
      </c>
      <c r="G555" s="323">
        <v>4.4000000000000004</v>
      </c>
      <c r="H555" s="323">
        <v>32.200000000000003</v>
      </c>
      <c r="I555" s="323">
        <v>54</v>
      </c>
      <c r="J555" s="323">
        <v>4.8</v>
      </c>
      <c r="K555" s="323">
        <v>30.4</v>
      </c>
      <c r="L555" s="323">
        <f t="shared" ref="L555:L556" si="5">SUM(C555:K555)</f>
        <v>265</v>
      </c>
    </row>
    <row r="556" spans="2:12" ht="10.5" customHeight="1" x14ac:dyDescent="0.2">
      <c r="B556" s="205" t="s">
        <v>905</v>
      </c>
      <c r="C556" s="322" t="s">
        <v>318</v>
      </c>
      <c r="D556" s="322" t="s">
        <v>318</v>
      </c>
      <c r="E556" s="322" t="s">
        <v>318</v>
      </c>
      <c r="F556" s="323">
        <v>45</v>
      </c>
      <c r="G556" s="323">
        <v>2.2000000000000002</v>
      </c>
      <c r="H556" s="323">
        <v>17.600000000000001</v>
      </c>
      <c r="I556" s="323">
        <v>48</v>
      </c>
      <c r="J556" s="323">
        <v>2.6</v>
      </c>
      <c r="K556" s="323">
        <v>5.0999999999999996</v>
      </c>
      <c r="L556" s="323">
        <f t="shared" si="5"/>
        <v>120.5</v>
      </c>
    </row>
    <row r="557" spans="2:12" ht="10.5" customHeight="1" x14ac:dyDescent="0.2">
      <c r="B557" s="205" t="s">
        <v>918</v>
      </c>
      <c r="C557" s="322" t="s">
        <v>318</v>
      </c>
      <c r="D557" s="322" t="s">
        <v>318</v>
      </c>
      <c r="E557" s="322" t="s">
        <v>318</v>
      </c>
      <c r="F557" s="323">
        <v>24.2</v>
      </c>
      <c r="G557" s="323">
        <v>1.6</v>
      </c>
      <c r="H557" s="323">
        <v>9.8000000000000007</v>
      </c>
      <c r="I557" s="323">
        <v>32.5</v>
      </c>
      <c r="J557" s="323" t="s">
        <v>318</v>
      </c>
      <c r="K557" s="323">
        <v>2.4</v>
      </c>
      <c r="L557" s="323">
        <v>70.5</v>
      </c>
    </row>
    <row r="558" spans="2:12" ht="10.5" customHeight="1" x14ac:dyDescent="0.2">
      <c r="B558" s="221" t="s">
        <v>927</v>
      </c>
      <c r="C558" s="323" t="s">
        <v>318</v>
      </c>
      <c r="D558" s="323" t="s">
        <v>318</v>
      </c>
      <c r="E558" s="323" t="s">
        <v>318</v>
      </c>
      <c r="F558" s="323">
        <v>24.6</v>
      </c>
      <c r="G558" s="323">
        <v>1.5</v>
      </c>
      <c r="H558" s="323">
        <v>50.4</v>
      </c>
      <c r="I558" s="323">
        <v>62.4</v>
      </c>
      <c r="J558" s="323">
        <v>2.4</v>
      </c>
      <c r="K558" s="323">
        <v>10.7</v>
      </c>
      <c r="L558" s="323">
        <v>152</v>
      </c>
    </row>
    <row r="559" spans="2:12" ht="10.5" customHeight="1" x14ac:dyDescent="0.2">
      <c r="B559" s="221" t="s">
        <v>951</v>
      </c>
      <c r="C559" s="323" t="s">
        <v>318</v>
      </c>
      <c r="D559" s="323" t="s">
        <v>318</v>
      </c>
      <c r="E559" s="323" t="s">
        <v>318</v>
      </c>
      <c r="F559" s="323">
        <v>25.2</v>
      </c>
      <c r="G559" s="323">
        <v>2.2000000000000002</v>
      </c>
      <c r="H559" s="323">
        <v>15.5</v>
      </c>
      <c r="I559" s="323">
        <v>40.5</v>
      </c>
      <c r="J559" s="323">
        <v>5</v>
      </c>
      <c r="K559" s="323">
        <v>26.6</v>
      </c>
      <c r="L559" s="323">
        <v>115</v>
      </c>
    </row>
    <row r="560" spans="2:12" ht="10.5" customHeight="1" x14ac:dyDescent="0.2">
      <c r="B560" s="221"/>
      <c r="C560" s="323"/>
      <c r="D560" s="323"/>
      <c r="E560" s="323"/>
      <c r="F560" s="323"/>
      <c r="G560" s="323"/>
      <c r="H560" s="323"/>
      <c r="I560" s="323"/>
      <c r="J560" s="323"/>
      <c r="K560" s="323"/>
      <c r="L560" s="323"/>
    </row>
    <row r="561" spans="2:12" ht="10.5" customHeight="1" x14ac:dyDescent="0.2">
      <c r="B561" s="221" t="s">
        <v>969</v>
      </c>
      <c r="C561" s="323" t="s">
        <v>318</v>
      </c>
      <c r="D561" s="323" t="s">
        <v>318</v>
      </c>
      <c r="E561" s="323" t="s">
        <v>318</v>
      </c>
      <c r="F561" s="323">
        <v>23.6</v>
      </c>
      <c r="G561" s="323">
        <v>1.5</v>
      </c>
      <c r="H561" s="323">
        <v>46.1</v>
      </c>
      <c r="I561" s="323">
        <v>36</v>
      </c>
      <c r="J561" s="323">
        <v>3.2</v>
      </c>
      <c r="K561" s="323">
        <v>16.600000000000001</v>
      </c>
      <c r="L561" s="323">
        <v>127</v>
      </c>
    </row>
    <row r="562" spans="2:12" ht="10.5" customHeight="1" x14ac:dyDescent="0.2">
      <c r="B562" s="221" t="s">
        <v>1017</v>
      </c>
      <c r="C562" s="323" t="s">
        <v>318</v>
      </c>
      <c r="D562" s="323" t="s">
        <v>318</v>
      </c>
      <c r="E562" s="323" t="s">
        <v>318</v>
      </c>
      <c r="F562" s="323">
        <v>35.200000000000003</v>
      </c>
      <c r="G562" s="323">
        <v>4.2</v>
      </c>
      <c r="H562" s="323">
        <v>42</v>
      </c>
      <c r="I562" s="323">
        <v>46.3</v>
      </c>
      <c r="J562" s="323">
        <v>1</v>
      </c>
      <c r="K562" s="323">
        <v>29.3</v>
      </c>
      <c r="L562" s="323">
        <v>158</v>
      </c>
    </row>
    <row r="563" spans="2:12" ht="10.5" customHeight="1" x14ac:dyDescent="0.2">
      <c r="B563" s="221" t="s">
        <v>1172</v>
      </c>
      <c r="C563" s="323" t="s">
        <v>318</v>
      </c>
      <c r="D563" s="323" t="s">
        <v>318</v>
      </c>
      <c r="E563" s="323" t="s">
        <v>318</v>
      </c>
      <c r="F563" s="323">
        <v>45.7</v>
      </c>
      <c r="G563" s="323">
        <v>2.2999999999999998</v>
      </c>
      <c r="H563" s="323">
        <v>61.2</v>
      </c>
      <c r="I563" s="323">
        <v>57.3</v>
      </c>
      <c r="J563" s="323">
        <v>1.4</v>
      </c>
      <c r="K563" s="323">
        <v>47.1</v>
      </c>
      <c r="L563" s="323">
        <v>215</v>
      </c>
    </row>
    <row r="564" spans="2:12" ht="10.5" customHeight="1" x14ac:dyDescent="0.2">
      <c r="B564" s="221" t="s">
        <v>1206</v>
      </c>
      <c r="C564" s="323" t="s">
        <v>318</v>
      </c>
      <c r="D564" s="323" t="s">
        <v>318</v>
      </c>
      <c r="E564" s="323" t="s">
        <v>318</v>
      </c>
      <c r="F564" s="323">
        <v>20.7</v>
      </c>
      <c r="G564" s="323">
        <v>0.7</v>
      </c>
      <c r="H564" s="323">
        <v>26.2</v>
      </c>
      <c r="I564" s="323">
        <v>43.7</v>
      </c>
      <c r="J564" s="323">
        <v>0.8</v>
      </c>
      <c r="K564" s="323">
        <v>11</v>
      </c>
      <c r="L564" s="323">
        <v>103.1</v>
      </c>
    </row>
    <row r="565" spans="2:12" ht="10.5" customHeight="1" x14ac:dyDescent="0.2">
      <c r="B565" s="279" t="s">
        <v>1677</v>
      </c>
      <c r="C565" s="327" t="s">
        <v>318</v>
      </c>
      <c r="D565" s="327" t="s">
        <v>318</v>
      </c>
      <c r="E565" s="327" t="s">
        <v>318</v>
      </c>
      <c r="F565" s="327">
        <v>20.3</v>
      </c>
      <c r="G565" s="327">
        <v>0.4</v>
      </c>
      <c r="H565" s="327">
        <v>37.200000000000003</v>
      </c>
      <c r="I565" s="327">
        <v>42.5</v>
      </c>
      <c r="J565" s="327">
        <v>0.4</v>
      </c>
      <c r="K565" s="327">
        <v>11.5</v>
      </c>
      <c r="L565" s="327">
        <v>112.3</v>
      </c>
    </row>
    <row r="566" spans="2:12" ht="12.75" customHeight="1" x14ac:dyDescent="0.2">
      <c r="B566" s="283"/>
      <c r="C566" s="325"/>
      <c r="D566" s="325"/>
      <c r="E566" s="325"/>
      <c r="F566" s="325"/>
      <c r="G566" s="325"/>
      <c r="H566" s="325"/>
      <c r="I566" s="325"/>
      <c r="J566" s="325"/>
    </row>
    <row r="567" spans="2:12" ht="11.25" customHeight="1" x14ac:dyDescent="0.2">
      <c r="B567" s="203" t="s">
        <v>1292</v>
      </c>
      <c r="C567" s="328"/>
      <c r="D567" s="328"/>
      <c r="E567" s="328"/>
      <c r="F567" s="328"/>
      <c r="G567" s="328"/>
      <c r="H567" s="328"/>
      <c r="I567" s="329"/>
      <c r="J567" s="329"/>
    </row>
    <row r="568" spans="2:12" ht="10.5" customHeight="1" x14ac:dyDescent="0.2">
      <c r="B568" s="203" t="s">
        <v>1293</v>
      </c>
      <c r="C568" s="328"/>
      <c r="D568" s="328"/>
      <c r="E568" s="328"/>
      <c r="F568" s="328"/>
      <c r="G568" s="328"/>
      <c r="H568" s="329"/>
    </row>
    <row r="569" spans="2:12" ht="10.5" customHeight="1" x14ac:dyDescent="0.2">
      <c r="B569" s="203" t="s">
        <v>1294</v>
      </c>
      <c r="C569" s="329"/>
      <c r="D569" s="329"/>
      <c r="E569" s="329"/>
      <c r="F569" s="329"/>
      <c r="G569" s="329"/>
    </row>
    <row r="570" spans="2:12" ht="10.5" customHeight="1" x14ac:dyDescent="0.2">
      <c r="B570" s="203" t="s">
        <v>1295</v>
      </c>
    </row>
    <row r="571" spans="2:12" ht="10.5" customHeight="1" x14ac:dyDescent="0.2">
      <c r="B571" s="203" t="s">
        <v>1296</v>
      </c>
    </row>
    <row r="572" spans="2:12" ht="10.5" customHeight="1" x14ac:dyDescent="0.2">
      <c r="B572" s="203" t="s">
        <v>1297</v>
      </c>
    </row>
    <row r="573" spans="2:12" ht="10.5" customHeight="1" x14ac:dyDescent="0.2">
      <c r="B573" s="203"/>
    </row>
    <row r="574" spans="2:12" ht="10.5" customHeight="1" x14ac:dyDescent="0.2">
      <c r="B574" s="203"/>
    </row>
    <row r="575" spans="2:12" ht="10.5" customHeight="1" x14ac:dyDescent="0.2">
      <c r="B575" s="203"/>
    </row>
    <row r="576" spans="2:12" ht="10.5" customHeight="1" x14ac:dyDescent="0.2">
      <c r="B576" s="203"/>
    </row>
    <row r="577" spans="2:9" ht="10.5" customHeight="1" x14ac:dyDescent="0.2">
      <c r="B577" s="203"/>
    </row>
    <row r="578" spans="2:9" ht="10.5" customHeight="1" x14ac:dyDescent="0.2">
      <c r="B578" s="203"/>
    </row>
    <row r="579" spans="2:9" ht="10.5" customHeight="1" x14ac:dyDescent="0.2">
      <c r="B579" s="203"/>
    </row>
    <row r="580" spans="2:9" ht="10.5" customHeight="1" x14ac:dyDescent="0.2">
      <c r="B580" s="203"/>
    </row>
    <row r="581" spans="2:9" ht="10.5" customHeight="1" x14ac:dyDescent="0.2">
      <c r="B581" s="203"/>
    </row>
    <row r="582" spans="2:9" ht="10.5" customHeight="1" x14ac:dyDescent="0.2">
      <c r="B582" s="203"/>
    </row>
    <row r="583" spans="2:9" ht="10.5" customHeight="1" x14ac:dyDescent="0.2"/>
    <row r="584" spans="2:9" ht="10.5" customHeight="1" x14ac:dyDescent="0.2"/>
    <row r="585" spans="2:9" ht="10.5" customHeight="1" x14ac:dyDescent="0.2">
      <c r="G585" s="246">
        <v>12</v>
      </c>
    </row>
    <row r="586" spans="2:9" ht="10.5" customHeight="1" x14ac:dyDescent="0.2"/>
    <row r="587" spans="2:9" ht="10.5" customHeight="1" x14ac:dyDescent="0.2">
      <c r="I587" s="330"/>
    </row>
    <row r="588" spans="2:9" ht="10.5" customHeight="1" x14ac:dyDescent="0.2">
      <c r="B588" s="202" t="s">
        <v>1058</v>
      </c>
    </row>
    <row r="589" spans="2:9" ht="46.5" customHeight="1" x14ac:dyDescent="0.2">
      <c r="B589" s="1454" t="s">
        <v>851</v>
      </c>
      <c r="C589" s="331" t="s">
        <v>506</v>
      </c>
      <c r="D589" s="266" t="s">
        <v>1298</v>
      </c>
      <c r="E589" s="266" t="s">
        <v>11</v>
      </c>
      <c r="F589" s="266" t="s">
        <v>727</v>
      </c>
      <c r="G589" s="332" t="s">
        <v>999</v>
      </c>
      <c r="H589" s="331" t="s">
        <v>103</v>
      </c>
      <c r="I589" s="332" t="s">
        <v>83</v>
      </c>
    </row>
    <row r="590" spans="2:9" ht="10.5" customHeight="1" x14ac:dyDescent="0.2">
      <c r="B590" s="1456"/>
      <c r="C590" s="1509" t="s">
        <v>235</v>
      </c>
      <c r="D590" s="1510"/>
      <c r="E590" s="1510"/>
      <c r="F590" s="1510"/>
      <c r="G590" s="1510"/>
      <c r="H590" s="1511"/>
      <c r="I590" s="333" t="s">
        <v>784</v>
      </c>
    </row>
    <row r="591" spans="2:9" ht="10.5" customHeight="1" x14ac:dyDescent="0.2">
      <c r="B591" s="303"/>
      <c r="C591" s="304"/>
      <c r="D591" s="304"/>
      <c r="E591" s="304"/>
      <c r="F591" s="304"/>
      <c r="G591" s="219"/>
      <c r="H591" s="250"/>
      <c r="I591" s="300"/>
    </row>
    <row r="592" spans="2:9" ht="10.5" customHeight="1" x14ac:dyDescent="0.2">
      <c r="B592" s="303">
        <v>1990</v>
      </c>
      <c r="C592" s="304">
        <v>52</v>
      </c>
      <c r="D592" s="304">
        <v>236</v>
      </c>
      <c r="E592" s="304">
        <f>SUM(C592:D592)</f>
        <v>288</v>
      </c>
      <c r="F592" s="304">
        <v>194</v>
      </c>
      <c r="G592" s="219">
        <v>122</v>
      </c>
      <c r="H592" s="250" t="s">
        <v>318</v>
      </c>
      <c r="I592" s="300" t="s">
        <v>318</v>
      </c>
    </row>
    <row r="593" spans="2:9" ht="10.5" customHeight="1" x14ac:dyDescent="0.2">
      <c r="B593" s="303">
        <v>1991</v>
      </c>
      <c r="C593" s="304">
        <v>19</v>
      </c>
      <c r="D593" s="304">
        <v>223</v>
      </c>
      <c r="E593" s="304">
        <f>SUM(C593:D593)</f>
        <v>242</v>
      </c>
      <c r="F593" s="304">
        <v>195</v>
      </c>
      <c r="G593" s="219">
        <v>50</v>
      </c>
      <c r="H593" s="250" t="s">
        <v>318</v>
      </c>
      <c r="I593" s="300" t="s">
        <v>318</v>
      </c>
    </row>
    <row r="594" spans="2:9" ht="10.5" customHeight="1" x14ac:dyDescent="0.2">
      <c r="B594" s="303">
        <v>1992</v>
      </c>
      <c r="C594" s="304" t="s">
        <v>318</v>
      </c>
      <c r="D594" s="304">
        <v>100</v>
      </c>
      <c r="E594" s="304">
        <f>SUM(C594:D594)</f>
        <v>100</v>
      </c>
      <c r="F594" s="304">
        <v>199</v>
      </c>
      <c r="G594" s="219">
        <v>44</v>
      </c>
      <c r="H594" s="250">
        <v>18</v>
      </c>
      <c r="I594" s="300">
        <v>458</v>
      </c>
    </row>
    <row r="595" spans="2:9" ht="10.5" customHeight="1" x14ac:dyDescent="0.2">
      <c r="B595" s="303">
        <v>1993</v>
      </c>
      <c r="C595" s="304">
        <v>121</v>
      </c>
      <c r="D595" s="304">
        <v>307</v>
      </c>
      <c r="E595" s="304">
        <f>SUM(C595:D595)</f>
        <v>428</v>
      </c>
      <c r="F595" s="304">
        <v>200</v>
      </c>
      <c r="G595" s="219">
        <v>87</v>
      </c>
      <c r="H595" s="250">
        <v>6</v>
      </c>
      <c r="I595" s="300">
        <v>440</v>
      </c>
    </row>
    <row r="596" spans="2:9" ht="10.5" customHeight="1" x14ac:dyDescent="0.2">
      <c r="B596" s="303">
        <v>1994</v>
      </c>
      <c r="C596" s="304">
        <v>240</v>
      </c>
      <c r="D596" s="304">
        <v>201</v>
      </c>
      <c r="E596" s="304">
        <f>SUM(C596:D596)</f>
        <v>441</v>
      </c>
      <c r="F596" s="304">
        <v>184</v>
      </c>
      <c r="G596" s="219">
        <v>226</v>
      </c>
      <c r="H596" s="250">
        <v>31</v>
      </c>
      <c r="I596" s="300">
        <v>357</v>
      </c>
    </row>
    <row r="597" spans="2:9" ht="10.5" customHeight="1" x14ac:dyDescent="0.2">
      <c r="B597" s="303"/>
      <c r="C597" s="304"/>
      <c r="D597" s="304"/>
      <c r="E597" s="304"/>
      <c r="F597" s="304"/>
      <c r="G597" s="219"/>
      <c r="H597" s="250"/>
      <c r="I597" s="300"/>
    </row>
    <row r="598" spans="2:9" ht="10.5" customHeight="1" x14ac:dyDescent="0.2">
      <c r="B598" s="303">
        <v>1995</v>
      </c>
      <c r="C598" s="304">
        <v>1</v>
      </c>
      <c r="D598" s="304">
        <v>187</v>
      </c>
      <c r="E598" s="304">
        <f>SUM(C598:D598)</f>
        <v>188</v>
      </c>
      <c r="F598" s="304">
        <v>183</v>
      </c>
      <c r="G598" s="219">
        <v>120</v>
      </c>
      <c r="H598" s="250">
        <v>35</v>
      </c>
      <c r="I598" s="300">
        <v>482</v>
      </c>
    </row>
    <row r="599" spans="2:9" ht="10.5" customHeight="1" x14ac:dyDescent="0.2">
      <c r="B599" s="303">
        <v>1996</v>
      </c>
      <c r="C599" s="304">
        <v>101</v>
      </c>
      <c r="D599" s="304">
        <v>362</v>
      </c>
      <c r="E599" s="304">
        <f>SUM(C599:D599)</f>
        <v>463</v>
      </c>
      <c r="F599" s="304">
        <v>181</v>
      </c>
      <c r="G599" s="219">
        <v>150</v>
      </c>
      <c r="H599" s="250">
        <v>112</v>
      </c>
      <c r="I599" s="300">
        <v>550</v>
      </c>
    </row>
    <row r="600" spans="2:9" ht="10.5" customHeight="1" x14ac:dyDescent="0.2">
      <c r="B600" s="303">
        <v>1997</v>
      </c>
      <c r="C600" s="304" t="s">
        <v>440</v>
      </c>
      <c r="D600" s="304">
        <v>381</v>
      </c>
      <c r="E600" s="304">
        <f>SUM(C600:D600)</f>
        <v>381</v>
      </c>
      <c r="F600" s="304">
        <v>179</v>
      </c>
      <c r="G600" s="219">
        <v>64</v>
      </c>
      <c r="H600" s="250">
        <v>57</v>
      </c>
      <c r="I600" s="300">
        <v>530</v>
      </c>
    </row>
    <row r="601" spans="2:9" ht="10.5" customHeight="1" x14ac:dyDescent="0.2">
      <c r="B601" s="303">
        <v>1998</v>
      </c>
      <c r="C601" s="304" t="s">
        <v>440</v>
      </c>
      <c r="D601" s="304">
        <v>301</v>
      </c>
      <c r="E601" s="304">
        <f>SUM(C601:D601)</f>
        <v>301</v>
      </c>
      <c r="F601" s="304">
        <v>177</v>
      </c>
      <c r="G601" s="219">
        <v>58</v>
      </c>
      <c r="H601" s="250">
        <v>58</v>
      </c>
      <c r="I601" s="195" t="s">
        <v>399</v>
      </c>
    </row>
    <row r="602" spans="2:9" ht="10.5" customHeight="1" x14ac:dyDescent="0.2">
      <c r="B602" s="303" t="s">
        <v>238</v>
      </c>
      <c r="C602" s="304" t="s">
        <v>440</v>
      </c>
      <c r="D602" s="304">
        <v>178</v>
      </c>
      <c r="E602" s="304">
        <f>SUM(C602:D602)</f>
        <v>178</v>
      </c>
      <c r="F602" s="304">
        <v>174</v>
      </c>
      <c r="G602" s="219">
        <v>36</v>
      </c>
      <c r="H602" s="250">
        <v>24</v>
      </c>
      <c r="I602" s="195" t="s">
        <v>399</v>
      </c>
    </row>
    <row r="603" spans="2:9" ht="10.5" customHeight="1" x14ac:dyDescent="0.2">
      <c r="B603" s="303"/>
      <c r="C603" s="304"/>
      <c r="D603" s="304"/>
      <c r="E603" s="304"/>
      <c r="F603" s="304"/>
      <c r="G603" s="219"/>
      <c r="H603" s="250"/>
      <c r="I603" s="300"/>
    </row>
    <row r="604" spans="2:9" ht="10.5" customHeight="1" x14ac:dyDescent="0.2">
      <c r="B604" s="303" t="s">
        <v>283</v>
      </c>
      <c r="C604" s="304" t="s">
        <v>440</v>
      </c>
      <c r="D604" s="304">
        <v>393</v>
      </c>
      <c r="E604" s="304">
        <f>SUM(C604:D604)</f>
        <v>393</v>
      </c>
      <c r="F604" s="304">
        <v>186</v>
      </c>
      <c r="G604" s="219">
        <v>23</v>
      </c>
      <c r="H604" s="250">
        <v>40</v>
      </c>
      <c r="I604" s="195" t="s">
        <v>399</v>
      </c>
    </row>
    <row r="605" spans="2:9" ht="10.5" customHeight="1" x14ac:dyDescent="0.2">
      <c r="B605" s="303" t="s">
        <v>284</v>
      </c>
      <c r="C605" s="219" t="s">
        <v>440</v>
      </c>
      <c r="D605" s="219">
        <v>171</v>
      </c>
      <c r="E605" s="219">
        <f>SUM(C605:D605)</f>
        <v>171</v>
      </c>
      <c r="F605" s="295">
        <v>190</v>
      </c>
      <c r="G605" s="219">
        <v>16</v>
      </c>
      <c r="H605" s="219">
        <v>48</v>
      </c>
      <c r="I605" s="195" t="s">
        <v>399</v>
      </c>
    </row>
    <row r="606" spans="2:9" ht="10.5" customHeight="1" x14ac:dyDescent="0.2">
      <c r="B606" s="303" t="s">
        <v>237</v>
      </c>
      <c r="C606" s="219" t="s">
        <v>440</v>
      </c>
      <c r="D606" s="219">
        <v>214</v>
      </c>
      <c r="E606" s="219">
        <f>SUM(C606:D606)</f>
        <v>214</v>
      </c>
      <c r="F606" s="295">
        <v>174</v>
      </c>
      <c r="G606" s="219">
        <v>22</v>
      </c>
      <c r="H606" s="219">
        <v>66</v>
      </c>
      <c r="I606" s="195" t="s">
        <v>399</v>
      </c>
    </row>
    <row r="607" spans="2:9" ht="10.5" customHeight="1" x14ac:dyDescent="0.2">
      <c r="B607" s="303" t="s">
        <v>633</v>
      </c>
      <c r="C607" s="219" t="s">
        <v>440</v>
      </c>
      <c r="D607" s="219">
        <v>216</v>
      </c>
      <c r="E607" s="304">
        <f>SUM(C607:D607)</f>
        <v>216</v>
      </c>
      <c r="F607" s="304">
        <v>169</v>
      </c>
      <c r="G607" s="219">
        <v>10</v>
      </c>
      <c r="H607" s="219">
        <v>49</v>
      </c>
      <c r="I607" s="195" t="s">
        <v>399</v>
      </c>
    </row>
    <row r="608" spans="2:9" ht="10.5" customHeight="1" x14ac:dyDescent="0.2">
      <c r="B608" s="303" t="s">
        <v>660</v>
      </c>
      <c r="C608" s="219" t="s">
        <v>440</v>
      </c>
      <c r="D608" s="219">
        <v>368</v>
      </c>
      <c r="E608" s="304">
        <f>SUM(C608:D608)</f>
        <v>368</v>
      </c>
      <c r="F608" s="304">
        <v>179</v>
      </c>
      <c r="G608" s="219">
        <v>10</v>
      </c>
      <c r="H608" s="219">
        <v>38</v>
      </c>
      <c r="I608" s="195" t="s">
        <v>399</v>
      </c>
    </row>
    <row r="609" spans="2:11" ht="10.5" customHeight="1" x14ac:dyDescent="0.2">
      <c r="B609" s="303"/>
      <c r="C609" s="219"/>
      <c r="D609" s="219"/>
      <c r="E609" s="219"/>
      <c r="F609" s="304"/>
      <c r="G609" s="219"/>
      <c r="H609" s="219"/>
      <c r="I609" s="334"/>
    </row>
    <row r="610" spans="2:11" ht="10.5" customHeight="1" x14ac:dyDescent="0.2">
      <c r="B610" s="232" t="s">
        <v>441</v>
      </c>
      <c r="C610" s="219" t="s">
        <v>440</v>
      </c>
      <c r="D610" s="219">
        <v>250</v>
      </c>
      <c r="E610" s="219">
        <v>250</v>
      </c>
      <c r="F610" s="304">
        <v>191</v>
      </c>
      <c r="G610" s="219">
        <v>12</v>
      </c>
      <c r="H610" s="219">
        <v>38</v>
      </c>
      <c r="I610" s="195" t="s">
        <v>399</v>
      </c>
    </row>
    <row r="611" spans="2:11" ht="10.5" customHeight="1" x14ac:dyDescent="0.2">
      <c r="B611" s="232" t="s">
        <v>331</v>
      </c>
      <c r="C611" s="219" t="s">
        <v>440</v>
      </c>
      <c r="D611" s="219">
        <v>108</v>
      </c>
      <c r="E611" s="219">
        <v>108</v>
      </c>
      <c r="F611" s="219">
        <v>182</v>
      </c>
      <c r="G611" s="219">
        <v>8</v>
      </c>
      <c r="H611" s="219">
        <v>28</v>
      </c>
      <c r="I611" s="195" t="s">
        <v>399</v>
      </c>
    </row>
    <row r="612" spans="2:11" ht="10.5" customHeight="1" x14ac:dyDescent="0.2">
      <c r="B612" s="232" t="s">
        <v>707</v>
      </c>
      <c r="C612" s="219" t="s">
        <v>440</v>
      </c>
      <c r="D612" s="219">
        <v>166</v>
      </c>
      <c r="E612" s="219">
        <v>166</v>
      </c>
      <c r="F612" s="219">
        <v>185</v>
      </c>
      <c r="G612" s="219">
        <v>11</v>
      </c>
      <c r="H612" s="219">
        <v>27</v>
      </c>
      <c r="I612" s="195" t="s">
        <v>399</v>
      </c>
    </row>
    <row r="613" spans="2:11" ht="10.5" customHeight="1" x14ac:dyDescent="0.2">
      <c r="B613" s="317">
        <v>39692</v>
      </c>
      <c r="C613" s="219" t="s">
        <v>440</v>
      </c>
      <c r="D613" s="219">
        <v>251</v>
      </c>
      <c r="E613" s="219">
        <v>251</v>
      </c>
      <c r="F613" s="219">
        <v>177</v>
      </c>
      <c r="G613" s="219">
        <v>10</v>
      </c>
      <c r="H613" s="219">
        <v>37</v>
      </c>
      <c r="I613" s="195" t="s">
        <v>399</v>
      </c>
    </row>
    <row r="614" spans="2:11" ht="10.5" customHeight="1" x14ac:dyDescent="0.2">
      <c r="B614" s="317">
        <v>40087</v>
      </c>
      <c r="C614" s="219" t="s">
        <v>440</v>
      </c>
      <c r="D614" s="219">
        <v>279</v>
      </c>
      <c r="E614" s="219">
        <v>279</v>
      </c>
      <c r="F614" s="219">
        <v>184</v>
      </c>
      <c r="G614" s="219">
        <v>8</v>
      </c>
      <c r="H614" s="219">
        <v>52</v>
      </c>
      <c r="I614" s="195" t="s">
        <v>399</v>
      </c>
    </row>
    <row r="615" spans="2:11" ht="10.5" customHeight="1" x14ac:dyDescent="0.2">
      <c r="B615" s="232"/>
      <c r="C615" s="219"/>
      <c r="D615" s="219"/>
      <c r="E615" s="219"/>
      <c r="F615" s="219"/>
      <c r="G615" s="219"/>
      <c r="H615" s="219"/>
      <c r="I615" s="195"/>
    </row>
    <row r="616" spans="2:11" ht="10.5" customHeight="1" x14ac:dyDescent="0.2">
      <c r="B616" s="317">
        <v>40483</v>
      </c>
      <c r="C616" s="219" t="s">
        <v>440</v>
      </c>
      <c r="D616" s="219">
        <v>190</v>
      </c>
      <c r="E616" s="219">
        <v>190</v>
      </c>
      <c r="F616" s="219">
        <v>182</v>
      </c>
      <c r="G616" s="219">
        <v>9</v>
      </c>
      <c r="H616" s="219">
        <v>24</v>
      </c>
      <c r="I616" s="195" t="s">
        <v>399</v>
      </c>
    </row>
    <row r="617" spans="2:11" ht="10.5" customHeight="1" x14ac:dyDescent="0.2">
      <c r="B617" s="205" t="s">
        <v>292</v>
      </c>
      <c r="C617" s="219" t="s">
        <v>440</v>
      </c>
      <c r="D617" s="219">
        <v>164</v>
      </c>
      <c r="E617" s="219">
        <v>164</v>
      </c>
      <c r="F617" s="219">
        <v>183</v>
      </c>
      <c r="G617" s="219">
        <v>7</v>
      </c>
      <c r="H617" s="219">
        <v>25</v>
      </c>
      <c r="I617" s="195" t="s">
        <v>399</v>
      </c>
      <c r="J617" s="329"/>
    </row>
    <row r="618" spans="2:11" ht="10.5" customHeight="1" x14ac:dyDescent="0.2">
      <c r="B618" s="205" t="s">
        <v>891</v>
      </c>
      <c r="C618" s="219" t="s">
        <v>440</v>
      </c>
      <c r="D618" s="219">
        <v>133</v>
      </c>
      <c r="E618" s="219">
        <v>133</v>
      </c>
      <c r="F618" s="219">
        <v>159</v>
      </c>
      <c r="G618" s="219">
        <v>6</v>
      </c>
      <c r="H618" s="219">
        <v>19</v>
      </c>
      <c r="I618" s="195" t="s">
        <v>399</v>
      </c>
      <c r="K618" s="329"/>
    </row>
    <row r="619" spans="2:11" ht="10.5" customHeight="1" x14ac:dyDescent="0.2">
      <c r="B619" s="205" t="s">
        <v>904</v>
      </c>
      <c r="C619" s="219" t="s">
        <v>440</v>
      </c>
      <c r="D619" s="219">
        <v>145</v>
      </c>
      <c r="E619" s="219">
        <v>145</v>
      </c>
      <c r="F619" s="219">
        <v>165</v>
      </c>
      <c r="G619" s="219">
        <v>5</v>
      </c>
      <c r="H619" s="219">
        <v>20</v>
      </c>
      <c r="I619" s="195" t="s">
        <v>399</v>
      </c>
    </row>
    <row r="620" spans="2:11" ht="10.5" customHeight="1" x14ac:dyDescent="0.2">
      <c r="B620" s="205" t="s">
        <v>905</v>
      </c>
      <c r="C620" s="219" t="s">
        <v>440</v>
      </c>
      <c r="D620" s="219">
        <v>262</v>
      </c>
      <c r="E620" s="219">
        <v>262</v>
      </c>
      <c r="F620" s="219">
        <v>153</v>
      </c>
      <c r="G620" s="219">
        <v>7</v>
      </c>
      <c r="H620" s="219">
        <v>26</v>
      </c>
      <c r="I620" s="195" t="s">
        <v>399</v>
      </c>
    </row>
    <row r="621" spans="2:11" ht="10.5" customHeight="1" x14ac:dyDescent="0.2">
      <c r="B621" s="205"/>
      <c r="C621" s="219"/>
      <c r="D621" s="219"/>
      <c r="E621" s="219"/>
      <c r="F621" s="219"/>
      <c r="G621" s="219"/>
      <c r="H621" s="219"/>
      <c r="I621" s="195"/>
    </row>
    <row r="622" spans="2:11" ht="10.5" customHeight="1" x14ac:dyDescent="0.2">
      <c r="B622" s="205" t="s">
        <v>918</v>
      </c>
      <c r="C622" s="219" t="s">
        <v>440</v>
      </c>
      <c r="D622" s="219">
        <v>120</v>
      </c>
      <c r="E622" s="219">
        <v>120</v>
      </c>
      <c r="F622" s="219">
        <v>149</v>
      </c>
      <c r="G622" s="219">
        <v>10</v>
      </c>
      <c r="H622" s="219">
        <v>29</v>
      </c>
      <c r="I622" s="195" t="s">
        <v>399</v>
      </c>
    </row>
    <row r="623" spans="2:11" ht="10.5" customHeight="1" x14ac:dyDescent="0.2">
      <c r="B623" s="205" t="s">
        <v>927</v>
      </c>
      <c r="C623" s="219" t="s">
        <v>440</v>
      </c>
      <c r="D623" s="219">
        <v>69</v>
      </c>
      <c r="E623" s="219">
        <v>69</v>
      </c>
      <c r="F623" s="219">
        <v>161</v>
      </c>
      <c r="G623" s="219">
        <v>10</v>
      </c>
      <c r="H623" s="219">
        <v>13</v>
      </c>
      <c r="I623" s="195" t="s">
        <v>399</v>
      </c>
    </row>
    <row r="624" spans="2:11" ht="10.5" customHeight="1" x14ac:dyDescent="0.2">
      <c r="B624" s="205" t="s">
        <v>951</v>
      </c>
      <c r="C624" s="219" t="s">
        <v>440</v>
      </c>
      <c r="D624" s="219">
        <v>151</v>
      </c>
      <c r="E624" s="219">
        <v>151</v>
      </c>
      <c r="F624" s="219">
        <v>153</v>
      </c>
      <c r="G624" s="219">
        <v>9</v>
      </c>
      <c r="H624" s="219">
        <v>14</v>
      </c>
      <c r="I624" s="195" t="s">
        <v>399</v>
      </c>
    </row>
    <row r="625" spans="2:9" ht="10.5" customHeight="1" x14ac:dyDescent="0.2">
      <c r="B625" s="205" t="s">
        <v>969</v>
      </c>
      <c r="C625" s="219" t="s">
        <v>440</v>
      </c>
      <c r="D625" s="219">
        <v>115</v>
      </c>
      <c r="E625" s="219">
        <v>115</v>
      </c>
      <c r="F625" s="219">
        <v>144</v>
      </c>
      <c r="G625" s="219">
        <v>11</v>
      </c>
      <c r="H625" s="219">
        <v>9</v>
      </c>
      <c r="I625" s="195" t="s">
        <v>399</v>
      </c>
    </row>
    <row r="626" spans="2:9" ht="10.5" customHeight="1" x14ac:dyDescent="0.2">
      <c r="B626" s="205" t="s">
        <v>1017</v>
      </c>
      <c r="C626" s="219" t="s">
        <v>440</v>
      </c>
      <c r="D626" s="219">
        <v>124</v>
      </c>
      <c r="E626" s="219">
        <v>124</v>
      </c>
      <c r="F626" s="219">
        <v>155</v>
      </c>
      <c r="G626" s="219">
        <v>9</v>
      </c>
      <c r="H626" s="219">
        <v>8</v>
      </c>
      <c r="I626" s="195" t="s">
        <v>399</v>
      </c>
    </row>
    <row r="627" spans="2:9" ht="10.5" customHeight="1" x14ac:dyDescent="0.2">
      <c r="B627" s="205"/>
      <c r="C627" s="219"/>
      <c r="D627" s="219"/>
      <c r="E627" s="219"/>
      <c r="F627" s="219"/>
      <c r="G627" s="219"/>
      <c r="H627" s="219"/>
      <c r="I627" s="195"/>
    </row>
    <row r="628" spans="2:9" ht="10.5" customHeight="1" x14ac:dyDescent="0.2">
      <c r="B628" s="205" t="s">
        <v>1172</v>
      </c>
      <c r="C628" s="219" t="s">
        <v>440</v>
      </c>
      <c r="D628" s="219">
        <v>157</v>
      </c>
      <c r="E628" s="219">
        <v>157</v>
      </c>
      <c r="F628" s="219">
        <v>154</v>
      </c>
      <c r="G628" s="219">
        <v>12</v>
      </c>
      <c r="H628" s="219">
        <v>5</v>
      </c>
      <c r="I628" s="195" t="s">
        <v>399</v>
      </c>
    </row>
    <row r="629" spans="2:9" ht="10.5" customHeight="1" x14ac:dyDescent="0.2">
      <c r="B629" s="205" t="s">
        <v>1206</v>
      </c>
      <c r="C629" s="219" t="s">
        <v>440</v>
      </c>
      <c r="D629" s="219">
        <v>213</v>
      </c>
      <c r="E629" s="219">
        <v>213</v>
      </c>
      <c r="F629" s="219">
        <v>137</v>
      </c>
      <c r="G629" s="219">
        <v>15</v>
      </c>
      <c r="H629" s="224">
        <v>9</v>
      </c>
      <c r="I629" s="195" t="s">
        <v>399</v>
      </c>
    </row>
    <row r="630" spans="2:9" ht="10.5" customHeight="1" x14ac:dyDescent="0.2">
      <c r="B630" s="205" t="s">
        <v>1233</v>
      </c>
      <c r="C630" s="219" t="s">
        <v>440</v>
      </c>
      <c r="D630" s="219">
        <v>99</v>
      </c>
      <c r="E630" s="219">
        <v>99</v>
      </c>
      <c r="F630" s="219">
        <v>133</v>
      </c>
      <c r="G630" s="219">
        <v>27</v>
      </c>
      <c r="H630" s="224">
        <v>12</v>
      </c>
      <c r="I630" s="195" t="s">
        <v>399</v>
      </c>
    </row>
    <row r="631" spans="2:9" ht="11.25" x14ac:dyDescent="0.2">
      <c r="B631" s="208" t="s">
        <v>1679</v>
      </c>
      <c r="C631" s="298" t="s">
        <v>440</v>
      </c>
      <c r="D631" s="298">
        <v>110</v>
      </c>
      <c r="E631" s="298">
        <v>110</v>
      </c>
      <c r="F631" s="298">
        <v>111</v>
      </c>
      <c r="G631" s="298">
        <v>13</v>
      </c>
      <c r="H631" s="282">
        <v>10</v>
      </c>
      <c r="I631" s="301" t="s">
        <v>399</v>
      </c>
    </row>
    <row r="632" spans="2:9" ht="12" customHeight="1" x14ac:dyDescent="0.2">
      <c r="B632" s="201" t="s">
        <v>556</v>
      </c>
      <c r="C632" s="201" t="s">
        <v>313</v>
      </c>
    </row>
    <row r="633" spans="2:9" ht="10.5" customHeight="1" x14ac:dyDescent="0.2">
      <c r="B633" s="201"/>
      <c r="C633" s="201" t="s">
        <v>8</v>
      </c>
    </row>
    <row r="634" spans="2:9" ht="13.5" customHeight="1" x14ac:dyDescent="0.2">
      <c r="B634" s="201"/>
      <c r="C634" s="201" t="s">
        <v>938</v>
      </c>
    </row>
    <row r="635" spans="2:9" ht="6" customHeight="1" x14ac:dyDescent="0.2">
      <c r="B635" s="201"/>
      <c r="C635" s="262"/>
    </row>
    <row r="636" spans="2:9" ht="10.5" customHeight="1" x14ac:dyDescent="0.2">
      <c r="B636" s="203" t="s">
        <v>1299</v>
      </c>
      <c r="C636" s="262"/>
    </row>
    <row r="637" spans="2:9" ht="10.5" customHeight="1" x14ac:dyDescent="0.2">
      <c r="B637" s="203" t="s">
        <v>1300</v>
      </c>
      <c r="C637" s="262"/>
    </row>
    <row r="638" spans="2:9" ht="10.5" customHeight="1" x14ac:dyDescent="0.2">
      <c r="C638" s="302"/>
      <c r="D638" s="302"/>
      <c r="E638" s="302"/>
      <c r="F638" s="302"/>
      <c r="G638" s="302"/>
      <c r="H638" s="302"/>
    </row>
    <row r="639" spans="2:9" ht="10.5" customHeight="1" x14ac:dyDescent="0.2">
      <c r="C639" s="302"/>
      <c r="D639" s="302"/>
      <c r="E639" s="302"/>
      <c r="F639" s="302"/>
      <c r="G639" s="302"/>
      <c r="H639" s="302"/>
    </row>
    <row r="640" spans="2:9" ht="10.5" customHeight="1" x14ac:dyDescent="0.2"/>
    <row r="641" spans="7:7" ht="10.5" customHeight="1" x14ac:dyDescent="0.2"/>
    <row r="642" spans="7:7" ht="10.5" customHeight="1" x14ac:dyDescent="0.2"/>
    <row r="643" spans="7:7" ht="10.5" customHeight="1" x14ac:dyDescent="0.2"/>
    <row r="644" spans="7:7" ht="10.5" customHeight="1" x14ac:dyDescent="0.2"/>
    <row r="645" spans="7:7" ht="10.5" customHeight="1" x14ac:dyDescent="0.2"/>
    <row r="646" spans="7:7" ht="10.5" customHeight="1" x14ac:dyDescent="0.2"/>
    <row r="647" spans="7:7" ht="10.5" customHeight="1" x14ac:dyDescent="0.2"/>
    <row r="648" spans="7:7" ht="10.5" customHeight="1" x14ac:dyDescent="0.2"/>
    <row r="649" spans="7:7" ht="10.5" customHeight="1" x14ac:dyDescent="0.2"/>
    <row r="650" spans="7:7" ht="10.5" customHeight="1" x14ac:dyDescent="0.2"/>
    <row r="651" spans="7:7" ht="10.5" customHeight="1" x14ac:dyDescent="0.2"/>
    <row r="652" spans="7:7" ht="10.5" customHeight="1" x14ac:dyDescent="0.2"/>
    <row r="653" spans="7:7" ht="10.5" customHeight="1" x14ac:dyDescent="0.2"/>
    <row r="654" spans="7:7" ht="10.5" customHeight="1" x14ac:dyDescent="0.2">
      <c r="G654" s="246">
        <v>13</v>
      </c>
    </row>
    <row r="655" spans="7:7" ht="10.5" customHeight="1" x14ac:dyDescent="0.2"/>
    <row r="656" spans="7:7" ht="10.5" customHeight="1" x14ac:dyDescent="0.2"/>
    <row r="657" spans="2:9" ht="11.25" x14ac:dyDescent="0.2">
      <c r="B657" s="451" t="s">
        <v>1059</v>
      </c>
      <c r="H657" s="335"/>
    </row>
    <row r="658" spans="2:9" ht="11.25" x14ac:dyDescent="0.2">
      <c r="B658" s="1454" t="s">
        <v>230</v>
      </c>
      <c r="C658" s="1441" t="s">
        <v>1256</v>
      </c>
      <c r="D658" s="1441" t="s">
        <v>1301</v>
      </c>
      <c r="E658" s="1441" t="s">
        <v>720</v>
      </c>
      <c r="F658" s="1460" t="s">
        <v>116</v>
      </c>
      <c r="G658" s="1462"/>
      <c r="H658" s="1448" t="s">
        <v>1289</v>
      </c>
      <c r="I658" s="1491" t="s">
        <v>851</v>
      </c>
    </row>
    <row r="659" spans="2:9" ht="11.25" x14ac:dyDescent="0.2">
      <c r="B659" s="1455"/>
      <c r="C659" s="1442"/>
      <c r="D659" s="1442"/>
      <c r="E659" s="1442"/>
      <c r="F659" s="1460" t="s">
        <v>1302</v>
      </c>
      <c r="G659" s="1462"/>
      <c r="H659" s="1493"/>
      <c r="I659" s="1492"/>
    </row>
    <row r="660" spans="2:9" ht="11.25" x14ac:dyDescent="0.2">
      <c r="B660" s="1456"/>
      <c r="C660" s="312" t="s">
        <v>234</v>
      </c>
      <c r="D660" s="312" t="s">
        <v>235</v>
      </c>
      <c r="E660" s="312" t="s">
        <v>438</v>
      </c>
      <c r="F660" s="1438" t="s">
        <v>784</v>
      </c>
      <c r="G660" s="1440"/>
      <c r="H660" s="271" t="s">
        <v>1225</v>
      </c>
      <c r="I660" s="1493"/>
    </row>
    <row r="661" spans="2:9" ht="11.25" x14ac:dyDescent="0.2">
      <c r="B661" s="232" t="s">
        <v>279</v>
      </c>
      <c r="C661" s="304">
        <v>135</v>
      </c>
      <c r="D661" s="304">
        <v>145</v>
      </c>
      <c r="E661" s="304">
        <v>318173</v>
      </c>
      <c r="F661" s="1489">
        <v>2200</v>
      </c>
      <c r="G661" s="1490"/>
      <c r="H661" s="940">
        <v>41.8</v>
      </c>
      <c r="I661" s="336" t="s">
        <v>280</v>
      </c>
    </row>
    <row r="662" spans="2:9" ht="11.25" x14ac:dyDescent="0.2">
      <c r="B662" s="232" t="s">
        <v>280</v>
      </c>
      <c r="C662" s="304">
        <v>95</v>
      </c>
      <c r="D662" s="304">
        <v>106</v>
      </c>
      <c r="E662" s="304">
        <v>105935</v>
      </c>
      <c r="F662" s="1457">
        <v>1001.49</v>
      </c>
      <c r="G662" s="1458"/>
      <c r="H662" s="337">
        <v>19</v>
      </c>
      <c r="I662" s="315" t="s">
        <v>281</v>
      </c>
    </row>
    <row r="663" spans="2:9" ht="11.25" x14ac:dyDescent="0.2">
      <c r="B663" s="232" t="s">
        <v>281</v>
      </c>
      <c r="C663" s="304">
        <v>59</v>
      </c>
      <c r="D663" s="304">
        <v>73</v>
      </c>
      <c r="E663" s="304">
        <v>143603</v>
      </c>
      <c r="F663" s="1457">
        <v>1976.48</v>
      </c>
      <c r="G663" s="1458"/>
      <c r="H663" s="337">
        <v>37.5</v>
      </c>
      <c r="I663" s="315" t="s">
        <v>282</v>
      </c>
    </row>
    <row r="664" spans="2:9" ht="11.25" x14ac:dyDescent="0.2">
      <c r="B664" s="232" t="s">
        <v>282</v>
      </c>
      <c r="C664" s="304">
        <v>95</v>
      </c>
      <c r="D664" s="304">
        <v>138</v>
      </c>
      <c r="E664" s="304">
        <v>212281</v>
      </c>
      <c r="F664" s="1457">
        <v>1538.13</v>
      </c>
      <c r="G664" s="1458"/>
      <c r="H664" s="941">
        <v>29.2</v>
      </c>
      <c r="I664" s="942" t="s">
        <v>238</v>
      </c>
    </row>
    <row r="665" spans="2:9" ht="11.25" x14ac:dyDescent="0.2">
      <c r="B665" s="943" t="s">
        <v>238</v>
      </c>
      <c r="C665" s="304">
        <v>83</v>
      </c>
      <c r="D665" s="304">
        <v>136</v>
      </c>
      <c r="E665" s="304">
        <v>334937</v>
      </c>
      <c r="F665" s="1457">
        <v>2460.4499999999998</v>
      </c>
      <c r="G665" s="1458"/>
      <c r="H665" s="192">
        <v>46.7</v>
      </c>
      <c r="I665" s="315" t="s">
        <v>283</v>
      </c>
    </row>
    <row r="666" spans="2:9" ht="11.25" x14ac:dyDescent="0.2">
      <c r="B666" s="232"/>
      <c r="C666" s="304"/>
      <c r="D666" s="304"/>
      <c r="E666" s="304"/>
      <c r="F666" s="1457"/>
      <c r="G666" s="1458"/>
      <c r="H666" s="192"/>
      <c r="I666" s="315"/>
    </row>
    <row r="667" spans="2:9" ht="11.25" x14ac:dyDescent="0.2">
      <c r="B667" s="232" t="s">
        <v>283</v>
      </c>
      <c r="C667" s="304">
        <v>165</v>
      </c>
      <c r="D667" s="304">
        <v>222</v>
      </c>
      <c r="E667" s="304">
        <v>454720</v>
      </c>
      <c r="F667" s="1457">
        <v>2045.35</v>
      </c>
      <c r="G667" s="1458"/>
      <c r="H667" s="944">
        <v>38.9</v>
      </c>
      <c r="I667" s="315" t="s">
        <v>284</v>
      </c>
    </row>
    <row r="668" spans="2:9" ht="11.25" x14ac:dyDescent="0.2">
      <c r="B668" s="232" t="s">
        <v>284</v>
      </c>
      <c r="C668" s="219">
        <v>94</v>
      </c>
      <c r="D668" s="219">
        <v>134</v>
      </c>
      <c r="E668" s="219">
        <v>324410</v>
      </c>
      <c r="F668" s="1457">
        <v>2425.86</v>
      </c>
      <c r="G668" s="1458"/>
      <c r="H668" s="945">
        <v>46.1</v>
      </c>
      <c r="I668" s="236" t="s">
        <v>237</v>
      </c>
    </row>
    <row r="669" spans="2:9" ht="11.25" x14ac:dyDescent="0.2">
      <c r="B669" s="232" t="s">
        <v>237</v>
      </c>
      <c r="C669" s="219">
        <v>50</v>
      </c>
      <c r="D669" s="219">
        <v>67</v>
      </c>
      <c r="E669" s="219">
        <v>338009</v>
      </c>
      <c r="F669" s="1457">
        <v>5049.8900000000003</v>
      </c>
      <c r="G669" s="1458"/>
      <c r="H669" s="945">
        <v>95.9</v>
      </c>
      <c r="I669" s="928" t="s">
        <v>633</v>
      </c>
    </row>
    <row r="670" spans="2:9" ht="11.25" x14ac:dyDescent="0.2">
      <c r="B670" s="232" t="s">
        <v>633</v>
      </c>
      <c r="C670" s="219">
        <v>72</v>
      </c>
      <c r="D670" s="219">
        <v>128</v>
      </c>
      <c r="E670" s="219">
        <v>367305</v>
      </c>
      <c r="F670" s="1457">
        <v>2870.15</v>
      </c>
      <c r="G670" s="1458"/>
      <c r="H670" s="944">
        <v>54.5</v>
      </c>
      <c r="I670" s="316" t="s">
        <v>660</v>
      </c>
    </row>
    <row r="671" spans="2:9" ht="11.25" x14ac:dyDescent="0.2">
      <c r="B671" s="232" t="s">
        <v>660</v>
      </c>
      <c r="C671" s="219">
        <v>40</v>
      </c>
      <c r="D671" s="219">
        <v>72</v>
      </c>
      <c r="E671" s="219">
        <v>178456</v>
      </c>
      <c r="F671" s="1457">
        <v>2464.21</v>
      </c>
      <c r="G671" s="1458"/>
      <c r="H671" s="944">
        <v>46.8</v>
      </c>
      <c r="I671" s="316" t="s">
        <v>441</v>
      </c>
    </row>
    <row r="672" spans="2:9" ht="11.25" x14ac:dyDescent="0.2">
      <c r="B672" s="232"/>
      <c r="C672" s="219"/>
      <c r="D672" s="219"/>
      <c r="E672" s="219"/>
      <c r="F672" s="1457"/>
      <c r="G672" s="1458"/>
      <c r="H672" s="946"/>
      <c r="I672" s="316"/>
    </row>
    <row r="673" spans="2:12" ht="11.25" x14ac:dyDescent="0.2">
      <c r="B673" s="232" t="s">
        <v>441</v>
      </c>
      <c r="C673" s="219">
        <v>49</v>
      </c>
      <c r="D673" s="219">
        <v>84</v>
      </c>
      <c r="E673" s="219">
        <v>238569</v>
      </c>
      <c r="F673" s="1457">
        <v>2849.11</v>
      </c>
      <c r="G673" s="1458"/>
      <c r="H673" s="944">
        <v>55.1</v>
      </c>
      <c r="I673" s="316" t="s">
        <v>331</v>
      </c>
    </row>
    <row r="674" spans="2:12" ht="11.25" x14ac:dyDescent="0.2">
      <c r="B674" s="232" t="s">
        <v>331</v>
      </c>
      <c r="C674" s="219">
        <v>41</v>
      </c>
      <c r="D674" s="219">
        <v>66</v>
      </c>
      <c r="E674" s="219">
        <v>361907</v>
      </c>
      <c r="F674" s="1457">
        <v>5514.38</v>
      </c>
      <c r="G674" s="1458"/>
      <c r="H674" s="944">
        <v>115.3</v>
      </c>
      <c r="I674" s="316" t="s">
        <v>707</v>
      </c>
    </row>
    <row r="675" spans="2:12" ht="11.25" x14ac:dyDescent="0.2">
      <c r="B675" s="317">
        <v>39295</v>
      </c>
      <c r="C675" s="219">
        <v>54</v>
      </c>
      <c r="D675" s="219">
        <v>100</v>
      </c>
      <c r="E675" s="219">
        <v>615157</v>
      </c>
      <c r="F675" s="1457">
        <v>6122.1</v>
      </c>
      <c r="G675" s="1458"/>
      <c r="H675" s="944">
        <v>111</v>
      </c>
      <c r="I675" s="316" t="s">
        <v>435</v>
      </c>
    </row>
    <row r="676" spans="2:12" ht="11.25" x14ac:dyDescent="0.2">
      <c r="B676" s="317">
        <v>39692</v>
      </c>
      <c r="C676" s="219">
        <v>55</v>
      </c>
      <c r="D676" s="219">
        <v>113</v>
      </c>
      <c r="E676" s="219">
        <v>716143</v>
      </c>
      <c r="F676" s="1457">
        <v>6360.69</v>
      </c>
      <c r="G676" s="1458"/>
      <c r="H676" s="944">
        <v>118.7</v>
      </c>
      <c r="I676" s="318">
        <v>40087</v>
      </c>
    </row>
    <row r="677" spans="2:12" ht="11.25" x14ac:dyDescent="0.2">
      <c r="B677" s="317">
        <v>40087</v>
      </c>
      <c r="C677" s="219">
        <v>57</v>
      </c>
      <c r="D677" s="219">
        <v>100</v>
      </c>
      <c r="E677" s="219">
        <v>464624</v>
      </c>
      <c r="F677" s="1457">
        <v>4666.0200000000004</v>
      </c>
      <c r="G677" s="1458"/>
      <c r="H677" s="944">
        <v>84.5</v>
      </c>
      <c r="I677" s="318">
        <v>40483</v>
      </c>
    </row>
    <row r="678" spans="2:12" ht="11.25" x14ac:dyDescent="0.2">
      <c r="B678" s="317"/>
      <c r="C678" s="219"/>
      <c r="D678" s="219"/>
      <c r="E678" s="219"/>
      <c r="F678" s="1457"/>
      <c r="G678" s="1458"/>
      <c r="H678" s="944"/>
      <c r="I678" s="318"/>
    </row>
    <row r="679" spans="2:12" ht="11.25" x14ac:dyDescent="0.2">
      <c r="B679" s="221" t="s">
        <v>289</v>
      </c>
      <c r="C679" s="219">
        <v>55</v>
      </c>
      <c r="D679" s="219">
        <v>73</v>
      </c>
      <c r="E679" s="219">
        <v>378340</v>
      </c>
      <c r="F679" s="1457">
        <v>5203.99</v>
      </c>
      <c r="G679" s="1458"/>
      <c r="H679" s="944">
        <v>85.1</v>
      </c>
      <c r="I679" s="199" t="s">
        <v>292</v>
      </c>
    </row>
    <row r="680" spans="2:12" ht="11.25" x14ac:dyDescent="0.2">
      <c r="B680" s="205" t="s">
        <v>292</v>
      </c>
      <c r="C680" s="219">
        <v>45</v>
      </c>
      <c r="D680" s="219">
        <v>67</v>
      </c>
      <c r="E680" s="219">
        <v>552225</v>
      </c>
      <c r="F680" s="1457">
        <v>8271.64</v>
      </c>
      <c r="G680" s="1458"/>
      <c r="H680" s="944">
        <v>124.3</v>
      </c>
      <c r="I680" s="199" t="s">
        <v>891</v>
      </c>
    </row>
    <row r="681" spans="2:12" ht="11.25" x14ac:dyDescent="0.2">
      <c r="B681" s="205" t="s">
        <v>891</v>
      </c>
      <c r="C681" s="219">
        <v>47</v>
      </c>
      <c r="D681" s="219">
        <v>47</v>
      </c>
      <c r="E681" s="219">
        <v>410974</v>
      </c>
      <c r="F681" s="1457">
        <v>8751.73</v>
      </c>
      <c r="G681" s="1458"/>
      <c r="H681" s="944" t="s">
        <v>1439</v>
      </c>
      <c r="I681" s="199" t="s">
        <v>904</v>
      </c>
    </row>
    <row r="682" spans="2:12" ht="11.25" x14ac:dyDescent="0.2">
      <c r="B682" s="205" t="s">
        <v>904</v>
      </c>
      <c r="C682" s="219">
        <v>52</v>
      </c>
      <c r="D682" s="219">
        <v>84</v>
      </c>
      <c r="E682" s="219">
        <v>695201</v>
      </c>
      <c r="F682" s="1457">
        <v>8246.73</v>
      </c>
      <c r="G682" s="1458"/>
      <c r="H682" s="944">
        <v>114.9</v>
      </c>
      <c r="I682" s="199" t="s">
        <v>905</v>
      </c>
    </row>
    <row r="683" spans="2:12" ht="11.25" x14ac:dyDescent="0.2">
      <c r="B683" s="205" t="s">
        <v>905</v>
      </c>
      <c r="C683" s="219">
        <v>58</v>
      </c>
      <c r="D683" s="219">
        <v>70</v>
      </c>
      <c r="E683" s="219">
        <v>536952</v>
      </c>
      <c r="F683" s="1457">
        <v>7616.85</v>
      </c>
      <c r="G683" s="1458"/>
      <c r="H683" s="944">
        <v>100</v>
      </c>
      <c r="I683" s="199" t="s">
        <v>918</v>
      </c>
    </row>
    <row r="684" spans="2:12" ht="11.25" x14ac:dyDescent="0.2">
      <c r="B684" s="205"/>
      <c r="C684" s="219"/>
      <c r="D684" s="219"/>
      <c r="E684" s="219"/>
      <c r="F684" s="1457"/>
      <c r="G684" s="1458"/>
      <c r="H684" s="944"/>
      <c r="I684" s="199"/>
    </row>
    <row r="685" spans="2:12" ht="11.25" x14ac:dyDescent="0.2">
      <c r="B685" s="205" t="s">
        <v>918</v>
      </c>
      <c r="C685" s="1057">
        <v>23</v>
      </c>
      <c r="D685" s="1057">
        <v>20</v>
      </c>
      <c r="E685" s="1057">
        <v>155522</v>
      </c>
      <c r="F685" s="1452">
        <v>7773.84</v>
      </c>
      <c r="G685" s="1453"/>
      <c r="H685" s="1058">
        <v>114.3</v>
      </c>
      <c r="I685" s="1059" t="s">
        <v>927</v>
      </c>
      <c r="K685" s="947"/>
      <c r="L685" s="947"/>
    </row>
    <row r="686" spans="2:12" ht="11.25" x14ac:dyDescent="0.2">
      <c r="B686" s="205" t="s">
        <v>927</v>
      </c>
      <c r="C686" s="1057">
        <v>56</v>
      </c>
      <c r="D686" s="1057">
        <v>104</v>
      </c>
      <c r="E686" s="1057">
        <v>820360</v>
      </c>
      <c r="F686" s="1452">
        <v>7876.05</v>
      </c>
      <c r="G686" s="1453"/>
      <c r="H686" s="1058">
        <v>109.9</v>
      </c>
      <c r="I686" s="1059" t="s">
        <v>951</v>
      </c>
      <c r="K686" s="947"/>
      <c r="L686" s="947"/>
    </row>
    <row r="687" spans="2:12" ht="11.25" x14ac:dyDescent="0.2">
      <c r="B687" s="205" t="s">
        <v>951</v>
      </c>
      <c r="C687" s="1057">
        <v>56</v>
      </c>
      <c r="D687" s="1057">
        <v>64</v>
      </c>
      <c r="E687" s="1057" t="s">
        <v>1717</v>
      </c>
      <c r="F687" s="1452">
        <v>7812.29</v>
      </c>
      <c r="G687" s="1453"/>
      <c r="H687" s="1058">
        <v>109.6</v>
      </c>
      <c r="I687" s="1059" t="s">
        <v>969</v>
      </c>
      <c r="K687" s="947"/>
      <c r="L687" s="947"/>
    </row>
    <row r="688" spans="2:12" ht="11.25" x14ac:dyDescent="0.2">
      <c r="B688" s="205" t="s">
        <v>969</v>
      </c>
      <c r="C688" s="1057">
        <v>20</v>
      </c>
      <c r="D688" s="1057">
        <v>22</v>
      </c>
      <c r="E688" s="1057" t="s">
        <v>1718</v>
      </c>
      <c r="F688" s="1452">
        <v>7857.77</v>
      </c>
      <c r="G688" s="1453"/>
      <c r="H688" s="1058">
        <v>109.6</v>
      </c>
      <c r="I688" s="1059" t="s">
        <v>1017</v>
      </c>
      <c r="K688" s="947"/>
      <c r="L688" s="947"/>
    </row>
    <row r="689" spans="2:12" ht="11.25" x14ac:dyDescent="0.2">
      <c r="B689" s="205" t="s">
        <v>1017</v>
      </c>
      <c r="C689" s="1057">
        <v>38</v>
      </c>
      <c r="D689" s="1057">
        <v>57</v>
      </c>
      <c r="E689" s="1057" t="s">
        <v>1719</v>
      </c>
      <c r="F689" s="1452">
        <v>7933.64</v>
      </c>
      <c r="G689" s="1453"/>
      <c r="H689" s="1058">
        <v>109.5</v>
      </c>
      <c r="I689" s="1059" t="s">
        <v>1172</v>
      </c>
      <c r="K689" s="947"/>
      <c r="L689" s="947"/>
    </row>
    <row r="690" spans="2:12" ht="11.25" x14ac:dyDescent="0.2">
      <c r="B690" s="205"/>
      <c r="C690" s="1057"/>
      <c r="D690" s="1057"/>
      <c r="E690" s="1057"/>
      <c r="F690" s="1452"/>
      <c r="G690" s="1453"/>
      <c r="H690" s="1058"/>
      <c r="I690" s="1059"/>
      <c r="K690" s="947"/>
      <c r="L690" s="947"/>
    </row>
    <row r="691" spans="2:12" ht="11.25" x14ac:dyDescent="0.2">
      <c r="B691" s="205" t="s">
        <v>1172</v>
      </c>
      <c r="C691" s="1057">
        <v>39</v>
      </c>
      <c r="D691" s="1057">
        <v>71</v>
      </c>
      <c r="E691" s="1057">
        <v>554594.74861124996</v>
      </c>
      <c r="F691" s="1452">
        <v>7831.11</v>
      </c>
      <c r="G691" s="1453"/>
      <c r="H691" s="1058">
        <v>109.4</v>
      </c>
      <c r="I691" s="1059" t="s">
        <v>1206</v>
      </c>
      <c r="K691" s="947"/>
      <c r="L691" s="947"/>
    </row>
    <row r="692" spans="2:12" ht="11.25" x14ac:dyDescent="0.2">
      <c r="B692" s="205" t="s">
        <v>1206</v>
      </c>
      <c r="C692" s="1057">
        <v>43</v>
      </c>
      <c r="D692" s="1057">
        <v>53</v>
      </c>
      <c r="E692" s="1057" t="s">
        <v>1720</v>
      </c>
      <c r="F692" s="1452" t="s">
        <v>1721</v>
      </c>
      <c r="G692" s="1453"/>
      <c r="H692" s="1058">
        <v>109.3</v>
      </c>
      <c r="I692" s="1059" t="s">
        <v>1233</v>
      </c>
      <c r="K692" s="947"/>
      <c r="L692" s="947"/>
    </row>
    <row r="693" spans="2:12" ht="10.5" customHeight="1" x14ac:dyDescent="0.2">
      <c r="B693" s="208" t="s">
        <v>1409</v>
      </c>
      <c r="C693" s="1060">
        <v>32</v>
      </c>
      <c r="D693" s="1060">
        <v>56</v>
      </c>
      <c r="E693" s="1060" t="s">
        <v>399</v>
      </c>
      <c r="F693" s="1477" t="s">
        <v>399</v>
      </c>
      <c r="G693" s="1478"/>
      <c r="H693" s="1061" t="s">
        <v>399</v>
      </c>
      <c r="I693" s="1062" t="s">
        <v>1668</v>
      </c>
      <c r="K693" s="947"/>
      <c r="L693" s="947" t="s">
        <v>1669</v>
      </c>
    </row>
    <row r="694" spans="2:12" ht="10.5" customHeight="1" x14ac:dyDescent="0.2">
      <c r="B694" s="1448" t="s">
        <v>230</v>
      </c>
      <c r="C694" s="1529" t="s">
        <v>1303</v>
      </c>
      <c r="D694" s="1530"/>
      <c r="E694" s="1530"/>
      <c r="F694" s="1530"/>
      <c r="G694" s="1530"/>
      <c r="H694" s="1530"/>
      <c r="I694" s="1530"/>
      <c r="J694" s="1530"/>
      <c r="K694" s="1530"/>
      <c r="L694" s="1531"/>
    </row>
    <row r="695" spans="2:12" ht="10.5" customHeight="1" x14ac:dyDescent="0.2">
      <c r="B695" s="1459"/>
      <c r="C695" s="308" t="s">
        <v>88</v>
      </c>
      <c r="D695" s="309" t="s">
        <v>93</v>
      </c>
      <c r="E695" s="309" t="s">
        <v>89</v>
      </c>
      <c r="F695" s="308" t="s">
        <v>617</v>
      </c>
      <c r="G695" s="308" t="s">
        <v>856</v>
      </c>
      <c r="H695" s="309" t="s">
        <v>539</v>
      </c>
      <c r="I695" s="309" t="s">
        <v>244</v>
      </c>
      <c r="J695" s="308" t="s">
        <v>514</v>
      </c>
      <c r="K695" s="309" t="s">
        <v>94</v>
      </c>
      <c r="L695" s="308" t="s">
        <v>104</v>
      </c>
    </row>
    <row r="696" spans="2:12" ht="10.5" customHeight="1" x14ac:dyDescent="0.2">
      <c r="B696" s="1459"/>
      <c r="C696" s="310" t="s">
        <v>241</v>
      </c>
      <c r="D696" s="310" t="s">
        <v>241</v>
      </c>
      <c r="E696" s="310" t="s">
        <v>241</v>
      </c>
      <c r="F696" s="310"/>
      <c r="G696" s="310" t="s">
        <v>242</v>
      </c>
      <c r="H696" s="310"/>
      <c r="I696" s="310" t="s">
        <v>245</v>
      </c>
      <c r="J696" s="310"/>
      <c r="K696" s="310" t="s">
        <v>95</v>
      </c>
      <c r="L696" s="338"/>
    </row>
    <row r="697" spans="2:12" ht="10.5" customHeight="1" x14ac:dyDescent="0.2">
      <c r="B697" s="1449"/>
      <c r="C697" s="1438" t="s">
        <v>235</v>
      </c>
      <c r="D697" s="1439"/>
      <c r="E697" s="1439"/>
      <c r="F697" s="1439"/>
      <c r="G697" s="1439"/>
      <c r="H697" s="1439"/>
      <c r="I697" s="1439"/>
      <c r="J697" s="1439"/>
      <c r="K697" s="1439"/>
      <c r="L697" s="1440"/>
    </row>
    <row r="698" spans="2:12" ht="10.5" customHeight="1" x14ac:dyDescent="0.2">
      <c r="B698" s="232" t="s">
        <v>397</v>
      </c>
      <c r="C698" s="339" t="s">
        <v>318</v>
      </c>
      <c r="D698" s="340" t="s">
        <v>318</v>
      </c>
      <c r="E698" s="948">
        <v>21.19</v>
      </c>
      <c r="F698" s="948">
        <v>32.25</v>
      </c>
      <c r="G698" s="949">
        <v>0.28000000000000003</v>
      </c>
      <c r="H698" s="948">
        <v>1.84</v>
      </c>
      <c r="I698" s="950">
        <v>1.84</v>
      </c>
      <c r="J698" s="949">
        <v>0.65</v>
      </c>
      <c r="K698" s="951">
        <v>49.76</v>
      </c>
      <c r="L698" s="949">
        <f>SUM(G698:K698)</f>
        <v>54.37</v>
      </c>
    </row>
    <row r="699" spans="2:12" ht="10.5" customHeight="1" x14ac:dyDescent="0.2">
      <c r="B699" s="232" t="s">
        <v>398</v>
      </c>
      <c r="C699" s="340" t="s">
        <v>318</v>
      </c>
      <c r="D699" s="340" t="s">
        <v>318</v>
      </c>
      <c r="E699" s="948">
        <v>18.66</v>
      </c>
      <c r="F699" s="948">
        <v>16.27</v>
      </c>
      <c r="G699" s="949">
        <v>0.18</v>
      </c>
      <c r="H699" s="948">
        <v>2.08</v>
      </c>
      <c r="I699" s="949">
        <v>1.18</v>
      </c>
      <c r="J699" s="949">
        <v>0.5</v>
      </c>
      <c r="K699" s="951">
        <v>31.64</v>
      </c>
      <c r="L699" s="949">
        <f>SUM(G699:K699)</f>
        <v>35.58</v>
      </c>
    </row>
    <row r="700" spans="2:12" ht="10.5" customHeight="1" x14ac:dyDescent="0.2">
      <c r="B700" s="232" t="s">
        <v>279</v>
      </c>
      <c r="C700" s="340" t="s">
        <v>318</v>
      </c>
      <c r="D700" s="340" t="s">
        <v>318</v>
      </c>
      <c r="E700" s="948">
        <v>22.54</v>
      </c>
      <c r="F700" s="948">
        <v>38.28</v>
      </c>
      <c r="G700" s="949">
        <v>0.39</v>
      </c>
      <c r="H700" s="948">
        <v>2.4700000000000002</v>
      </c>
      <c r="I700" s="949">
        <v>2.06</v>
      </c>
      <c r="J700" s="949">
        <v>0.71</v>
      </c>
      <c r="K700" s="951">
        <v>63.57</v>
      </c>
      <c r="L700" s="949">
        <f>SUM(G700:K700)</f>
        <v>69.2</v>
      </c>
    </row>
    <row r="701" spans="2:12" ht="10.5" customHeight="1" x14ac:dyDescent="0.2">
      <c r="B701" s="232" t="s">
        <v>280</v>
      </c>
      <c r="C701" s="340" t="s">
        <v>318</v>
      </c>
      <c r="D701" s="340" t="s">
        <v>318</v>
      </c>
      <c r="E701" s="948">
        <v>24.09</v>
      </c>
      <c r="F701" s="948">
        <v>26.96</v>
      </c>
      <c r="G701" s="949">
        <v>0.32</v>
      </c>
      <c r="H701" s="948">
        <v>5.25</v>
      </c>
      <c r="I701" s="949">
        <v>0.35</v>
      </c>
      <c r="J701" s="949">
        <v>0.35</v>
      </c>
      <c r="K701" s="951">
        <v>37.68</v>
      </c>
      <c r="L701" s="949">
        <f>SUM(G701:K701)</f>
        <v>43.95</v>
      </c>
    </row>
    <row r="702" spans="2:12" ht="10.5" customHeight="1" x14ac:dyDescent="0.2">
      <c r="B702" s="232" t="s">
        <v>281</v>
      </c>
      <c r="C702" s="340" t="s">
        <v>318</v>
      </c>
      <c r="D702" s="340" t="s">
        <v>318</v>
      </c>
      <c r="E702" s="948">
        <v>16.8</v>
      </c>
      <c r="F702" s="948">
        <v>17.600000000000001</v>
      </c>
      <c r="G702" s="949">
        <v>0.2</v>
      </c>
      <c r="H702" s="948">
        <v>4.3</v>
      </c>
      <c r="I702" s="949">
        <v>0.06</v>
      </c>
      <c r="J702" s="949">
        <v>0.2</v>
      </c>
      <c r="K702" s="951">
        <v>26</v>
      </c>
      <c r="L702" s="949">
        <f>SUM(G702:K702)</f>
        <v>30.759999999999998</v>
      </c>
    </row>
    <row r="703" spans="2:12" ht="10.5" customHeight="1" x14ac:dyDescent="0.2">
      <c r="B703" s="952"/>
      <c r="C703" s="339"/>
      <c r="D703" s="339"/>
      <c r="E703" s="948"/>
      <c r="F703" s="948"/>
      <c r="G703" s="949"/>
      <c r="H703" s="948"/>
      <c r="I703" s="949"/>
      <c r="J703" s="949"/>
      <c r="K703" s="951"/>
      <c r="L703" s="949"/>
    </row>
    <row r="704" spans="2:12" ht="10.5" customHeight="1" x14ac:dyDescent="0.2">
      <c r="B704" s="232" t="s">
        <v>282</v>
      </c>
      <c r="C704" s="340" t="s">
        <v>318</v>
      </c>
      <c r="D704" s="340" t="s">
        <v>318</v>
      </c>
      <c r="E704" s="948">
        <v>9</v>
      </c>
      <c r="F704" s="948">
        <v>37</v>
      </c>
      <c r="G704" s="949">
        <v>0.1</v>
      </c>
      <c r="H704" s="948">
        <v>2.4</v>
      </c>
      <c r="I704" s="949">
        <v>0.5</v>
      </c>
      <c r="J704" s="949">
        <v>0.25</v>
      </c>
      <c r="K704" s="951">
        <v>49</v>
      </c>
      <c r="L704" s="949">
        <f>SUM(G704:K704)</f>
        <v>52.25</v>
      </c>
    </row>
    <row r="705" spans="2:12" ht="10.5" customHeight="1" x14ac:dyDescent="0.2">
      <c r="B705" s="251" t="s">
        <v>238</v>
      </c>
      <c r="C705" s="340" t="s">
        <v>318</v>
      </c>
      <c r="D705" s="340" t="s">
        <v>318</v>
      </c>
      <c r="E705" s="948">
        <v>22.95</v>
      </c>
      <c r="F705" s="948">
        <v>28</v>
      </c>
      <c r="G705" s="949">
        <v>0.2</v>
      </c>
      <c r="H705" s="948">
        <v>3.9</v>
      </c>
      <c r="I705" s="949">
        <v>1</v>
      </c>
      <c r="J705" s="949" t="s">
        <v>318</v>
      </c>
      <c r="K705" s="951">
        <v>57.5</v>
      </c>
      <c r="L705" s="949">
        <f>SUM(G705:K705)</f>
        <v>62.6</v>
      </c>
    </row>
    <row r="706" spans="2:12" ht="10.5" customHeight="1" x14ac:dyDescent="0.2">
      <c r="B706" s="232" t="s">
        <v>283</v>
      </c>
      <c r="C706" s="340" t="s">
        <v>318</v>
      </c>
      <c r="D706" s="340" t="s">
        <v>318</v>
      </c>
      <c r="E706" s="948">
        <v>38.25</v>
      </c>
      <c r="F706" s="948">
        <v>54.6</v>
      </c>
      <c r="G706" s="949">
        <v>0.16</v>
      </c>
      <c r="H706" s="948">
        <v>4.95</v>
      </c>
      <c r="I706" s="949">
        <v>2.38</v>
      </c>
      <c r="J706" s="949">
        <v>0.7</v>
      </c>
      <c r="K706" s="951">
        <v>82.8</v>
      </c>
      <c r="L706" s="949">
        <f>SUM(G706:K706)</f>
        <v>90.99</v>
      </c>
    </row>
    <row r="707" spans="2:12" ht="10.5" customHeight="1" x14ac:dyDescent="0.2">
      <c r="B707" s="232" t="s">
        <v>284</v>
      </c>
      <c r="C707" s="340" t="s">
        <v>318</v>
      </c>
      <c r="D707" s="340" t="s">
        <v>318</v>
      </c>
      <c r="E707" s="949">
        <v>18.75</v>
      </c>
      <c r="F707" s="953">
        <v>37.950000000000003</v>
      </c>
      <c r="G707" s="949">
        <v>0.2</v>
      </c>
      <c r="H707" s="949">
        <v>7.5</v>
      </c>
      <c r="I707" s="953">
        <v>0.38</v>
      </c>
      <c r="J707" s="949">
        <v>0.21</v>
      </c>
      <c r="K707" s="949">
        <v>55.2</v>
      </c>
      <c r="L707" s="949">
        <f>SUM(G707:K707)</f>
        <v>63.49</v>
      </c>
    </row>
    <row r="708" spans="2:12" ht="10.5" customHeight="1" x14ac:dyDescent="0.2">
      <c r="B708" s="232" t="s">
        <v>237</v>
      </c>
      <c r="C708" s="340" t="s">
        <v>318</v>
      </c>
      <c r="D708" s="340" t="s">
        <v>318</v>
      </c>
      <c r="E708" s="949">
        <v>15.9</v>
      </c>
      <c r="F708" s="953">
        <v>23</v>
      </c>
      <c r="G708" s="949">
        <v>0.11</v>
      </c>
      <c r="H708" s="949">
        <v>2.6</v>
      </c>
      <c r="I708" s="953">
        <v>0.3</v>
      </c>
      <c r="J708" s="949" t="s">
        <v>318</v>
      </c>
      <c r="K708" s="949">
        <v>18.100000000000001</v>
      </c>
      <c r="L708" s="949">
        <f>SUM(G708:K708)</f>
        <v>21.11</v>
      </c>
    </row>
    <row r="709" spans="2:12" ht="10.5" customHeight="1" x14ac:dyDescent="0.2">
      <c r="B709" s="232"/>
      <c r="C709" s="341"/>
      <c r="D709" s="341"/>
      <c r="E709" s="949"/>
      <c r="F709" s="953"/>
      <c r="G709" s="949"/>
      <c r="H709" s="949"/>
      <c r="I709" s="953"/>
      <c r="J709" s="949"/>
      <c r="K709" s="949"/>
      <c r="L709" s="949"/>
    </row>
    <row r="710" spans="2:12" ht="10.5" customHeight="1" x14ac:dyDescent="0.2">
      <c r="B710" s="232" t="s">
        <v>633</v>
      </c>
      <c r="C710" s="340" t="s">
        <v>318</v>
      </c>
      <c r="D710" s="340" t="s">
        <v>318</v>
      </c>
      <c r="E710" s="949">
        <v>40</v>
      </c>
      <c r="F710" s="953">
        <v>30.5</v>
      </c>
      <c r="G710" s="949">
        <v>0.22</v>
      </c>
      <c r="H710" s="949">
        <v>3.3</v>
      </c>
      <c r="I710" s="953">
        <v>1.08</v>
      </c>
      <c r="J710" s="949" t="s">
        <v>318</v>
      </c>
      <c r="K710" s="949">
        <v>39.9</v>
      </c>
      <c r="L710" s="949">
        <f>SUM(G710:K710)</f>
        <v>44.5</v>
      </c>
    </row>
    <row r="711" spans="2:12" ht="10.5" customHeight="1" x14ac:dyDescent="0.2">
      <c r="B711" s="232" t="s">
        <v>660</v>
      </c>
      <c r="C711" s="340" t="s">
        <v>318</v>
      </c>
      <c r="D711" s="340" t="s">
        <v>318</v>
      </c>
      <c r="E711" s="949">
        <v>18.45</v>
      </c>
      <c r="F711" s="953">
        <v>27.5</v>
      </c>
      <c r="G711" s="949">
        <v>0.25</v>
      </c>
      <c r="H711" s="949">
        <v>2.15</v>
      </c>
      <c r="I711" s="953">
        <v>0.72</v>
      </c>
      <c r="J711" s="949">
        <v>0.05</v>
      </c>
      <c r="K711" s="949">
        <v>14.88</v>
      </c>
      <c r="L711" s="949">
        <f>SUM(G711:K711)</f>
        <v>18.05</v>
      </c>
    </row>
    <row r="712" spans="2:12" ht="10.5" customHeight="1" x14ac:dyDescent="0.2">
      <c r="B712" s="232" t="s">
        <v>441</v>
      </c>
      <c r="C712" s="340" t="s">
        <v>318</v>
      </c>
      <c r="D712" s="340" t="s">
        <v>318</v>
      </c>
      <c r="E712" s="949">
        <v>26.1</v>
      </c>
      <c r="F712" s="949">
        <v>26</v>
      </c>
      <c r="G712" s="949" t="s">
        <v>318</v>
      </c>
      <c r="H712" s="949">
        <v>2.93</v>
      </c>
      <c r="I712" s="948" t="s">
        <v>318</v>
      </c>
      <c r="J712" s="949">
        <v>0.02</v>
      </c>
      <c r="K712" s="949">
        <v>18.95</v>
      </c>
      <c r="L712" s="949">
        <f>SUM(G712:K712)</f>
        <v>21.9</v>
      </c>
    </row>
    <row r="713" spans="2:12" ht="10.5" customHeight="1" x14ac:dyDescent="0.2">
      <c r="B713" s="232" t="s">
        <v>331</v>
      </c>
      <c r="C713" s="340" t="s">
        <v>318</v>
      </c>
      <c r="D713" s="340" t="s">
        <v>318</v>
      </c>
      <c r="E713" s="949">
        <v>21.75</v>
      </c>
      <c r="F713" s="949">
        <v>20.75</v>
      </c>
      <c r="G713" s="949">
        <v>0.03</v>
      </c>
      <c r="H713" s="949">
        <v>2.42</v>
      </c>
      <c r="I713" s="948" t="s">
        <v>318</v>
      </c>
      <c r="J713" s="949">
        <v>0.05</v>
      </c>
      <c r="K713" s="949">
        <v>13</v>
      </c>
      <c r="L713" s="949">
        <f>SUM(G713:K713)</f>
        <v>15.5</v>
      </c>
    </row>
    <row r="714" spans="2:12" ht="10.5" customHeight="1" x14ac:dyDescent="0.2">
      <c r="B714" s="317">
        <v>39295</v>
      </c>
      <c r="C714" s="340" t="s">
        <v>318</v>
      </c>
      <c r="D714" s="340" t="s">
        <v>318</v>
      </c>
      <c r="E714" s="949">
        <v>21.5</v>
      </c>
      <c r="F714" s="949">
        <v>35.700000000000003</v>
      </c>
      <c r="G714" s="949">
        <v>0.08</v>
      </c>
      <c r="H714" s="949">
        <v>5.81</v>
      </c>
      <c r="I714" s="948" t="s">
        <v>318</v>
      </c>
      <c r="J714" s="949">
        <v>0.06</v>
      </c>
      <c r="K714" s="949">
        <v>25.65</v>
      </c>
      <c r="L714" s="949">
        <f>SUM(G714:K714)</f>
        <v>31.599999999999998</v>
      </c>
    </row>
    <row r="715" spans="2:12" ht="10.5" customHeight="1" x14ac:dyDescent="0.2">
      <c r="B715" s="317"/>
      <c r="C715" s="341"/>
      <c r="D715" s="341"/>
      <c r="E715" s="949"/>
      <c r="F715" s="949"/>
      <c r="G715" s="949"/>
      <c r="H715" s="949"/>
      <c r="I715" s="949"/>
      <c r="J715" s="949"/>
      <c r="K715" s="949"/>
      <c r="L715" s="949"/>
    </row>
    <row r="716" spans="2:12" ht="10.5" customHeight="1" x14ac:dyDescent="0.2">
      <c r="B716" s="317">
        <v>39692</v>
      </c>
      <c r="C716" s="340" t="s">
        <v>318</v>
      </c>
      <c r="D716" s="340" t="s">
        <v>318</v>
      </c>
      <c r="E716" s="949">
        <v>31</v>
      </c>
      <c r="F716" s="949">
        <v>33.69</v>
      </c>
      <c r="G716" s="949" t="s">
        <v>318</v>
      </c>
      <c r="H716" s="949">
        <v>6.75</v>
      </c>
      <c r="I716" s="948" t="s">
        <v>318</v>
      </c>
      <c r="J716" s="949">
        <v>0.06</v>
      </c>
      <c r="K716" s="949">
        <v>28</v>
      </c>
      <c r="L716" s="949">
        <f>SUM(G716:K716)</f>
        <v>34.81</v>
      </c>
    </row>
    <row r="717" spans="2:12" ht="10.5" customHeight="1" x14ac:dyDescent="0.2">
      <c r="B717" s="317">
        <v>40087</v>
      </c>
      <c r="C717" s="340" t="s">
        <v>318</v>
      </c>
      <c r="D717" s="340" t="s">
        <v>318</v>
      </c>
      <c r="E717" s="949">
        <v>27.12</v>
      </c>
      <c r="F717" s="949">
        <v>35</v>
      </c>
      <c r="G717" s="949">
        <v>0.3</v>
      </c>
      <c r="H717" s="949">
        <v>3.52</v>
      </c>
      <c r="I717" s="948" t="s">
        <v>318</v>
      </c>
      <c r="J717" s="949">
        <v>0.06</v>
      </c>
      <c r="K717" s="949">
        <v>22</v>
      </c>
      <c r="L717" s="949">
        <f>SUM(G717:K717)</f>
        <v>25.88</v>
      </c>
    </row>
    <row r="718" spans="2:12" ht="10.5" customHeight="1" x14ac:dyDescent="0.2">
      <c r="B718" s="205" t="s">
        <v>289</v>
      </c>
      <c r="C718" s="340" t="s">
        <v>318</v>
      </c>
      <c r="D718" s="340" t="s">
        <v>318</v>
      </c>
      <c r="E718" s="949">
        <v>18.95</v>
      </c>
      <c r="F718" s="949">
        <v>20.7</v>
      </c>
      <c r="G718" s="949">
        <v>0.2</v>
      </c>
      <c r="H718" s="949">
        <v>3.5</v>
      </c>
      <c r="I718" s="948" t="s">
        <v>318</v>
      </c>
      <c r="J718" s="949" t="s">
        <v>318</v>
      </c>
      <c r="K718" s="949">
        <v>20.9</v>
      </c>
      <c r="L718" s="949">
        <f>SUM(G718:K718)</f>
        <v>24.599999999999998</v>
      </c>
    </row>
    <row r="719" spans="2:12" ht="10.5" customHeight="1" x14ac:dyDescent="0.2">
      <c r="B719" s="205" t="s">
        <v>292</v>
      </c>
      <c r="C719" s="341" t="s">
        <v>318</v>
      </c>
      <c r="D719" s="341" t="s">
        <v>318</v>
      </c>
      <c r="E719" s="949">
        <v>16.899999999999999</v>
      </c>
      <c r="F719" s="949">
        <v>21.8</v>
      </c>
      <c r="G719" s="949">
        <v>0.15</v>
      </c>
      <c r="H719" s="949">
        <v>3.35</v>
      </c>
      <c r="I719" s="949" t="s">
        <v>318</v>
      </c>
      <c r="J719" s="949" t="s">
        <v>318</v>
      </c>
      <c r="K719" s="949">
        <v>16.8</v>
      </c>
      <c r="L719" s="949">
        <f>SUM(G719:K719)</f>
        <v>20.3</v>
      </c>
    </row>
    <row r="720" spans="2:12" ht="10.5" customHeight="1" x14ac:dyDescent="0.2">
      <c r="B720" s="205" t="s">
        <v>891</v>
      </c>
      <c r="C720" s="341" t="s">
        <v>318</v>
      </c>
      <c r="D720" s="341" t="s">
        <v>318</v>
      </c>
      <c r="E720" s="949">
        <v>14</v>
      </c>
      <c r="F720" s="949">
        <v>15.1</v>
      </c>
      <c r="G720" s="949">
        <v>0.15</v>
      </c>
      <c r="H720" s="949">
        <v>1.5</v>
      </c>
      <c r="I720" s="949">
        <v>0.75</v>
      </c>
      <c r="J720" s="949" t="s">
        <v>318</v>
      </c>
      <c r="K720" s="949">
        <v>10</v>
      </c>
      <c r="L720" s="949">
        <f>SUM(G720:K720)</f>
        <v>12.4</v>
      </c>
    </row>
    <row r="721" spans="2:17" ht="10.5" customHeight="1" x14ac:dyDescent="0.2">
      <c r="B721" s="205"/>
      <c r="C721" s="341"/>
      <c r="D721" s="340"/>
      <c r="E721" s="949"/>
      <c r="F721" s="949"/>
      <c r="G721" s="949"/>
      <c r="H721" s="949"/>
      <c r="I721" s="948"/>
      <c r="J721" s="949"/>
      <c r="K721" s="949"/>
      <c r="L721" s="949"/>
    </row>
    <row r="722" spans="2:17" ht="10.5" customHeight="1" x14ac:dyDescent="0.2">
      <c r="B722" s="205" t="s">
        <v>904</v>
      </c>
      <c r="C722" s="341" t="s">
        <v>318</v>
      </c>
      <c r="D722" s="340" t="s">
        <v>318</v>
      </c>
      <c r="E722" s="949">
        <v>18.2</v>
      </c>
      <c r="F722" s="949">
        <v>23.5</v>
      </c>
      <c r="G722" s="949">
        <v>0.09</v>
      </c>
      <c r="H722" s="949">
        <v>4.1100000000000003</v>
      </c>
      <c r="I722" s="948">
        <v>0.1</v>
      </c>
      <c r="J722" s="949" t="s">
        <v>318</v>
      </c>
      <c r="K722" s="949">
        <v>28.5</v>
      </c>
      <c r="L722" s="949">
        <f>SUM(G722:K722)</f>
        <v>32.799999999999997</v>
      </c>
      <c r="M722" s="329"/>
      <c r="N722" s="329"/>
      <c r="O722" s="329"/>
      <c r="P722" s="329"/>
      <c r="Q722" s="329"/>
    </row>
    <row r="723" spans="2:17" ht="10.5" customHeight="1" x14ac:dyDescent="0.2">
      <c r="B723" s="205" t="s">
        <v>905</v>
      </c>
      <c r="C723" s="341" t="s">
        <v>318</v>
      </c>
      <c r="D723" s="340" t="s">
        <v>318</v>
      </c>
      <c r="E723" s="949">
        <v>22.7</v>
      </c>
      <c r="F723" s="949">
        <v>21.8</v>
      </c>
      <c r="G723" s="949">
        <v>0.1</v>
      </c>
      <c r="H723" s="949">
        <v>3.25</v>
      </c>
      <c r="I723" s="948" t="s">
        <v>318</v>
      </c>
      <c r="J723" s="949" t="s">
        <v>318</v>
      </c>
      <c r="K723" s="949">
        <v>14.45</v>
      </c>
      <c r="L723" s="949">
        <f>SUM(G723:K723)</f>
        <v>17.8</v>
      </c>
      <c r="M723" s="329"/>
      <c r="N723" s="329"/>
      <c r="O723" s="329"/>
      <c r="P723" s="329"/>
      <c r="Q723" s="329"/>
    </row>
    <row r="724" spans="2:17" ht="10.5" customHeight="1" x14ac:dyDescent="0.2">
      <c r="B724" s="205" t="s">
        <v>918</v>
      </c>
      <c r="C724" s="341" t="s">
        <v>318</v>
      </c>
      <c r="D724" s="340" t="s">
        <v>318</v>
      </c>
      <c r="E724" s="949">
        <v>10</v>
      </c>
      <c r="F724" s="949">
        <v>2.92</v>
      </c>
      <c r="G724" s="949" t="s">
        <v>318</v>
      </c>
      <c r="H724" s="949">
        <v>1.44</v>
      </c>
      <c r="I724" s="948" t="s">
        <v>318</v>
      </c>
      <c r="J724" s="949" t="s">
        <v>318</v>
      </c>
      <c r="K724" s="949">
        <v>3.32</v>
      </c>
      <c r="L724" s="949">
        <v>17.68</v>
      </c>
      <c r="M724" s="329"/>
      <c r="N724" s="329"/>
      <c r="O724" s="329"/>
      <c r="P724" s="329"/>
      <c r="Q724" s="329"/>
    </row>
    <row r="725" spans="2:17" ht="10.5" customHeight="1" x14ac:dyDescent="0.2">
      <c r="B725" s="205" t="s">
        <v>927</v>
      </c>
      <c r="C725" s="341" t="s">
        <v>318</v>
      </c>
      <c r="D725" s="340" t="s">
        <v>318</v>
      </c>
      <c r="E725" s="949">
        <v>14</v>
      </c>
      <c r="F725" s="949">
        <v>34.1</v>
      </c>
      <c r="G725" s="949" t="s">
        <v>318</v>
      </c>
      <c r="H725" s="949">
        <v>4.8</v>
      </c>
      <c r="I725" s="948" t="s">
        <v>318</v>
      </c>
      <c r="J725" s="949" t="s">
        <v>318</v>
      </c>
      <c r="K725" s="949">
        <v>39.15</v>
      </c>
      <c r="L725" s="949">
        <v>92.05</v>
      </c>
      <c r="M725" s="329"/>
      <c r="N725" s="329"/>
      <c r="O725" s="329"/>
      <c r="P725" s="329"/>
      <c r="Q725" s="329"/>
    </row>
    <row r="726" spans="2:17" ht="10.5" customHeight="1" x14ac:dyDescent="0.2">
      <c r="B726" s="205" t="s">
        <v>951</v>
      </c>
      <c r="C726" s="341" t="s">
        <v>318</v>
      </c>
      <c r="D726" s="341" t="s">
        <v>318</v>
      </c>
      <c r="E726" s="949">
        <v>7</v>
      </c>
      <c r="F726" s="949">
        <v>21.15</v>
      </c>
      <c r="G726" s="341" t="s">
        <v>318</v>
      </c>
      <c r="H726" s="949">
        <v>7.35</v>
      </c>
      <c r="I726" s="341" t="s">
        <v>318</v>
      </c>
      <c r="J726" s="341" t="s">
        <v>318</v>
      </c>
      <c r="K726" s="949">
        <v>21.5</v>
      </c>
      <c r="L726" s="949">
        <v>57</v>
      </c>
      <c r="M726" s="329"/>
      <c r="N726" s="329"/>
      <c r="O726" s="329"/>
      <c r="P726" s="329"/>
      <c r="Q726" s="329"/>
    </row>
    <row r="727" spans="2:17" ht="10.5" customHeight="1" x14ac:dyDescent="0.2">
      <c r="B727" s="205"/>
      <c r="C727" s="341"/>
      <c r="D727" s="341"/>
      <c r="E727" s="949"/>
      <c r="F727" s="949"/>
      <c r="G727" s="341"/>
      <c r="H727" s="949"/>
      <c r="I727" s="341"/>
      <c r="J727" s="341"/>
      <c r="K727" s="949"/>
      <c r="L727" s="949"/>
      <c r="M727" s="329"/>
      <c r="N727" s="329"/>
      <c r="O727" s="329"/>
      <c r="P727" s="329"/>
      <c r="Q727" s="329"/>
    </row>
    <row r="728" spans="2:17" ht="10.5" customHeight="1" x14ac:dyDescent="0.2">
      <c r="B728" s="205" t="s">
        <v>969</v>
      </c>
      <c r="C728" s="341" t="s">
        <v>318</v>
      </c>
      <c r="D728" s="341" t="s">
        <v>318</v>
      </c>
      <c r="E728" s="949">
        <v>2.52</v>
      </c>
      <c r="F728" s="949">
        <v>9.7799999999999994</v>
      </c>
      <c r="G728" s="341" t="s">
        <v>318</v>
      </c>
      <c r="H728" s="949">
        <v>3.53</v>
      </c>
      <c r="I728" s="341" t="s">
        <v>318</v>
      </c>
      <c r="J728" s="341" t="s">
        <v>318</v>
      </c>
      <c r="K728" s="949">
        <v>3.57</v>
      </c>
      <c r="L728" s="949">
        <v>19.399999999999999</v>
      </c>
      <c r="M728" s="329"/>
      <c r="N728" s="329"/>
      <c r="O728" s="329"/>
      <c r="P728" s="329"/>
      <c r="Q728" s="329"/>
    </row>
    <row r="729" spans="2:17" ht="10.5" customHeight="1" x14ac:dyDescent="0.2">
      <c r="B729" s="205" t="s">
        <v>1017</v>
      </c>
      <c r="C729" s="341" t="s">
        <v>318</v>
      </c>
      <c r="D729" s="341" t="s">
        <v>318</v>
      </c>
      <c r="E729" s="949">
        <v>2.58</v>
      </c>
      <c r="F729" s="949">
        <v>15.4</v>
      </c>
      <c r="G729" s="341" t="s">
        <v>318</v>
      </c>
      <c r="H729" s="949">
        <v>5.22</v>
      </c>
      <c r="I729" s="341" t="s">
        <v>318</v>
      </c>
      <c r="J729" s="341" t="s">
        <v>318</v>
      </c>
      <c r="K729" s="949">
        <v>26.88</v>
      </c>
      <c r="L729" s="949">
        <v>50.08</v>
      </c>
      <c r="M729" s="329"/>
      <c r="N729" s="329"/>
      <c r="O729" s="329"/>
      <c r="P729" s="329"/>
      <c r="Q729" s="329"/>
    </row>
    <row r="730" spans="2:17" ht="10.5" customHeight="1" x14ac:dyDescent="0.2">
      <c r="B730" s="205" t="s">
        <v>1172</v>
      </c>
      <c r="C730" s="341" t="s">
        <v>318</v>
      </c>
      <c r="D730" s="341" t="s">
        <v>318</v>
      </c>
      <c r="E730" s="949">
        <v>3.9</v>
      </c>
      <c r="F730" s="949">
        <v>26.45</v>
      </c>
      <c r="G730" s="949">
        <v>0.05</v>
      </c>
      <c r="H730" s="949">
        <v>6.9</v>
      </c>
      <c r="I730" s="341" t="s">
        <v>318</v>
      </c>
      <c r="J730" s="341" t="s">
        <v>318</v>
      </c>
      <c r="K730" s="949">
        <v>27</v>
      </c>
      <c r="L730" s="949">
        <v>64.3</v>
      </c>
    </row>
    <row r="731" spans="2:17" ht="10.5" customHeight="1" x14ac:dyDescent="0.2">
      <c r="B731" s="205" t="s">
        <v>1206</v>
      </c>
      <c r="C731" s="341" t="s">
        <v>318</v>
      </c>
      <c r="D731" s="341" t="s">
        <v>318</v>
      </c>
      <c r="E731" s="949">
        <v>6</v>
      </c>
      <c r="F731" s="949">
        <v>20.9</v>
      </c>
      <c r="G731" s="949" t="s">
        <v>318</v>
      </c>
      <c r="H731" s="949">
        <v>4.5999999999999996</v>
      </c>
      <c r="I731" s="341" t="s">
        <v>318</v>
      </c>
      <c r="J731" s="341" t="s">
        <v>318</v>
      </c>
      <c r="K731" s="949">
        <v>17</v>
      </c>
      <c r="L731" s="949">
        <v>48.5</v>
      </c>
    </row>
    <row r="732" spans="2:17" ht="12.75" customHeight="1" x14ac:dyDescent="0.2">
      <c r="B732" s="208" t="s">
        <v>1409</v>
      </c>
      <c r="C732" s="1063" t="s">
        <v>318</v>
      </c>
      <c r="D732" s="1063" t="s">
        <v>318</v>
      </c>
      <c r="E732" s="1064">
        <v>4.8</v>
      </c>
      <c r="F732" s="1064">
        <v>20.48</v>
      </c>
      <c r="G732" s="1064" t="s">
        <v>318</v>
      </c>
      <c r="H732" s="1064">
        <v>6.38</v>
      </c>
      <c r="I732" s="1063" t="s">
        <v>318</v>
      </c>
      <c r="J732" s="1063" t="s">
        <v>318</v>
      </c>
      <c r="K732" s="1064">
        <v>19.5</v>
      </c>
      <c r="L732" s="1064">
        <v>51.16</v>
      </c>
    </row>
    <row r="733" spans="2:17" ht="10.5" customHeight="1" x14ac:dyDescent="0.2">
      <c r="B733" s="203" t="s">
        <v>1304</v>
      </c>
      <c r="C733" s="344"/>
      <c r="D733" s="344"/>
      <c r="E733" s="344"/>
      <c r="F733" s="344"/>
      <c r="G733" s="344"/>
      <c r="H733" s="302"/>
    </row>
    <row r="734" spans="2:17" ht="10.5" customHeight="1" x14ac:dyDescent="0.2">
      <c r="B734" s="203" t="s">
        <v>1305</v>
      </c>
      <c r="C734" s="203"/>
      <c r="D734" s="203"/>
      <c r="E734" s="203"/>
      <c r="F734" s="203"/>
      <c r="G734" s="203"/>
    </row>
    <row r="735" spans="2:17" ht="10.5" customHeight="1" x14ac:dyDescent="0.2">
      <c r="B735" s="203" t="s">
        <v>1306</v>
      </c>
      <c r="C735" s="203"/>
      <c r="D735" s="203"/>
      <c r="E735" s="203"/>
      <c r="F735" s="203"/>
      <c r="G735" s="203"/>
    </row>
    <row r="736" spans="2:17" ht="10.5" customHeight="1" x14ac:dyDescent="0.2">
      <c r="B736" s="203" t="s">
        <v>847</v>
      </c>
      <c r="C736" s="203"/>
      <c r="D736" s="203"/>
      <c r="E736" s="203"/>
      <c r="F736" s="203"/>
      <c r="G736" s="203"/>
    </row>
    <row r="737" spans="2:10" ht="10.5" customHeight="1" x14ac:dyDescent="0.2">
      <c r="B737" s="1463" t="s">
        <v>1307</v>
      </c>
      <c r="C737" s="1463"/>
      <c r="D737" s="1463"/>
      <c r="E737" s="1463"/>
      <c r="F737" s="1463"/>
      <c r="G737" s="1463"/>
    </row>
    <row r="738" spans="2:10" ht="10.5" customHeight="1" x14ac:dyDescent="0.2">
      <c r="B738" s="203" t="s">
        <v>1308</v>
      </c>
      <c r="C738" s="203"/>
      <c r="D738" s="203"/>
      <c r="E738" s="203" t="s">
        <v>420</v>
      </c>
      <c r="F738" s="203"/>
      <c r="G738" s="203"/>
    </row>
    <row r="739" spans="2:10" ht="10.5" customHeight="1" x14ac:dyDescent="0.2"/>
    <row r="740" spans="2:10" ht="10.5" customHeight="1" x14ac:dyDescent="0.2"/>
    <row r="741" spans="2:10" ht="10.5" customHeight="1" x14ac:dyDescent="0.2">
      <c r="B741" s="203"/>
      <c r="C741" s="203"/>
      <c r="D741" s="203"/>
      <c r="E741" s="203"/>
      <c r="F741" s="203"/>
      <c r="G741" s="203"/>
    </row>
    <row r="742" spans="2:10" ht="10.5" customHeight="1" x14ac:dyDescent="0.2">
      <c r="B742" s="203"/>
      <c r="C742" s="203"/>
      <c r="D742" s="203"/>
      <c r="E742" s="203"/>
      <c r="F742" s="203"/>
      <c r="G742" s="203"/>
    </row>
    <row r="743" spans="2:10" ht="10.5" customHeight="1" x14ac:dyDescent="0.2">
      <c r="B743" s="203"/>
      <c r="C743" s="203"/>
      <c r="D743" s="203"/>
      <c r="E743" s="203"/>
      <c r="F743" s="203"/>
      <c r="G743" s="203"/>
    </row>
    <row r="744" spans="2:10" ht="10.5" customHeight="1" x14ac:dyDescent="0.2">
      <c r="B744" s="203"/>
      <c r="C744" s="203"/>
      <c r="D744" s="203"/>
      <c r="E744" s="203"/>
      <c r="F744" s="203"/>
      <c r="G744" s="203"/>
    </row>
    <row r="745" spans="2:10" ht="10.5" customHeight="1" x14ac:dyDescent="0.2">
      <c r="B745" s="203"/>
      <c r="C745" s="203"/>
      <c r="D745" s="203"/>
      <c r="E745" s="203"/>
      <c r="F745" s="203"/>
      <c r="G745" s="203"/>
    </row>
    <row r="746" spans="2:10" ht="10.5" customHeight="1" x14ac:dyDescent="0.2">
      <c r="B746" s="203"/>
      <c r="C746" s="203"/>
      <c r="D746" s="203"/>
      <c r="E746" s="203"/>
      <c r="F746" s="203"/>
      <c r="G746" s="203"/>
    </row>
    <row r="747" spans="2:10" ht="10.5" customHeight="1" x14ac:dyDescent="0.2">
      <c r="B747" s="203"/>
      <c r="C747" s="203"/>
      <c r="D747" s="203"/>
      <c r="E747" s="203"/>
      <c r="F747" s="203"/>
      <c r="G747" s="203"/>
    </row>
    <row r="748" spans="2:10" ht="10.5" customHeight="1" x14ac:dyDescent="0.2">
      <c r="B748" s="203"/>
      <c r="C748" s="203"/>
      <c r="D748" s="203"/>
      <c r="E748" s="203"/>
      <c r="F748" s="203"/>
      <c r="G748" s="203"/>
    </row>
    <row r="749" spans="2:10" ht="10.5" customHeight="1" x14ac:dyDescent="0.2">
      <c r="B749" s="203"/>
      <c r="C749" s="203"/>
      <c r="D749" s="203"/>
      <c r="E749" s="203"/>
      <c r="F749" s="203"/>
      <c r="G749" s="203"/>
    </row>
    <row r="750" spans="2:10" ht="10.5" customHeight="1" x14ac:dyDescent="0.2">
      <c r="B750" s="203"/>
      <c r="C750" s="203"/>
      <c r="D750" s="203"/>
      <c r="E750" s="203"/>
      <c r="F750" s="203"/>
      <c r="G750" s="203"/>
    </row>
    <row r="751" spans="2:10" ht="10.5" customHeight="1" x14ac:dyDescent="0.2">
      <c r="B751" s="201"/>
      <c r="C751" s="201"/>
      <c r="D751" s="201"/>
      <c r="E751" s="201"/>
      <c r="F751" s="201"/>
      <c r="G751" s="201"/>
    </row>
    <row r="752" spans="2:10" ht="10.5" customHeight="1" x14ac:dyDescent="0.2">
      <c r="B752" s="201"/>
      <c r="C752" s="201"/>
      <c r="D752" s="201"/>
      <c r="E752" s="201"/>
      <c r="F752" s="201"/>
      <c r="G752" s="246">
        <v>14</v>
      </c>
      <c r="I752" s="302"/>
      <c r="J752" s="302"/>
    </row>
    <row r="753" spans="2:10" ht="10.5" customHeight="1" x14ac:dyDescent="0.2">
      <c r="B753" s="201"/>
      <c r="C753" s="201"/>
      <c r="D753" s="201"/>
      <c r="E753" s="201"/>
      <c r="F753" s="201"/>
      <c r="G753" s="246"/>
      <c r="I753" s="302"/>
      <c r="J753" s="302"/>
    </row>
    <row r="754" spans="2:10" ht="10.5" customHeight="1" x14ac:dyDescent="0.2">
      <c r="B754" s="201"/>
      <c r="C754" s="201"/>
      <c r="D754" s="201"/>
      <c r="E754" s="201"/>
      <c r="F754" s="201"/>
      <c r="G754" s="201"/>
    </row>
    <row r="755" spans="2:10" ht="10.5" customHeight="1" x14ac:dyDescent="0.2">
      <c r="B755" s="202" t="s">
        <v>1060</v>
      </c>
      <c r="H755" s="345"/>
    </row>
    <row r="756" spans="2:10" ht="10.5" customHeight="1" x14ac:dyDescent="0.2">
      <c r="B756" s="1448" t="s">
        <v>851</v>
      </c>
      <c r="C756" s="1441" t="s">
        <v>917</v>
      </c>
      <c r="D756" s="1460" t="s">
        <v>10</v>
      </c>
      <c r="E756" s="1461"/>
      <c r="F756" s="1461"/>
      <c r="G756" s="1462"/>
      <c r="H756" s="346" t="s">
        <v>103</v>
      </c>
    </row>
    <row r="757" spans="2:10" ht="33.75" customHeight="1" x14ac:dyDescent="0.2">
      <c r="B757" s="1459"/>
      <c r="C757" s="1442"/>
      <c r="D757" s="248" t="s">
        <v>12</v>
      </c>
      <c r="E757" s="248" t="s">
        <v>120</v>
      </c>
      <c r="F757" s="248" t="s">
        <v>1309</v>
      </c>
      <c r="G757" s="248" t="s">
        <v>104</v>
      </c>
      <c r="H757" s="332" t="s">
        <v>728</v>
      </c>
      <c r="I757" s="347"/>
    </row>
    <row r="758" spans="2:10" ht="10.5" customHeight="1" x14ac:dyDescent="0.2">
      <c r="B758" s="1449"/>
      <c r="C758" s="1438" t="s">
        <v>859</v>
      </c>
      <c r="D758" s="1439"/>
      <c r="E758" s="1439"/>
      <c r="F758" s="1439"/>
      <c r="G758" s="1439"/>
      <c r="H758" s="1440"/>
      <c r="I758" s="347"/>
    </row>
    <row r="759" spans="2:10" ht="10.5" customHeight="1" x14ac:dyDescent="0.2">
      <c r="B759" s="232" t="s">
        <v>671</v>
      </c>
      <c r="C759" s="189">
        <v>136868</v>
      </c>
      <c r="D759" s="193">
        <v>54215</v>
      </c>
      <c r="E759" s="193">
        <v>14589</v>
      </c>
      <c r="F759" s="193">
        <v>8278</v>
      </c>
      <c r="G759" s="193">
        <f>SUM(D759:F759)</f>
        <v>77082</v>
      </c>
      <c r="H759" s="193" t="s">
        <v>318</v>
      </c>
    </row>
    <row r="760" spans="2:10" ht="10.5" customHeight="1" x14ac:dyDescent="0.2">
      <c r="B760" s="232" t="s">
        <v>672</v>
      </c>
      <c r="C760" s="189">
        <v>78341</v>
      </c>
      <c r="D760" s="193">
        <v>43708</v>
      </c>
      <c r="E760" s="193">
        <v>25286</v>
      </c>
      <c r="F760" s="193">
        <v>9952</v>
      </c>
      <c r="G760" s="193">
        <f>SUM(D760:F760)</f>
        <v>78946</v>
      </c>
      <c r="H760" s="193">
        <v>9943</v>
      </c>
    </row>
    <row r="761" spans="2:10" ht="10.5" customHeight="1" x14ac:dyDescent="0.2">
      <c r="B761" s="232" t="s">
        <v>673</v>
      </c>
      <c r="C761" s="189">
        <v>83899</v>
      </c>
      <c r="D761" s="193">
        <v>37146</v>
      </c>
      <c r="E761" s="193">
        <v>25175</v>
      </c>
      <c r="F761" s="193">
        <v>11011</v>
      </c>
      <c r="G761" s="193">
        <f>SUM(D761:F761)</f>
        <v>73332</v>
      </c>
      <c r="H761" s="193">
        <v>5435</v>
      </c>
    </row>
    <row r="762" spans="2:10" ht="10.5" customHeight="1" x14ac:dyDescent="0.2">
      <c r="B762" s="232" t="s">
        <v>674</v>
      </c>
      <c r="C762" s="189">
        <v>164472</v>
      </c>
      <c r="D762" s="193">
        <v>83229</v>
      </c>
      <c r="E762" s="193">
        <v>40020</v>
      </c>
      <c r="F762" s="193">
        <v>6137</v>
      </c>
      <c r="G762" s="193">
        <f>SUM(D762:F762)</f>
        <v>129386</v>
      </c>
      <c r="H762" s="193">
        <v>42880</v>
      </c>
    </row>
    <row r="763" spans="2:10" ht="10.5" customHeight="1" x14ac:dyDescent="0.2">
      <c r="B763" s="232" t="s">
        <v>675</v>
      </c>
      <c r="C763" s="189">
        <v>116221</v>
      </c>
      <c r="D763" s="193">
        <v>40382</v>
      </c>
      <c r="E763" s="193">
        <v>27541</v>
      </c>
      <c r="F763" s="193">
        <v>4056</v>
      </c>
      <c r="G763" s="193">
        <f>SUM(D763:F763)</f>
        <v>71979</v>
      </c>
      <c r="H763" s="193">
        <v>26748</v>
      </c>
    </row>
    <row r="764" spans="2:10" ht="10.5" customHeight="1" x14ac:dyDescent="0.2">
      <c r="B764" s="232"/>
      <c r="C764" s="189"/>
      <c r="D764" s="193"/>
      <c r="E764" s="193"/>
      <c r="F764" s="193"/>
      <c r="G764" s="193"/>
      <c r="H764" s="193"/>
    </row>
    <row r="765" spans="2:10" ht="10.5" customHeight="1" x14ac:dyDescent="0.2">
      <c r="B765" s="232" t="s">
        <v>676</v>
      </c>
      <c r="C765" s="189">
        <v>79042</v>
      </c>
      <c r="D765" s="193">
        <v>9808</v>
      </c>
      <c r="E765" s="193">
        <v>34027</v>
      </c>
      <c r="F765" s="193">
        <v>6053</v>
      </c>
      <c r="G765" s="193">
        <f>SUM(D765:F765)</f>
        <v>49888</v>
      </c>
      <c r="H765" s="193">
        <v>23423</v>
      </c>
    </row>
    <row r="766" spans="2:10" ht="10.5" customHeight="1" x14ac:dyDescent="0.2">
      <c r="B766" s="232" t="s">
        <v>677</v>
      </c>
      <c r="C766" s="189">
        <v>78774</v>
      </c>
      <c r="D766" s="193">
        <v>18489</v>
      </c>
      <c r="E766" s="193">
        <v>29599</v>
      </c>
      <c r="F766" s="193">
        <v>11210</v>
      </c>
      <c r="G766" s="193">
        <f>SUM(D766:F766)</f>
        <v>59298</v>
      </c>
      <c r="H766" s="193">
        <v>21478</v>
      </c>
    </row>
    <row r="767" spans="2:10" ht="10.5" customHeight="1" x14ac:dyDescent="0.2">
      <c r="B767" s="232" t="s">
        <v>396</v>
      </c>
      <c r="C767" s="189">
        <v>79649</v>
      </c>
      <c r="D767" s="193">
        <v>12555</v>
      </c>
      <c r="E767" s="193">
        <v>30651</v>
      </c>
      <c r="F767" s="193">
        <v>8630</v>
      </c>
      <c r="G767" s="193">
        <f>SUM(D767:F767)</f>
        <v>51836</v>
      </c>
      <c r="H767" s="193">
        <v>7720</v>
      </c>
    </row>
    <row r="768" spans="2:10" ht="10.5" customHeight="1" x14ac:dyDescent="0.2">
      <c r="B768" s="232" t="s">
        <v>397</v>
      </c>
      <c r="C768" s="189">
        <v>90393</v>
      </c>
      <c r="D768" s="193">
        <v>26523</v>
      </c>
      <c r="E768" s="193">
        <v>39057</v>
      </c>
      <c r="F768" s="193">
        <v>6578</v>
      </c>
      <c r="G768" s="193">
        <f>SUM(D768:F768)</f>
        <v>72158</v>
      </c>
      <c r="H768" s="193">
        <v>20955</v>
      </c>
    </row>
    <row r="769" spans="2:8" ht="10.5" customHeight="1" x14ac:dyDescent="0.2">
      <c r="B769" s="232" t="s">
        <v>398</v>
      </c>
      <c r="C769" s="189">
        <v>107810</v>
      </c>
      <c r="D769" s="193">
        <v>40000</v>
      </c>
      <c r="E769" s="193">
        <v>50000</v>
      </c>
      <c r="F769" s="193">
        <v>8000</v>
      </c>
      <c r="G769" s="193">
        <f>SUM(D769:F769)</f>
        <v>98000</v>
      </c>
      <c r="H769" s="193">
        <v>32000</v>
      </c>
    </row>
    <row r="770" spans="2:8" ht="10.5" customHeight="1" x14ac:dyDescent="0.2">
      <c r="B770" s="232"/>
      <c r="C770" s="189"/>
      <c r="D770" s="193"/>
      <c r="E770" s="193"/>
      <c r="F770" s="193"/>
      <c r="G770" s="194"/>
      <c r="H770" s="193"/>
    </row>
    <row r="771" spans="2:8" ht="10.5" customHeight="1" x14ac:dyDescent="0.2">
      <c r="B771" s="232" t="s">
        <v>279</v>
      </c>
      <c r="C771" s="189">
        <v>70500</v>
      </c>
      <c r="D771" s="193">
        <v>13000</v>
      </c>
      <c r="E771" s="193">
        <v>38000</v>
      </c>
      <c r="F771" s="193">
        <v>5500</v>
      </c>
      <c r="G771" s="193">
        <f>SUM(D771:F771)</f>
        <v>56500</v>
      </c>
      <c r="H771" s="193">
        <v>12000</v>
      </c>
    </row>
    <row r="772" spans="2:8" ht="10.5" customHeight="1" x14ac:dyDescent="0.2">
      <c r="B772" s="232" t="s">
        <v>280</v>
      </c>
      <c r="C772" s="189">
        <v>130000</v>
      </c>
      <c r="D772" s="193">
        <v>20000</v>
      </c>
      <c r="E772" s="193">
        <v>55000</v>
      </c>
      <c r="F772" s="193">
        <v>10000</v>
      </c>
      <c r="G772" s="193">
        <f>SUM(D772:F772)</f>
        <v>85000</v>
      </c>
      <c r="H772" s="193">
        <v>50000</v>
      </c>
    </row>
    <row r="773" spans="2:8" ht="10.5" customHeight="1" x14ac:dyDescent="0.2">
      <c r="B773" s="232" t="s">
        <v>281</v>
      </c>
      <c r="C773" s="189">
        <v>95000</v>
      </c>
      <c r="D773" s="193">
        <v>15160</v>
      </c>
      <c r="E773" s="193">
        <v>29000</v>
      </c>
      <c r="F773" s="193">
        <v>5000</v>
      </c>
      <c r="G773" s="193">
        <f>SUM(D773:F773)</f>
        <v>49160</v>
      </c>
      <c r="H773" s="193">
        <v>16000</v>
      </c>
    </row>
    <row r="774" spans="2:8" ht="10.5" customHeight="1" x14ac:dyDescent="0.2">
      <c r="B774" s="232" t="s">
        <v>282</v>
      </c>
      <c r="C774" s="189">
        <v>77872</v>
      </c>
      <c r="D774" s="193">
        <v>15750</v>
      </c>
      <c r="E774" s="193">
        <v>31963</v>
      </c>
      <c r="F774" s="193">
        <v>3177</v>
      </c>
      <c r="G774" s="193">
        <f>SUM(D774:F774)</f>
        <v>50890</v>
      </c>
      <c r="H774" s="193">
        <v>37900</v>
      </c>
    </row>
    <row r="775" spans="2:8" ht="10.5" customHeight="1" x14ac:dyDescent="0.2">
      <c r="B775" s="232" t="s">
        <v>238</v>
      </c>
      <c r="C775" s="189">
        <v>138300</v>
      </c>
      <c r="D775" s="193">
        <v>13600</v>
      </c>
      <c r="E775" s="193">
        <v>48100</v>
      </c>
      <c r="F775" s="193">
        <v>3300</v>
      </c>
      <c r="G775" s="193">
        <f>SUM(D775:F775)</f>
        <v>65000</v>
      </c>
      <c r="H775" s="193">
        <v>33900</v>
      </c>
    </row>
    <row r="776" spans="2:8" ht="10.5" customHeight="1" x14ac:dyDescent="0.2">
      <c r="B776" s="232"/>
      <c r="C776" s="189"/>
      <c r="D776" s="193"/>
      <c r="E776" s="193"/>
      <c r="F776" s="193"/>
      <c r="G776" s="954"/>
      <c r="H776" s="193"/>
    </row>
    <row r="777" spans="2:8" ht="10.5" customHeight="1" x14ac:dyDescent="0.2">
      <c r="B777" s="232" t="s">
        <v>283</v>
      </c>
      <c r="C777" s="189">
        <v>122300</v>
      </c>
      <c r="D777" s="193">
        <v>7800</v>
      </c>
      <c r="E777" s="193">
        <v>47500</v>
      </c>
      <c r="F777" s="348">
        <v>9700</v>
      </c>
      <c r="G777" s="193">
        <f>SUM(D777:F777)</f>
        <v>65000</v>
      </c>
      <c r="H777" s="193">
        <v>44900</v>
      </c>
    </row>
    <row r="778" spans="2:8" ht="10.5" customHeight="1" x14ac:dyDescent="0.2">
      <c r="B778" s="232" t="s">
        <v>284</v>
      </c>
      <c r="C778" s="189">
        <v>186100</v>
      </c>
      <c r="D778" s="193">
        <v>13900</v>
      </c>
      <c r="E778" s="193">
        <v>43400</v>
      </c>
      <c r="F778" s="348">
        <v>3900</v>
      </c>
      <c r="G778" s="193">
        <f>SUM(D778:F778)</f>
        <v>61200</v>
      </c>
      <c r="H778" s="193">
        <v>50500</v>
      </c>
    </row>
    <row r="779" spans="2:8" ht="10.5" customHeight="1" x14ac:dyDescent="0.2">
      <c r="B779" s="232" t="s">
        <v>237</v>
      </c>
      <c r="C779" s="189">
        <v>95600</v>
      </c>
      <c r="D779" s="189">
        <v>15200</v>
      </c>
      <c r="E779" s="189">
        <v>63400</v>
      </c>
      <c r="F779" s="348">
        <v>3600</v>
      </c>
      <c r="G779" s="193">
        <f>SUM(D779:F779)</f>
        <v>82200</v>
      </c>
      <c r="H779" s="189">
        <v>48900</v>
      </c>
    </row>
    <row r="780" spans="2:8" ht="10.5" customHeight="1" x14ac:dyDescent="0.2">
      <c r="B780" s="205" t="s">
        <v>633</v>
      </c>
      <c r="C780" s="189">
        <v>52000</v>
      </c>
      <c r="D780" s="189">
        <v>3300</v>
      </c>
      <c r="E780" s="189">
        <v>54900</v>
      </c>
      <c r="F780" s="348">
        <v>5600</v>
      </c>
      <c r="G780" s="193">
        <f>SUM(D780:F780)</f>
        <v>63800</v>
      </c>
      <c r="H780" s="189">
        <v>20400</v>
      </c>
    </row>
    <row r="781" spans="2:8" ht="10.5" customHeight="1" x14ac:dyDescent="0.2">
      <c r="B781" s="232" t="s">
        <v>660</v>
      </c>
      <c r="C781" s="189">
        <v>107700</v>
      </c>
      <c r="D781" s="189">
        <v>2600</v>
      </c>
      <c r="E781" s="189">
        <v>53800</v>
      </c>
      <c r="F781" s="348">
        <v>2700</v>
      </c>
      <c r="G781" s="193">
        <f>SUM(D781:F781)</f>
        <v>59100</v>
      </c>
      <c r="H781" s="189">
        <v>21100</v>
      </c>
    </row>
    <row r="782" spans="2:8" ht="10.5" customHeight="1" x14ac:dyDescent="0.2">
      <c r="B782" s="232"/>
      <c r="C782" s="189"/>
      <c r="D782" s="189"/>
      <c r="E782" s="189"/>
      <c r="F782" s="348"/>
      <c r="G782" s="349"/>
      <c r="H782" s="189"/>
    </row>
    <row r="783" spans="2:8" ht="10.5" customHeight="1" x14ac:dyDescent="0.2">
      <c r="B783" s="232" t="s">
        <v>441</v>
      </c>
      <c r="C783" s="350">
        <v>51400</v>
      </c>
      <c r="D783" s="348">
        <v>4700</v>
      </c>
      <c r="E783" s="348">
        <v>61700</v>
      </c>
      <c r="F783" s="348">
        <v>3300</v>
      </c>
      <c r="G783" s="193">
        <f>SUM(D783:F783)</f>
        <v>69700</v>
      </c>
      <c r="H783" s="189">
        <v>22200</v>
      </c>
    </row>
    <row r="784" spans="2:8" ht="10.5" customHeight="1" x14ac:dyDescent="0.2">
      <c r="B784" s="232" t="s">
        <v>331</v>
      </c>
      <c r="C784" s="350">
        <v>67700</v>
      </c>
      <c r="D784" s="348">
        <v>100</v>
      </c>
      <c r="E784" s="348">
        <v>57900</v>
      </c>
      <c r="F784" s="348">
        <v>4100</v>
      </c>
      <c r="G784" s="193">
        <f>SUM(D784:F784)</f>
        <v>62100</v>
      </c>
      <c r="H784" s="189">
        <v>17800</v>
      </c>
    </row>
    <row r="785" spans="2:9" ht="10.5" customHeight="1" x14ac:dyDescent="0.2">
      <c r="B785" s="232" t="s">
        <v>707</v>
      </c>
      <c r="C785" s="350">
        <v>52400</v>
      </c>
      <c r="D785" s="348">
        <v>700</v>
      </c>
      <c r="E785" s="348">
        <v>57500</v>
      </c>
      <c r="F785" s="348">
        <v>3800</v>
      </c>
      <c r="G785" s="193">
        <f>SUM(D785:F785)</f>
        <v>62000</v>
      </c>
      <c r="H785" s="189">
        <v>11300</v>
      </c>
    </row>
    <row r="786" spans="2:9" ht="10.5" customHeight="1" x14ac:dyDescent="0.2">
      <c r="B786" s="317">
        <v>39692</v>
      </c>
      <c r="C786" s="350">
        <v>89800</v>
      </c>
      <c r="D786" s="348">
        <v>1000</v>
      </c>
      <c r="E786" s="348">
        <v>63800</v>
      </c>
      <c r="F786" s="348">
        <v>3900</v>
      </c>
      <c r="G786" s="193">
        <f>SUM(D786:F786)</f>
        <v>68700</v>
      </c>
      <c r="H786" s="189">
        <v>22600</v>
      </c>
      <c r="I786" s="351"/>
    </row>
    <row r="787" spans="2:9" ht="10.5" customHeight="1" x14ac:dyDescent="0.2">
      <c r="B787" s="317">
        <v>40087</v>
      </c>
      <c r="C787" s="350">
        <v>88900</v>
      </c>
      <c r="D787" s="350">
        <v>1900</v>
      </c>
      <c r="E787" s="350">
        <v>57700</v>
      </c>
      <c r="F787" s="350">
        <v>2600</v>
      </c>
      <c r="G787" s="193">
        <f>SUM(D787:F787)</f>
        <v>62200</v>
      </c>
      <c r="H787" s="189">
        <v>15600</v>
      </c>
    </row>
    <row r="788" spans="2:9" ht="10.5" customHeight="1" x14ac:dyDescent="0.2">
      <c r="B788" s="317"/>
      <c r="C788" s="350"/>
      <c r="D788" s="348"/>
      <c r="E788" s="348"/>
      <c r="F788" s="348"/>
      <c r="G788" s="348"/>
      <c r="H788" s="189"/>
    </row>
    <row r="789" spans="2:9" ht="10.5" customHeight="1" x14ac:dyDescent="0.2">
      <c r="B789" s="317">
        <v>40483</v>
      </c>
      <c r="C789" s="350">
        <v>83800</v>
      </c>
      <c r="D789" s="350">
        <v>6100</v>
      </c>
      <c r="E789" s="350">
        <v>63000</v>
      </c>
      <c r="F789" s="350">
        <v>2200</v>
      </c>
      <c r="G789" s="193">
        <f>SUM(D789:F789)</f>
        <v>71300</v>
      </c>
      <c r="H789" s="189">
        <v>28700</v>
      </c>
    </row>
    <row r="790" spans="2:9" ht="10.5" customHeight="1" x14ac:dyDescent="0.2">
      <c r="B790" s="221" t="s">
        <v>292</v>
      </c>
      <c r="C790" s="350" t="s">
        <v>893</v>
      </c>
      <c r="D790" s="350" t="s">
        <v>894</v>
      </c>
      <c r="E790" s="350" t="s">
        <v>895</v>
      </c>
      <c r="F790" s="350" t="s">
        <v>896</v>
      </c>
      <c r="G790" s="350" t="s">
        <v>897</v>
      </c>
      <c r="H790" s="955">
        <v>20100</v>
      </c>
    </row>
    <row r="791" spans="2:9" ht="10.5" customHeight="1" x14ac:dyDescent="0.2">
      <c r="B791" s="205" t="s">
        <v>891</v>
      </c>
      <c r="C791" s="350">
        <v>57256</v>
      </c>
      <c r="D791" s="350" t="s">
        <v>898</v>
      </c>
      <c r="E791" s="350">
        <v>50700</v>
      </c>
      <c r="F791" s="350">
        <v>2900</v>
      </c>
      <c r="G791" s="350">
        <v>56000</v>
      </c>
      <c r="H791" s="955">
        <v>15300</v>
      </c>
    </row>
    <row r="792" spans="2:9" ht="10.5" customHeight="1" x14ac:dyDescent="0.2">
      <c r="B792" s="205" t="s">
        <v>904</v>
      </c>
      <c r="C792" s="350">
        <v>40346</v>
      </c>
      <c r="D792" s="350">
        <v>1491</v>
      </c>
      <c r="E792" s="350">
        <v>52029</v>
      </c>
      <c r="F792" s="350">
        <v>3589</v>
      </c>
      <c r="G792" s="350">
        <v>57109</v>
      </c>
      <c r="H792" s="955">
        <v>10443</v>
      </c>
    </row>
    <row r="793" spans="2:9" ht="10.5" customHeight="1" x14ac:dyDescent="0.2">
      <c r="B793" s="205" t="s">
        <v>905</v>
      </c>
      <c r="C793" s="350">
        <v>71272</v>
      </c>
      <c r="D793" s="350">
        <v>2988</v>
      </c>
      <c r="E793" s="350">
        <v>49850</v>
      </c>
      <c r="F793" s="350">
        <v>3849</v>
      </c>
      <c r="G793" s="350">
        <v>56687</v>
      </c>
      <c r="H793" s="955">
        <v>12136</v>
      </c>
    </row>
    <row r="794" spans="2:9" ht="10.5" customHeight="1" x14ac:dyDescent="0.2">
      <c r="B794" s="205"/>
      <c r="C794" s="350"/>
      <c r="D794" s="350"/>
      <c r="E794" s="350"/>
      <c r="F794" s="350"/>
      <c r="G794" s="350"/>
      <c r="H794" s="955"/>
    </row>
    <row r="795" spans="2:9" ht="10.5" customHeight="1" x14ac:dyDescent="0.2">
      <c r="B795" s="205" t="s">
        <v>918</v>
      </c>
      <c r="C795" s="350">
        <v>59992</v>
      </c>
      <c r="D795" s="350">
        <v>2882</v>
      </c>
      <c r="E795" s="350">
        <v>61118</v>
      </c>
      <c r="F795" s="350">
        <v>2215</v>
      </c>
      <c r="G795" s="350">
        <v>66215</v>
      </c>
      <c r="H795" s="955">
        <v>15426</v>
      </c>
    </row>
    <row r="796" spans="2:9" ht="10.5" customHeight="1" x14ac:dyDescent="0.2">
      <c r="B796" s="205" t="s">
        <v>927</v>
      </c>
      <c r="C796" s="350">
        <v>17212</v>
      </c>
      <c r="D796" s="350">
        <v>803</v>
      </c>
      <c r="E796" s="350">
        <v>59521</v>
      </c>
      <c r="F796" s="350">
        <v>2970</v>
      </c>
      <c r="G796" s="350">
        <v>63294</v>
      </c>
      <c r="H796" s="955">
        <v>8408</v>
      </c>
    </row>
    <row r="797" spans="2:9" ht="10.5" customHeight="1" x14ac:dyDescent="0.2">
      <c r="B797" s="205" t="s">
        <v>951</v>
      </c>
      <c r="C797" s="350">
        <v>91572</v>
      </c>
      <c r="D797" s="350">
        <v>2243</v>
      </c>
      <c r="E797" s="350">
        <v>60357</v>
      </c>
      <c r="F797" s="350">
        <v>3744</v>
      </c>
      <c r="G797" s="350">
        <v>66344</v>
      </c>
      <c r="H797" s="955">
        <v>11505</v>
      </c>
    </row>
    <row r="798" spans="2:9" ht="10.5" customHeight="1" x14ac:dyDescent="0.2">
      <c r="B798" s="205" t="s">
        <v>969</v>
      </c>
      <c r="C798" s="350">
        <v>56751</v>
      </c>
      <c r="D798" s="350">
        <v>3221</v>
      </c>
      <c r="E798" s="350">
        <v>65021</v>
      </c>
      <c r="F798" s="350">
        <v>2701</v>
      </c>
      <c r="G798" s="350">
        <v>70943</v>
      </c>
      <c r="H798" s="955">
        <v>10372</v>
      </c>
    </row>
    <row r="799" spans="2:9" ht="10.5" customHeight="1" x14ac:dyDescent="0.2">
      <c r="B799" s="205" t="s">
        <v>1017</v>
      </c>
      <c r="C799" s="350">
        <v>19517</v>
      </c>
      <c r="D799" s="350">
        <v>640</v>
      </c>
      <c r="E799" s="350">
        <v>63533</v>
      </c>
      <c r="F799" s="350">
        <v>2436</v>
      </c>
      <c r="G799" s="350">
        <v>66609</v>
      </c>
      <c r="H799" s="955">
        <v>4913</v>
      </c>
    </row>
    <row r="800" spans="2:9" ht="10.5" customHeight="1" x14ac:dyDescent="0.2">
      <c r="B800" s="205"/>
      <c r="C800" s="350"/>
      <c r="D800" s="350"/>
      <c r="E800" s="350"/>
      <c r="F800" s="350"/>
      <c r="G800" s="350"/>
      <c r="H800" s="955"/>
    </row>
    <row r="801" spans="2:8" ht="10.5" customHeight="1" x14ac:dyDescent="0.2">
      <c r="B801" s="205" t="s">
        <v>1172</v>
      </c>
      <c r="C801" s="350">
        <v>50594</v>
      </c>
      <c r="D801" s="350">
        <v>590</v>
      </c>
      <c r="E801" s="350">
        <v>69522</v>
      </c>
      <c r="F801" s="350">
        <v>3531</v>
      </c>
      <c r="G801" s="350">
        <v>73643</v>
      </c>
      <c r="H801" s="955">
        <v>7697</v>
      </c>
    </row>
    <row r="802" spans="2:8" ht="10.5" customHeight="1" x14ac:dyDescent="0.2">
      <c r="B802" s="205" t="s">
        <v>1206</v>
      </c>
      <c r="C802" s="350">
        <v>64150</v>
      </c>
      <c r="D802" s="350">
        <v>367</v>
      </c>
      <c r="E802" s="350" t="s">
        <v>1725</v>
      </c>
      <c r="F802" s="350" t="s">
        <v>1700</v>
      </c>
      <c r="G802" s="350" t="s">
        <v>1726</v>
      </c>
      <c r="H802" s="955" t="s">
        <v>1728</v>
      </c>
    </row>
    <row r="803" spans="2:8" ht="10.5" customHeight="1" x14ac:dyDescent="0.2">
      <c r="B803" s="208" t="s">
        <v>1408</v>
      </c>
      <c r="C803" s="352" t="s">
        <v>1722</v>
      </c>
      <c r="D803" s="352" t="s">
        <v>1723</v>
      </c>
      <c r="E803" s="352" t="s">
        <v>1724</v>
      </c>
      <c r="F803" s="352">
        <v>910</v>
      </c>
      <c r="G803" s="352" t="s">
        <v>1727</v>
      </c>
      <c r="H803" s="956" t="s">
        <v>1729</v>
      </c>
    </row>
    <row r="804" spans="2:8" ht="10.5" customHeight="1" x14ac:dyDescent="0.2">
      <c r="B804" s="201" t="s">
        <v>556</v>
      </c>
      <c r="C804" s="201" t="s">
        <v>313</v>
      </c>
      <c r="D804" s="201"/>
      <c r="E804" s="201"/>
      <c r="F804" s="201"/>
    </row>
    <row r="805" spans="2:8" ht="10.5" customHeight="1" x14ac:dyDescent="0.2">
      <c r="B805" s="201"/>
      <c r="C805" s="201"/>
      <c r="D805" s="201"/>
      <c r="E805" s="201"/>
      <c r="F805" s="201"/>
    </row>
    <row r="806" spans="2:8" ht="10.5" customHeight="1" x14ac:dyDescent="0.2">
      <c r="B806" s="1463" t="s">
        <v>1310</v>
      </c>
      <c r="C806" s="1463"/>
      <c r="D806" s="1463"/>
      <c r="E806" s="1463"/>
      <c r="F806" s="1463"/>
    </row>
    <row r="807" spans="2:8" ht="10.5" customHeight="1" x14ac:dyDescent="0.2">
      <c r="B807" s="203" t="s">
        <v>1311</v>
      </c>
      <c r="C807" s="203"/>
      <c r="D807" s="203"/>
      <c r="E807" s="203"/>
      <c r="F807" s="203"/>
    </row>
    <row r="808" spans="2:8" ht="10.5" customHeight="1" x14ac:dyDescent="0.2">
      <c r="B808" s="203" t="s">
        <v>1312</v>
      </c>
      <c r="C808" s="203"/>
      <c r="D808" s="203"/>
      <c r="E808" s="203"/>
      <c r="F808" s="203"/>
    </row>
    <row r="809" spans="2:8" ht="10.5" customHeight="1" x14ac:dyDescent="0.2">
      <c r="B809" s="203" t="s">
        <v>1313</v>
      </c>
      <c r="C809" s="203"/>
      <c r="D809" s="203"/>
      <c r="E809" s="203"/>
      <c r="F809" s="203"/>
    </row>
    <row r="810" spans="2:8" ht="10.5" customHeight="1" x14ac:dyDescent="0.2"/>
    <row r="811" spans="2:8" ht="10.5" customHeight="1" x14ac:dyDescent="0.2"/>
    <row r="812" spans="2:8" ht="10.5" customHeight="1" x14ac:dyDescent="0.2"/>
    <row r="813" spans="2:8" ht="10.5" customHeight="1" x14ac:dyDescent="0.2"/>
    <row r="814" spans="2:8" ht="10.5" customHeight="1" x14ac:dyDescent="0.2"/>
    <row r="815" spans="2:8" ht="10.5" customHeight="1" x14ac:dyDescent="0.2"/>
    <row r="816" spans="2:8" ht="11.25" customHeight="1" x14ac:dyDescent="0.2"/>
    <row r="817" spans="3:8" ht="10.5" customHeight="1" x14ac:dyDescent="0.2"/>
    <row r="818" spans="3:8" ht="9" customHeight="1" x14ac:dyDescent="0.2"/>
    <row r="819" spans="3:8" ht="10.5" customHeight="1" x14ac:dyDescent="0.2"/>
    <row r="820" spans="3:8" ht="10.5" customHeight="1" x14ac:dyDescent="0.2"/>
    <row r="821" spans="3:8" ht="11.25" customHeight="1" x14ac:dyDescent="0.2"/>
    <row r="822" spans="3:8" ht="12" customHeight="1" x14ac:dyDescent="0.2"/>
    <row r="823" spans="3:8" ht="6" customHeight="1" x14ac:dyDescent="0.2"/>
    <row r="824" spans="3:8" ht="11.25" customHeight="1" x14ac:dyDescent="0.2"/>
    <row r="825" spans="3:8" ht="10.5" customHeight="1" x14ac:dyDescent="0.2"/>
    <row r="826" spans="3:8" ht="10.5" customHeight="1" x14ac:dyDescent="0.2"/>
    <row r="827" spans="3:8" ht="10.5" customHeight="1" x14ac:dyDescent="0.2"/>
    <row r="828" spans="3:8" ht="10.5" customHeight="1" x14ac:dyDescent="0.2">
      <c r="C828" s="353"/>
      <c r="D828" s="353"/>
      <c r="E828" s="353"/>
      <c r="F828" s="353"/>
      <c r="G828" s="353"/>
      <c r="H828" s="353"/>
    </row>
    <row r="829" spans="3:8" ht="10.5" customHeight="1" x14ac:dyDescent="0.2">
      <c r="C829" s="353"/>
      <c r="D829" s="353"/>
      <c r="E829" s="353"/>
      <c r="F829" s="353"/>
      <c r="G829" s="353"/>
      <c r="H829" s="353"/>
    </row>
    <row r="830" spans="3:8" ht="10.5" customHeight="1" x14ac:dyDescent="0.2"/>
    <row r="831" spans="3:8" ht="10.5" customHeight="1" x14ac:dyDescent="0.2"/>
    <row r="832" spans="3:8" ht="10.5" customHeight="1" x14ac:dyDescent="0.2"/>
    <row r="833" spans="7:7" ht="10.5" customHeight="1" x14ac:dyDescent="0.2"/>
    <row r="834" spans="7:7" ht="10.5" customHeight="1" x14ac:dyDescent="0.2"/>
    <row r="835" spans="7:7" ht="10.5" customHeight="1" x14ac:dyDescent="0.2"/>
    <row r="836" spans="7:7" ht="10.5" customHeight="1" x14ac:dyDescent="0.2"/>
    <row r="837" spans="7:7" ht="10.5" customHeight="1" x14ac:dyDescent="0.2"/>
    <row r="838" spans="7:7" ht="10.5" customHeight="1" x14ac:dyDescent="0.2"/>
    <row r="839" spans="7:7" ht="10.5" customHeight="1" x14ac:dyDescent="0.2"/>
    <row r="840" spans="7:7" ht="10.5" customHeight="1" x14ac:dyDescent="0.2"/>
    <row r="841" spans="7:7" ht="10.5" customHeight="1" x14ac:dyDescent="0.2"/>
    <row r="842" spans="7:7" ht="10.5" customHeight="1" x14ac:dyDescent="0.2"/>
    <row r="843" spans="7:7" ht="10.5" customHeight="1" x14ac:dyDescent="0.2"/>
    <row r="844" spans="7:7" ht="10.5" customHeight="1" x14ac:dyDescent="0.2"/>
    <row r="845" spans="7:7" ht="10.5" customHeight="1" x14ac:dyDescent="0.2"/>
    <row r="846" spans="7:7" ht="10.5" customHeight="1" x14ac:dyDescent="0.2"/>
    <row r="847" spans="7:7" ht="10.5" customHeight="1" x14ac:dyDescent="0.2"/>
    <row r="848" spans="7:7" ht="10.5" customHeight="1" x14ac:dyDescent="0.2">
      <c r="G848" s="246">
        <v>15</v>
      </c>
    </row>
    <row r="849" spans="2:8" ht="10.5" customHeight="1" x14ac:dyDescent="0.2"/>
    <row r="850" spans="2:8" ht="10.5" customHeight="1" x14ac:dyDescent="0.2"/>
    <row r="851" spans="2:8" ht="10.5" customHeight="1" x14ac:dyDescent="0.2">
      <c r="B851" s="202" t="s">
        <v>1061</v>
      </c>
    </row>
    <row r="852" spans="2:8" ht="12" customHeight="1" x14ac:dyDescent="0.2">
      <c r="B852" s="1448" t="s">
        <v>230</v>
      </c>
      <c r="C852" s="1441" t="s">
        <v>1256</v>
      </c>
      <c r="D852" s="1441" t="s">
        <v>1314</v>
      </c>
      <c r="E852" s="1441" t="s">
        <v>720</v>
      </c>
      <c r="F852" s="1388" t="s">
        <v>1302</v>
      </c>
      <c r="G852" s="1448" t="s">
        <v>1315</v>
      </c>
      <c r="H852" s="1448" t="s">
        <v>851</v>
      </c>
    </row>
    <row r="853" spans="2:8" ht="23.25" customHeight="1" x14ac:dyDescent="0.2">
      <c r="B853" s="1459"/>
      <c r="C853" s="1442"/>
      <c r="D853" s="1442"/>
      <c r="E853" s="1442"/>
      <c r="F853" s="1535"/>
      <c r="G853" s="1534"/>
      <c r="H853" s="1459"/>
    </row>
    <row r="854" spans="2:8" ht="10.5" customHeight="1" x14ac:dyDescent="0.2">
      <c r="B854" s="1449"/>
      <c r="C854" s="312" t="s">
        <v>234</v>
      </c>
      <c r="D854" s="312" t="s">
        <v>235</v>
      </c>
      <c r="E854" s="312" t="s">
        <v>438</v>
      </c>
      <c r="F854" s="313" t="s">
        <v>784</v>
      </c>
      <c r="G854" s="354" t="s">
        <v>1225</v>
      </c>
      <c r="H854" s="1449"/>
    </row>
    <row r="855" spans="2:8" ht="10.5" customHeight="1" x14ac:dyDescent="0.2">
      <c r="B855" s="232"/>
      <c r="C855" s="304"/>
      <c r="D855" s="304"/>
      <c r="E855" s="304"/>
      <c r="F855" s="355"/>
      <c r="G855" s="355"/>
      <c r="H855" s="315"/>
    </row>
    <row r="856" spans="2:8" ht="10.5" customHeight="1" x14ac:dyDescent="0.2">
      <c r="B856" s="232" t="s">
        <v>279</v>
      </c>
      <c r="C856" s="304">
        <v>608</v>
      </c>
      <c r="D856" s="304">
        <v>784</v>
      </c>
      <c r="E856" s="304">
        <v>681931</v>
      </c>
      <c r="F856" s="355">
        <v>870</v>
      </c>
      <c r="G856" s="913">
        <v>19.7</v>
      </c>
      <c r="H856" s="315" t="s">
        <v>280</v>
      </c>
    </row>
    <row r="857" spans="2:8" ht="10.5" customHeight="1" x14ac:dyDescent="0.2">
      <c r="B857" s="232" t="s">
        <v>280</v>
      </c>
      <c r="C857" s="304">
        <v>464</v>
      </c>
      <c r="D857" s="304">
        <v>468</v>
      </c>
      <c r="E857" s="356">
        <v>446935</v>
      </c>
      <c r="F857" s="355">
        <v>1003.74</v>
      </c>
      <c r="G857" s="913">
        <v>22.7</v>
      </c>
      <c r="H857" s="315" t="s">
        <v>281</v>
      </c>
    </row>
    <row r="858" spans="2:8" ht="10.5" customHeight="1" x14ac:dyDescent="0.2">
      <c r="B858" s="232" t="s">
        <v>281</v>
      </c>
      <c r="C858" s="304">
        <v>511</v>
      </c>
      <c r="D858" s="304">
        <v>584</v>
      </c>
      <c r="E858" s="356">
        <v>759001</v>
      </c>
      <c r="F858" s="355">
        <v>1364.17</v>
      </c>
      <c r="G858" s="913">
        <v>30.9</v>
      </c>
      <c r="H858" s="315" t="s">
        <v>282</v>
      </c>
    </row>
    <row r="859" spans="2:8" ht="10.5" customHeight="1" x14ac:dyDescent="0.2">
      <c r="B859" s="232" t="s">
        <v>282</v>
      </c>
      <c r="C859" s="304">
        <v>828</v>
      </c>
      <c r="D859" s="356">
        <v>1212</v>
      </c>
      <c r="E859" s="304">
        <v>1525065</v>
      </c>
      <c r="F859" s="355">
        <v>1257.8</v>
      </c>
      <c r="G859" s="913">
        <v>28.5</v>
      </c>
      <c r="H859" s="315">
        <v>1999</v>
      </c>
    </row>
    <row r="860" spans="2:8" ht="10.5" customHeight="1" x14ac:dyDescent="0.2">
      <c r="B860" s="251" t="s">
        <v>238</v>
      </c>
      <c r="C860" s="304">
        <v>396</v>
      </c>
      <c r="D860" s="304">
        <v>567</v>
      </c>
      <c r="E860" s="304">
        <v>518811</v>
      </c>
      <c r="F860" s="355">
        <v>915.7</v>
      </c>
      <c r="G860" s="913">
        <v>20.8</v>
      </c>
      <c r="H860" s="315">
        <v>2000</v>
      </c>
    </row>
    <row r="861" spans="2:8" ht="10.5" customHeight="1" x14ac:dyDescent="0.2">
      <c r="B861" s="232"/>
      <c r="C861" s="304"/>
      <c r="D861" s="304"/>
      <c r="E861" s="304"/>
      <c r="F861" s="355"/>
      <c r="G861" s="913"/>
      <c r="H861" s="315"/>
    </row>
    <row r="862" spans="2:8" ht="10.5" customHeight="1" x14ac:dyDescent="0.2">
      <c r="B862" s="232" t="s">
        <v>283</v>
      </c>
      <c r="C862" s="304">
        <v>522</v>
      </c>
      <c r="D862" s="304">
        <v>691</v>
      </c>
      <c r="E862" s="304">
        <v>893157</v>
      </c>
      <c r="F862" s="355">
        <v>1292.78</v>
      </c>
      <c r="G862" s="913">
        <v>29.3</v>
      </c>
      <c r="H862" s="315">
        <v>2001</v>
      </c>
    </row>
    <row r="863" spans="2:8" ht="10.5" customHeight="1" x14ac:dyDescent="0.2">
      <c r="B863" s="232" t="s">
        <v>284</v>
      </c>
      <c r="C863" s="219">
        <v>668</v>
      </c>
      <c r="D863" s="219">
        <v>967</v>
      </c>
      <c r="E863" s="219">
        <v>2163160</v>
      </c>
      <c r="F863" s="195">
        <v>2238.04</v>
      </c>
      <c r="G863" s="357">
        <v>50.7</v>
      </c>
      <c r="H863" s="315">
        <v>2002</v>
      </c>
    </row>
    <row r="864" spans="2:8" ht="10.5" customHeight="1" x14ac:dyDescent="0.2">
      <c r="B864" s="232" t="s">
        <v>237</v>
      </c>
      <c r="C864" s="304">
        <v>606</v>
      </c>
      <c r="D864" s="219">
        <v>682</v>
      </c>
      <c r="E864" s="219">
        <v>1349131</v>
      </c>
      <c r="F864" s="195">
        <v>1977.72</v>
      </c>
      <c r="G864" s="913">
        <v>44.8</v>
      </c>
      <c r="H864" s="315">
        <v>2003</v>
      </c>
    </row>
    <row r="865" spans="2:12" ht="10.5" customHeight="1" x14ac:dyDescent="0.2">
      <c r="B865" s="232" t="s">
        <v>633</v>
      </c>
      <c r="C865" s="219">
        <v>530</v>
      </c>
      <c r="D865" s="219">
        <v>674</v>
      </c>
      <c r="E865" s="219">
        <v>1231010</v>
      </c>
      <c r="F865" s="195">
        <v>1826.88</v>
      </c>
      <c r="G865" s="191">
        <v>41.4</v>
      </c>
      <c r="H865" s="315">
        <v>2004</v>
      </c>
    </row>
    <row r="866" spans="2:12" ht="10.5" customHeight="1" x14ac:dyDescent="0.2">
      <c r="B866" s="232" t="s">
        <v>660</v>
      </c>
      <c r="C866" s="219">
        <v>460</v>
      </c>
      <c r="D866" s="219">
        <v>645</v>
      </c>
      <c r="E866" s="219">
        <v>1018516</v>
      </c>
      <c r="F866" s="195">
        <v>1579.78</v>
      </c>
      <c r="G866" s="191">
        <v>35.799999999999997</v>
      </c>
      <c r="H866" s="315">
        <v>2005</v>
      </c>
    </row>
    <row r="867" spans="2:12" ht="10.5" customHeight="1" x14ac:dyDescent="0.2">
      <c r="B867" s="232"/>
      <c r="C867" s="219"/>
      <c r="D867" s="219"/>
      <c r="E867" s="219"/>
      <c r="F867" s="195"/>
      <c r="G867" s="191"/>
      <c r="H867" s="315"/>
    </row>
    <row r="868" spans="2:12" ht="10.5" customHeight="1" x14ac:dyDescent="0.2">
      <c r="B868" s="232" t="s">
        <v>441</v>
      </c>
      <c r="C868" s="219">
        <v>472</v>
      </c>
      <c r="D868" s="219">
        <v>541</v>
      </c>
      <c r="E868" s="219">
        <v>1009197</v>
      </c>
      <c r="F868" s="195">
        <v>1866.65</v>
      </c>
      <c r="G868" s="191">
        <v>43.8</v>
      </c>
      <c r="H868" s="315">
        <v>2006</v>
      </c>
    </row>
    <row r="869" spans="2:12" ht="10.5" customHeight="1" x14ac:dyDescent="0.2">
      <c r="B869" s="317">
        <v>38899</v>
      </c>
      <c r="C869" s="219">
        <v>316</v>
      </c>
      <c r="D869" s="219">
        <v>312</v>
      </c>
      <c r="E869" s="219">
        <v>794587</v>
      </c>
      <c r="F869" s="195">
        <v>2547.48</v>
      </c>
      <c r="G869" s="191">
        <v>67</v>
      </c>
      <c r="H869" s="315">
        <v>2007</v>
      </c>
    </row>
    <row r="870" spans="2:12" ht="10.5" customHeight="1" x14ac:dyDescent="0.2">
      <c r="B870" s="317">
        <v>39295</v>
      </c>
      <c r="C870" s="219">
        <v>564</v>
      </c>
      <c r="D870" s="219">
        <v>907</v>
      </c>
      <c r="E870" s="219">
        <v>3872974</v>
      </c>
      <c r="F870" s="195">
        <v>4271.88</v>
      </c>
      <c r="G870" s="191">
        <v>97.1</v>
      </c>
      <c r="H870" s="315">
        <v>2008</v>
      </c>
    </row>
    <row r="871" spans="2:12" ht="10.5" customHeight="1" x14ac:dyDescent="0.2">
      <c r="B871" s="317">
        <v>39692</v>
      </c>
      <c r="C871" s="219">
        <v>636</v>
      </c>
      <c r="D871" s="219">
        <v>833</v>
      </c>
      <c r="E871" s="219">
        <v>2377297</v>
      </c>
      <c r="F871" s="195">
        <v>2854.58</v>
      </c>
      <c r="G871" s="191">
        <v>65.8</v>
      </c>
      <c r="H871" s="315">
        <v>2009</v>
      </c>
    </row>
    <row r="872" spans="2:12" ht="10.5" customHeight="1" x14ac:dyDescent="0.2">
      <c r="B872" s="317">
        <v>40087</v>
      </c>
      <c r="C872" s="219">
        <v>398</v>
      </c>
      <c r="D872" s="219">
        <v>509</v>
      </c>
      <c r="E872" s="219">
        <v>1504652</v>
      </c>
      <c r="F872" s="195">
        <v>2953.46</v>
      </c>
      <c r="G872" s="191">
        <v>66.2</v>
      </c>
      <c r="H872" s="315">
        <v>2010</v>
      </c>
    </row>
    <row r="873" spans="2:12" ht="10.5" customHeight="1" x14ac:dyDescent="0.2">
      <c r="B873" s="317"/>
      <c r="C873" s="219"/>
      <c r="D873" s="219"/>
      <c r="E873" s="219"/>
      <c r="F873" s="195"/>
      <c r="G873" s="191"/>
      <c r="H873" s="315"/>
    </row>
    <row r="874" spans="2:12" ht="10.5" customHeight="1" x14ac:dyDescent="0.2">
      <c r="B874" s="221" t="s">
        <v>289</v>
      </c>
      <c r="C874" s="319">
        <v>643</v>
      </c>
      <c r="D874" s="319">
        <v>894</v>
      </c>
      <c r="E874" s="319">
        <v>3340142</v>
      </c>
      <c r="F874" s="358">
        <v>3735.57</v>
      </c>
      <c r="G874" s="930">
        <v>73.5</v>
      </c>
      <c r="H874" s="199" t="s">
        <v>892</v>
      </c>
    </row>
    <row r="875" spans="2:12" ht="10.5" customHeight="1" x14ac:dyDescent="0.2">
      <c r="B875" s="205" t="s">
        <v>292</v>
      </c>
      <c r="C875" s="319">
        <v>453</v>
      </c>
      <c r="D875" s="319">
        <v>543</v>
      </c>
      <c r="E875" s="319">
        <v>2386311</v>
      </c>
      <c r="F875" s="358">
        <v>4396.8999999999996</v>
      </c>
      <c r="G875" s="930">
        <v>89.8</v>
      </c>
      <c r="H875" s="199" t="s">
        <v>889</v>
      </c>
    </row>
    <row r="876" spans="2:12" ht="10.5" customHeight="1" x14ac:dyDescent="0.2">
      <c r="B876" s="205" t="s">
        <v>891</v>
      </c>
      <c r="C876" s="319">
        <v>505</v>
      </c>
      <c r="D876" s="319">
        <v>579</v>
      </c>
      <c r="E876" s="319">
        <v>2805235</v>
      </c>
      <c r="F876" s="358">
        <v>4844.01</v>
      </c>
      <c r="G876" s="930">
        <v>94.4</v>
      </c>
      <c r="H876" s="199" t="s">
        <v>903</v>
      </c>
    </row>
    <row r="877" spans="2:12" ht="10.5" customHeight="1" x14ac:dyDescent="0.2">
      <c r="B877" s="205" t="s">
        <v>904</v>
      </c>
      <c r="C877" s="319">
        <v>599</v>
      </c>
      <c r="D877" s="319">
        <v>865</v>
      </c>
      <c r="E877" s="319">
        <v>3836829</v>
      </c>
      <c r="F877" s="358">
        <v>4435.47</v>
      </c>
      <c r="G877" s="930">
        <v>87.7</v>
      </c>
      <c r="H877" s="199" t="s">
        <v>906</v>
      </c>
    </row>
    <row r="878" spans="2:12" ht="10.5" customHeight="1" x14ac:dyDescent="0.2">
      <c r="B878" s="205" t="s">
        <v>905</v>
      </c>
      <c r="C878" s="319">
        <v>576</v>
      </c>
      <c r="D878" s="319">
        <v>689</v>
      </c>
      <c r="E878" s="319">
        <v>3138089</v>
      </c>
      <c r="F878" s="358">
        <v>4552.42</v>
      </c>
      <c r="G878" s="930">
        <v>100</v>
      </c>
      <c r="H878" s="199" t="s">
        <v>921</v>
      </c>
    </row>
    <row r="879" spans="2:12" ht="10.5" customHeight="1" x14ac:dyDescent="0.2">
      <c r="B879" s="205"/>
      <c r="C879" s="319"/>
      <c r="D879" s="319"/>
      <c r="E879" s="319"/>
      <c r="F879" s="358"/>
      <c r="G879" s="930"/>
      <c r="H879" s="199"/>
      <c r="K879" s="247"/>
      <c r="L879" s="247"/>
    </row>
    <row r="880" spans="2:12" ht="10.5" customHeight="1" x14ac:dyDescent="0.2">
      <c r="B880" s="205" t="s">
        <v>918</v>
      </c>
      <c r="C880" s="319">
        <v>718</v>
      </c>
      <c r="D880" s="319">
        <v>785</v>
      </c>
      <c r="E880" s="319">
        <v>4775599</v>
      </c>
      <c r="F880" s="358">
        <v>6083.75</v>
      </c>
      <c r="G880" s="930">
        <v>118.7</v>
      </c>
      <c r="H880" s="199" t="s">
        <v>926</v>
      </c>
      <c r="K880" s="247"/>
      <c r="L880" s="247"/>
    </row>
    <row r="881" spans="2:12" ht="10.5" customHeight="1" x14ac:dyDescent="0.2">
      <c r="B881" s="205" t="s">
        <v>927</v>
      </c>
      <c r="C881" s="319">
        <v>636</v>
      </c>
      <c r="D881" s="319">
        <v>909</v>
      </c>
      <c r="E881" s="319">
        <v>3989987</v>
      </c>
      <c r="F881" s="358">
        <v>4390.87</v>
      </c>
      <c r="G881" s="930">
        <v>84.7</v>
      </c>
      <c r="H881" s="199" t="s">
        <v>952</v>
      </c>
      <c r="K881" s="247"/>
      <c r="L881" s="247"/>
    </row>
    <row r="882" spans="2:12" ht="10.5" customHeight="1" x14ac:dyDescent="0.2">
      <c r="B882" s="205" t="s">
        <v>951</v>
      </c>
      <c r="C882" s="319">
        <v>602</v>
      </c>
      <c r="D882" s="319">
        <v>896</v>
      </c>
      <c r="E882" s="319">
        <v>3812672</v>
      </c>
      <c r="F882" s="358">
        <v>4254.1499999999996</v>
      </c>
      <c r="G882" s="930">
        <v>85.8</v>
      </c>
      <c r="H882" s="199" t="s">
        <v>968</v>
      </c>
      <c r="K882" s="247"/>
      <c r="L882" s="247"/>
    </row>
    <row r="883" spans="2:12" ht="10.5" customHeight="1" x14ac:dyDescent="0.2">
      <c r="B883" s="205" t="s">
        <v>969</v>
      </c>
      <c r="C883" s="319">
        <v>515</v>
      </c>
      <c r="D883" s="319">
        <v>705</v>
      </c>
      <c r="E883" s="319">
        <v>3476807</v>
      </c>
      <c r="F883" s="358">
        <v>4932.21</v>
      </c>
      <c r="G883" s="930">
        <v>95.3</v>
      </c>
      <c r="H883" s="199" t="s">
        <v>1016</v>
      </c>
      <c r="K883" s="247"/>
      <c r="L883" s="247"/>
    </row>
    <row r="884" spans="2:12" ht="10.5" customHeight="1" x14ac:dyDescent="0.2">
      <c r="B884" s="205" t="s">
        <v>1017</v>
      </c>
      <c r="C884" s="319">
        <v>500</v>
      </c>
      <c r="D884" s="319">
        <v>820</v>
      </c>
      <c r="E884" s="319">
        <v>4225900</v>
      </c>
      <c r="F884" s="358">
        <v>5154.75</v>
      </c>
      <c r="G884" s="930">
        <v>100.4</v>
      </c>
      <c r="H884" s="199" t="s">
        <v>1173</v>
      </c>
      <c r="K884" s="247"/>
      <c r="L884" s="247"/>
    </row>
    <row r="885" spans="2:12" ht="10.5" customHeight="1" x14ac:dyDescent="0.2">
      <c r="B885" s="205"/>
      <c r="C885" s="319"/>
      <c r="D885" s="319"/>
      <c r="E885" s="319"/>
      <c r="F885" s="358"/>
      <c r="G885" s="930"/>
      <c r="H885" s="199"/>
      <c r="K885" s="247"/>
      <c r="L885" s="247"/>
    </row>
    <row r="886" spans="2:12" ht="10.5" customHeight="1" x14ac:dyDescent="0.2">
      <c r="B886" s="205" t="s">
        <v>1172</v>
      </c>
      <c r="C886" s="319">
        <v>478</v>
      </c>
      <c r="D886" s="319">
        <v>705</v>
      </c>
      <c r="E886" s="319">
        <v>5927287</v>
      </c>
      <c r="F886" s="358">
        <v>8408.4699999999993</v>
      </c>
      <c r="G886" s="225" t="s">
        <v>1730</v>
      </c>
      <c r="H886" s="199" t="s">
        <v>1207</v>
      </c>
      <c r="K886" s="247"/>
      <c r="L886" s="247"/>
    </row>
    <row r="887" spans="2:12" ht="10.5" customHeight="1" x14ac:dyDescent="0.2">
      <c r="B887" s="1065" t="s">
        <v>1206</v>
      </c>
      <c r="C887" s="1066">
        <v>671</v>
      </c>
      <c r="D887" s="1066">
        <v>879</v>
      </c>
      <c r="E887" s="1066">
        <v>8553873</v>
      </c>
      <c r="F887" s="1067">
        <v>9730.02</v>
      </c>
      <c r="G887" s="1068" t="s">
        <v>1731</v>
      </c>
      <c r="H887" s="1059" t="s">
        <v>1407</v>
      </c>
      <c r="K887" s="247"/>
      <c r="L887" s="247"/>
    </row>
    <row r="888" spans="2:12" ht="10.5" customHeight="1" x14ac:dyDescent="0.2">
      <c r="B888" s="1069" t="s">
        <v>1409</v>
      </c>
      <c r="C888" s="1070">
        <v>586</v>
      </c>
      <c r="D888" s="1070">
        <v>806</v>
      </c>
      <c r="E888" s="1070" t="s">
        <v>399</v>
      </c>
      <c r="F888" s="1071" t="s">
        <v>399</v>
      </c>
      <c r="G888" s="1072" t="s">
        <v>399</v>
      </c>
      <c r="H888" s="1062" t="s">
        <v>1670</v>
      </c>
      <c r="K888" s="247"/>
      <c r="L888" s="247"/>
    </row>
    <row r="889" spans="2:12" ht="10.5" customHeight="1" x14ac:dyDescent="0.2">
      <c r="B889" s="1448" t="s">
        <v>230</v>
      </c>
      <c r="C889" s="266" t="s">
        <v>1285</v>
      </c>
      <c r="D889" s="267"/>
      <c r="E889" s="267"/>
      <c r="F889" s="267"/>
      <c r="G889" s="267"/>
      <c r="H889" s="267"/>
      <c r="I889" s="267"/>
      <c r="J889" s="267"/>
      <c r="K889" s="268"/>
      <c r="L889" s="269"/>
    </row>
    <row r="890" spans="2:12" ht="10.5" customHeight="1" x14ac:dyDescent="0.2">
      <c r="B890" s="1459"/>
      <c r="C890" s="922" t="s">
        <v>88</v>
      </c>
      <c r="D890" s="270" t="s">
        <v>858</v>
      </c>
      <c r="E890" s="196" t="s">
        <v>857</v>
      </c>
      <c r="F890" s="270" t="s">
        <v>617</v>
      </c>
      <c r="G890" s="270" t="s">
        <v>539</v>
      </c>
      <c r="H890" s="270" t="s">
        <v>143</v>
      </c>
      <c r="I890" s="270" t="s">
        <v>514</v>
      </c>
      <c r="J890" s="270" t="s">
        <v>142</v>
      </c>
      <c r="K890" s="270" t="s">
        <v>856</v>
      </c>
      <c r="L890" s="270" t="s">
        <v>104</v>
      </c>
    </row>
    <row r="891" spans="2:12" ht="10.5" customHeight="1" x14ac:dyDescent="0.2">
      <c r="B891" s="1459"/>
      <c r="C891" s="197" t="s">
        <v>241</v>
      </c>
      <c r="D891" s="197" t="s">
        <v>241</v>
      </c>
      <c r="E891" s="197" t="s">
        <v>241</v>
      </c>
      <c r="F891" s="197"/>
      <c r="G891" s="197"/>
      <c r="H891" s="197"/>
      <c r="I891" s="197"/>
      <c r="J891" s="197"/>
      <c r="K891" s="197" t="s">
        <v>242</v>
      </c>
      <c r="L891" s="338"/>
    </row>
    <row r="892" spans="2:12" ht="10.5" customHeight="1" x14ac:dyDescent="0.2">
      <c r="B892" s="1449"/>
      <c r="C892" s="1438" t="s">
        <v>235</v>
      </c>
      <c r="D892" s="1439"/>
      <c r="E892" s="1439"/>
      <c r="F892" s="1439"/>
      <c r="G892" s="1439"/>
      <c r="H892" s="1439"/>
      <c r="I892" s="1439"/>
      <c r="J892" s="1439"/>
      <c r="K892" s="1439"/>
      <c r="L892" s="1440"/>
    </row>
    <row r="893" spans="2:12" ht="10.5" customHeight="1" x14ac:dyDescent="0.2">
      <c r="B893" s="232" t="s">
        <v>397</v>
      </c>
      <c r="C893" s="200" t="s">
        <v>318</v>
      </c>
      <c r="D893" s="200" t="s">
        <v>318</v>
      </c>
      <c r="E893" s="957">
        <v>7.08</v>
      </c>
      <c r="F893" s="362">
        <v>170.21</v>
      </c>
      <c r="G893" s="362">
        <v>17.84</v>
      </c>
      <c r="H893" s="362">
        <v>32.99</v>
      </c>
      <c r="I893" s="200">
        <v>24.58</v>
      </c>
      <c r="J893" s="363">
        <v>99.53</v>
      </c>
      <c r="K893" s="200" t="s">
        <v>318</v>
      </c>
      <c r="L893" s="363">
        <f>SUM(E893:K893)</f>
        <v>352.23</v>
      </c>
    </row>
    <row r="894" spans="2:12" ht="10.5" customHeight="1" x14ac:dyDescent="0.2">
      <c r="B894" s="232" t="s">
        <v>398</v>
      </c>
      <c r="C894" s="364" t="s">
        <v>318</v>
      </c>
      <c r="D894" s="364" t="s">
        <v>318</v>
      </c>
      <c r="E894" s="365">
        <v>13.82</v>
      </c>
      <c r="F894" s="364">
        <v>204.49</v>
      </c>
      <c r="G894" s="364">
        <v>38.93</v>
      </c>
      <c r="H894" s="364">
        <v>52.59</v>
      </c>
      <c r="I894" s="364">
        <v>46.51</v>
      </c>
      <c r="J894" s="220">
        <v>139.38</v>
      </c>
      <c r="K894" s="364" t="s">
        <v>318</v>
      </c>
      <c r="L894" s="220">
        <f>SUM(E894:K894)</f>
        <v>495.72</v>
      </c>
    </row>
    <row r="895" spans="2:12" ht="10.5" customHeight="1" x14ac:dyDescent="0.2">
      <c r="B895" s="232" t="s">
        <v>279</v>
      </c>
      <c r="C895" s="364" t="s">
        <v>318</v>
      </c>
      <c r="D895" s="364" t="s">
        <v>318</v>
      </c>
      <c r="E895" s="365">
        <v>3.21</v>
      </c>
      <c r="F895" s="364">
        <v>319.25</v>
      </c>
      <c r="G895" s="364">
        <v>72.11</v>
      </c>
      <c r="H895" s="364">
        <v>38.049999999999997</v>
      </c>
      <c r="I895" s="364">
        <v>12.14</v>
      </c>
      <c r="J895" s="220">
        <v>310.24</v>
      </c>
      <c r="K895" s="364" t="s">
        <v>318</v>
      </c>
      <c r="L895" s="220">
        <f>SUM(E895:K895)</f>
        <v>755</v>
      </c>
    </row>
    <row r="896" spans="2:12" ht="10.5" customHeight="1" x14ac:dyDescent="0.2">
      <c r="B896" s="232" t="s">
        <v>280</v>
      </c>
      <c r="C896" s="364" t="s">
        <v>318</v>
      </c>
      <c r="D896" s="364" t="s">
        <v>318</v>
      </c>
      <c r="E896" s="365">
        <v>1.92</v>
      </c>
      <c r="F896" s="364">
        <v>190.28</v>
      </c>
      <c r="G896" s="364">
        <v>42.98</v>
      </c>
      <c r="H896" s="364">
        <v>22.68</v>
      </c>
      <c r="I896" s="364">
        <v>7.24</v>
      </c>
      <c r="J896" s="220">
        <v>184.91</v>
      </c>
      <c r="K896" s="364" t="s">
        <v>318</v>
      </c>
      <c r="L896" s="220">
        <f>SUM(E896:K896)</f>
        <v>450.01</v>
      </c>
    </row>
    <row r="897" spans="2:12" ht="10.5" customHeight="1" x14ac:dyDescent="0.2">
      <c r="B897" s="232" t="s">
        <v>281</v>
      </c>
      <c r="C897" s="364" t="s">
        <v>318</v>
      </c>
      <c r="D897" s="364" t="s">
        <v>318</v>
      </c>
      <c r="E897" s="365">
        <v>7.0000000000000007E-2</v>
      </c>
      <c r="F897" s="364">
        <v>218</v>
      </c>
      <c r="G897" s="364">
        <v>31</v>
      </c>
      <c r="H897" s="364">
        <v>34</v>
      </c>
      <c r="I897" s="364">
        <v>10</v>
      </c>
      <c r="J897" s="220">
        <v>269</v>
      </c>
      <c r="K897" s="364" t="s">
        <v>318</v>
      </c>
      <c r="L897" s="220">
        <f>SUM(E897:K897)</f>
        <v>562.06999999999994</v>
      </c>
    </row>
    <row r="898" spans="2:12" ht="10.5" customHeight="1" x14ac:dyDescent="0.2">
      <c r="B898" s="232"/>
      <c r="C898" s="200"/>
      <c r="D898" s="364"/>
      <c r="E898" s="365"/>
      <c r="F898" s="364"/>
      <c r="G898" s="364"/>
      <c r="H898" s="364"/>
      <c r="I898" s="200"/>
      <c r="J898" s="220"/>
      <c r="K898" s="200"/>
      <c r="L898" s="220"/>
    </row>
    <row r="899" spans="2:12" ht="10.5" customHeight="1" x14ac:dyDescent="0.2">
      <c r="B899" s="232" t="s">
        <v>282</v>
      </c>
      <c r="C899" s="364" t="s">
        <v>318</v>
      </c>
      <c r="D899" s="364" t="s">
        <v>318</v>
      </c>
      <c r="E899" s="365">
        <v>1</v>
      </c>
      <c r="F899" s="364">
        <v>629</v>
      </c>
      <c r="G899" s="364">
        <v>17</v>
      </c>
      <c r="H899" s="364">
        <v>78</v>
      </c>
      <c r="I899" s="364">
        <v>22</v>
      </c>
      <c r="J899" s="220">
        <v>362</v>
      </c>
      <c r="K899" s="364" t="s">
        <v>318</v>
      </c>
      <c r="L899" s="220">
        <f>SUM(E899:K899)</f>
        <v>1109</v>
      </c>
    </row>
    <row r="900" spans="2:12" ht="10.5" customHeight="1" x14ac:dyDescent="0.2">
      <c r="B900" s="251" t="s">
        <v>238</v>
      </c>
      <c r="C900" s="364" t="s">
        <v>318</v>
      </c>
      <c r="D900" s="364">
        <v>0.1</v>
      </c>
      <c r="E900" s="365">
        <v>0.93</v>
      </c>
      <c r="F900" s="364">
        <v>262.8</v>
      </c>
      <c r="G900" s="364">
        <v>33.6</v>
      </c>
      <c r="H900" s="364">
        <v>24.2</v>
      </c>
      <c r="I900" s="364">
        <v>9</v>
      </c>
      <c r="J900" s="220">
        <v>200</v>
      </c>
      <c r="K900" s="364" t="s">
        <v>318</v>
      </c>
      <c r="L900" s="220">
        <f>SUM(E900:K900)</f>
        <v>530.53</v>
      </c>
    </row>
    <row r="901" spans="2:12" ht="10.5" customHeight="1" x14ac:dyDescent="0.2">
      <c r="B901" s="232" t="s">
        <v>283</v>
      </c>
      <c r="C901" s="364" t="s">
        <v>318</v>
      </c>
      <c r="D901" s="364">
        <v>0.15</v>
      </c>
      <c r="E901" s="365">
        <v>0.68</v>
      </c>
      <c r="F901" s="364">
        <v>253.5</v>
      </c>
      <c r="G901" s="220">
        <v>26.1</v>
      </c>
      <c r="H901" s="200">
        <v>23</v>
      </c>
      <c r="I901" s="200">
        <v>10.8</v>
      </c>
      <c r="J901" s="220">
        <v>324</v>
      </c>
      <c r="K901" s="200">
        <v>0.1</v>
      </c>
      <c r="L901" s="220">
        <f>SUM(E901:K901)</f>
        <v>638.18000000000006</v>
      </c>
    </row>
    <row r="902" spans="2:12" ht="10.5" customHeight="1" x14ac:dyDescent="0.2">
      <c r="B902" s="232" t="s">
        <v>284</v>
      </c>
      <c r="C902" s="364" t="s">
        <v>318</v>
      </c>
      <c r="D902" s="364">
        <v>0.2</v>
      </c>
      <c r="E902" s="365">
        <v>0.5</v>
      </c>
      <c r="F902" s="220">
        <v>443.5</v>
      </c>
      <c r="G902" s="220">
        <v>50</v>
      </c>
      <c r="H902" s="366">
        <v>52.5</v>
      </c>
      <c r="I902" s="220">
        <v>18</v>
      </c>
      <c r="J902" s="220">
        <v>364</v>
      </c>
      <c r="K902" s="220">
        <v>0.09</v>
      </c>
      <c r="L902" s="220">
        <f>SUM(E902:K902)</f>
        <v>928.59</v>
      </c>
    </row>
    <row r="903" spans="2:12" ht="10.5" customHeight="1" x14ac:dyDescent="0.2">
      <c r="B903" s="232" t="s">
        <v>237</v>
      </c>
      <c r="C903" s="220">
        <v>0.35</v>
      </c>
      <c r="D903" s="364">
        <v>0.24</v>
      </c>
      <c r="E903" s="365">
        <v>0.72</v>
      </c>
      <c r="F903" s="220">
        <v>330.5</v>
      </c>
      <c r="G903" s="220">
        <v>22.2</v>
      </c>
      <c r="H903" s="366">
        <v>45</v>
      </c>
      <c r="I903" s="220">
        <v>16</v>
      </c>
      <c r="J903" s="220">
        <v>227.5</v>
      </c>
      <c r="K903" s="220">
        <v>0.1</v>
      </c>
      <c r="L903" s="220">
        <f>SUM(E903:K903)</f>
        <v>642.0200000000001</v>
      </c>
    </row>
    <row r="904" spans="2:12" ht="10.5" customHeight="1" x14ac:dyDescent="0.2">
      <c r="B904" s="232"/>
      <c r="C904" s="220"/>
      <c r="D904" s="364"/>
      <c r="E904" s="365"/>
      <c r="F904" s="220"/>
      <c r="G904" s="220"/>
      <c r="H904" s="366"/>
      <c r="I904" s="220"/>
      <c r="J904" s="220"/>
      <c r="K904" s="220"/>
      <c r="L904" s="220"/>
    </row>
    <row r="905" spans="2:12" ht="10.5" customHeight="1" x14ac:dyDescent="0.2">
      <c r="B905" s="232" t="s">
        <v>633</v>
      </c>
      <c r="C905" s="220">
        <v>0.38</v>
      </c>
      <c r="D905" s="364">
        <v>0.27</v>
      </c>
      <c r="E905" s="365">
        <v>0.85</v>
      </c>
      <c r="F905" s="220">
        <v>276</v>
      </c>
      <c r="G905" s="220">
        <v>37</v>
      </c>
      <c r="H905" s="366">
        <v>46</v>
      </c>
      <c r="I905" s="364">
        <v>22.5</v>
      </c>
      <c r="J905" s="220">
        <v>265</v>
      </c>
      <c r="K905" s="364" t="s">
        <v>318</v>
      </c>
      <c r="L905" s="220">
        <f>SUM(E905:K905)</f>
        <v>647.35</v>
      </c>
    </row>
    <row r="906" spans="2:12" ht="10.5" customHeight="1" x14ac:dyDescent="0.2">
      <c r="B906" s="232" t="s">
        <v>660</v>
      </c>
      <c r="C906" s="220">
        <v>0.45</v>
      </c>
      <c r="D906" s="364">
        <v>0.24</v>
      </c>
      <c r="E906" s="365">
        <v>1</v>
      </c>
      <c r="F906" s="220">
        <v>260</v>
      </c>
      <c r="G906" s="220">
        <v>36</v>
      </c>
      <c r="H906" s="366">
        <v>45.5</v>
      </c>
      <c r="I906" s="364">
        <v>13.9</v>
      </c>
      <c r="J906" s="220">
        <v>262.91000000000003</v>
      </c>
      <c r="K906" s="364" t="s">
        <v>318</v>
      </c>
      <c r="L906" s="220">
        <f>SUM(E906:K906)</f>
        <v>619.30999999999995</v>
      </c>
    </row>
    <row r="907" spans="2:12" ht="10.5" customHeight="1" x14ac:dyDescent="0.2">
      <c r="B907" s="232" t="s">
        <v>441</v>
      </c>
      <c r="C907" s="220">
        <v>0.08</v>
      </c>
      <c r="D907" s="220">
        <v>0.24</v>
      </c>
      <c r="E907" s="365">
        <v>1.8</v>
      </c>
      <c r="F907" s="220">
        <v>204</v>
      </c>
      <c r="G907" s="220">
        <v>42.8</v>
      </c>
      <c r="H907" s="220">
        <v>56.23</v>
      </c>
      <c r="I907" s="364">
        <v>14.85</v>
      </c>
      <c r="J907" s="220">
        <v>200</v>
      </c>
      <c r="K907" s="364" t="s">
        <v>318</v>
      </c>
      <c r="L907" s="220">
        <f>SUM(E907:K907)</f>
        <v>519.68000000000006</v>
      </c>
    </row>
    <row r="908" spans="2:12" ht="10.5" customHeight="1" x14ac:dyDescent="0.2">
      <c r="B908" s="232" t="s">
        <v>331</v>
      </c>
      <c r="C908" s="220">
        <v>0.3</v>
      </c>
      <c r="D908" s="220">
        <v>0.18</v>
      </c>
      <c r="E908" s="365">
        <v>1.32</v>
      </c>
      <c r="F908" s="220">
        <v>155</v>
      </c>
      <c r="G908" s="220">
        <v>12.5</v>
      </c>
      <c r="H908" s="220">
        <v>13</v>
      </c>
      <c r="I908" s="364">
        <v>7.7</v>
      </c>
      <c r="J908" s="220">
        <v>110</v>
      </c>
      <c r="K908" s="364" t="s">
        <v>318</v>
      </c>
      <c r="L908" s="220">
        <f>SUM(E908:K908)</f>
        <v>299.52</v>
      </c>
    </row>
    <row r="909" spans="2:12" ht="10.5" customHeight="1" x14ac:dyDescent="0.2">
      <c r="B909" s="317">
        <v>39295</v>
      </c>
      <c r="C909" s="220">
        <v>0.54</v>
      </c>
      <c r="D909" s="220">
        <v>0.36</v>
      </c>
      <c r="E909" s="365">
        <v>0.9</v>
      </c>
      <c r="F909" s="220">
        <v>459</v>
      </c>
      <c r="G909" s="220">
        <v>77</v>
      </c>
      <c r="H909" s="220">
        <v>25.5</v>
      </c>
      <c r="I909" s="364">
        <v>8.6999999999999993</v>
      </c>
      <c r="J909" s="220">
        <v>300</v>
      </c>
      <c r="K909" s="364" t="s">
        <v>318</v>
      </c>
      <c r="L909" s="220">
        <f>SUM(E909:K909)</f>
        <v>871.1</v>
      </c>
    </row>
    <row r="910" spans="2:12" ht="10.5" customHeight="1" x14ac:dyDescent="0.2">
      <c r="B910" s="317"/>
      <c r="C910" s="220"/>
      <c r="D910" s="220"/>
      <c r="E910" s="365"/>
      <c r="F910" s="220"/>
      <c r="G910" s="220"/>
      <c r="H910" s="220"/>
      <c r="I910" s="220"/>
      <c r="J910" s="220"/>
      <c r="K910" s="220"/>
      <c r="L910" s="220"/>
    </row>
    <row r="911" spans="2:12" ht="10.5" customHeight="1" x14ac:dyDescent="0.2">
      <c r="B911" s="317">
        <v>39692</v>
      </c>
      <c r="C911" s="220">
        <v>0.7</v>
      </c>
      <c r="D911" s="220">
        <v>0.78</v>
      </c>
      <c r="E911" s="365">
        <v>1</v>
      </c>
      <c r="F911" s="220">
        <v>363</v>
      </c>
      <c r="G911" s="220">
        <v>90</v>
      </c>
      <c r="H911" s="220">
        <v>37.700000000000003</v>
      </c>
      <c r="I911" s="364">
        <v>9.82</v>
      </c>
      <c r="J911" s="220">
        <v>298</v>
      </c>
      <c r="K911" s="364" t="s">
        <v>318</v>
      </c>
      <c r="L911" s="220">
        <f>SUM(E911:K911)</f>
        <v>799.52</v>
      </c>
    </row>
    <row r="912" spans="2:12" ht="10.5" customHeight="1" x14ac:dyDescent="0.2">
      <c r="B912" s="317">
        <v>40087</v>
      </c>
      <c r="C912" s="220">
        <v>0.2</v>
      </c>
      <c r="D912" s="220">
        <v>0.16</v>
      </c>
      <c r="E912" s="365">
        <v>1.7</v>
      </c>
      <c r="F912" s="220">
        <v>227.5</v>
      </c>
      <c r="G912" s="220">
        <v>67.5</v>
      </c>
      <c r="H912" s="220">
        <v>12.8</v>
      </c>
      <c r="I912" s="364">
        <v>4.9000000000000004</v>
      </c>
      <c r="J912" s="220">
        <v>175.24</v>
      </c>
      <c r="K912" s="364" t="s">
        <v>318</v>
      </c>
      <c r="L912" s="220">
        <f>SUM(E912:K912)</f>
        <v>489.64</v>
      </c>
    </row>
    <row r="913" spans="2:15" ht="10.5" customHeight="1" x14ac:dyDescent="0.2">
      <c r="B913" s="221" t="s">
        <v>289</v>
      </c>
      <c r="C913" s="364" t="s">
        <v>318</v>
      </c>
      <c r="D913" s="958">
        <v>0.22</v>
      </c>
      <c r="E913" s="365">
        <v>0.68</v>
      </c>
      <c r="F913" s="958">
        <v>434</v>
      </c>
      <c r="G913" s="958">
        <v>98</v>
      </c>
      <c r="H913" s="958">
        <v>12</v>
      </c>
      <c r="I913" s="364">
        <v>4.8</v>
      </c>
      <c r="J913" s="958">
        <v>310.3</v>
      </c>
      <c r="K913" s="364" t="s">
        <v>318</v>
      </c>
      <c r="L913" s="220">
        <f>SUM(E913:K913)</f>
        <v>859.78</v>
      </c>
    </row>
    <row r="914" spans="2:15" ht="10.5" customHeight="1" x14ac:dyDescent="0.2">
      <c r="B914" s="205" t="s">
        <v>292</v>
      </c>
      <c r="C914" s="220" t="s">
        <v>318</v>
      </c>
      <c r="D914" s="220" t="s">
        <v>318</v>
      </c>
      <c r="E914" s="365">
        <v>0.1</v>
      </c>
      <c r="F914" s="958">
        <v>247</v>
      </c>
      <c r="G914" s="958">
        <v>85</v>
      </c>
      <c r="H914" s="958">
        <v>13.5</v>
      </c>
      <c r="I914" s="220">
        <v>3.9</v>
      </c>
      <c r="J914" s="958">
        <v>172.5</v>
      </c>
      <c r="K914" s="220" t="s">
        <v>318</v>
      </c>
      <c r="L914" s="220">
        <f>SUM(E914:K914)</f>
        <v>522</v>
      </c>
    </row>
    <row r="915" spans="2:15" ht="10.5" customHeight="1" x14ac:dyDescent="0.2">
      <c r="B915" s="205" t="s">
        <v>891</v>
      </c>
      <c r="C915" s="220" t="s">
        <v>318</v>
      </c>
      <c r="D915" s="220" t="s">
        <v>318</v>
      </c>
      <c r="E915" s="365">
        <v>0.1</v>
      </c>
      <c r="F915" s="958">
        <v>297</v>
      </c>
      <c r="G915" s="958">
        <v>85</v>
      </c>
      <c r="H915" s="958">
        <v>9.9</v>
      </c>
      <c r="I915" s="220">
        <v>4</v>
      </c>
      <c r="J915" s="958">
        <v>161</v>
      </c>
      <c r="K915" s="220" t="s">
        <v>318</v>
      </c>
      <c r="L915" s="220">
        <f>SUM(E915:K915)</f>
        <v>557</v>
      </c>
    </row>
    <row r="916" spans="2:15" ht="10.5" customHeight="1" x14ac:dyDescent="0.2">
      <c r="B916" s="205"/>
      <c r="C916" s="220"/>
      <c r="D916" s="220"/>
      <c r="E916" s="365"/>
      <c r="F916" s="958"/>
      <c r="G916" s="958"/>
      <c r="H916" s="958"/>
      <c r="I916" s="220"/>
      <c r="J916" s="958"/>
      <c r="K916" s="220"/>
      <c r="L916" s="958"/>
    </row>
    <row r="917" spans="2:15" ht="10.5" customHeight="1" x14ac:dyDescent="0.2">
      <c r="B917" s="205" t="s">
        <v>904</v>
      </c>
      <c r="C917" s="220" t="s">
        <v>318</v>
      </c>
      <c r="D917" s="220">
        <v>0.8</v>
      </c>
      <c r="E917" s="365">
        <v>0.4</v>
      </c>
      <c r="F917" s="958">
        <v>448</v>
      </c>
      <c r="G917" s="958">
        <v>76.3</v>
      </c>
      <c r="H917" s="958">
        <v>4.5999999999999996</v>
      </c>
      <c r="I917" s="220">
        <v>3.9</v>
      </c>
      <c r="J917" s="220">
        <v>298</v>
      </c>
      <c r="K917" s="220" t="s">
        <v>318</v>
      </c>
      <c r="L917" s="220">
        <f>SUM(E917:K917)</f>
        <v>831.19999999999993</v>
      </c>
    </row>
    <row r="918" spans="2:15" ht="10.5" customHeight="1" x14ac:dyDescent="0.2">
      <c r="B918" s="205" t="s">
        <v>905</v>
      </c>
      <c r="C918" s="220" t="s">
        <v>318</v>
      </c>
      <c r="D918" s="220" t="s">
        <v>318</v>
      </c>
      <c r="E918" s="365">
        <v>0.5</v>
      </c>
      <c r="F918" s="958">
        <v>370.5</v>
      </c>
      <c r="G918" s="958">
        <v>61.5</v>
      </c>
      <c r="H918" s="958">
        <v>3.3</v>
      </c>
      <c r="I918" s="220">
        <v>7.2</v>
      </c>
      <c r="J918" s="220">
        <v>220</v>
      </c>
      <c r="K918" s="220" t="s">
        <v>318</v>
      </c>
      <c r="L918" s="220">
        <f>SUM(E918:K918)</f>
        <v>663</v>
      </c>
      <c r="M918" s="329"/>
      <c r="N918" s="329"/>
      <c r="O918" s="329"/>
    </row>
    <row r="919" spans="2:15" ht="10.5" customHeight="1" x14ac:dyDescent="0.2">
      <c r="B919" s="205" t="s">
        <v>918</v>
      </c>
      <c r="C919" s="220" t="s">
        <v>318</v>
      </c>
      <c r="D919" s="220" t="s">
        <v>318</v>
      </c>
      <c r="E919" s="365">
        <v>0.6</v>
      </c>
      <c r="F919" s="958">
        <v>440</v>
      </c>
      <c r="G919" s="958">
        <v>48.8</v>
      </c>
      <c r="H919" s="958">
        <v>4.4000000000000004</v>
      </c>
      <c r="I919" s="220">
        <v>4</v>
      </c>
      <c r="J919" s="220">
        <v>257.2</v>
      </c>
      <c r="K919" s="220" t="s">
        <v>318</v>
      </c>
      <c r="L919" s="220">
        <v>755</v>
      </c>
      <c r="M919" s="329"/>
      <c r="N919" s="329"/>
      <c r="O919" s="329"/>
    </row>
    <row r="920" spans="2:15" ht="10.5" customHeight="1" x14ac:dyDescent="0.2">
      <c r="B920" s="205" t="s">
        <v>927</v>
      </c>
      <c r="C920" s="220" t="s">
        <v>318</v>
      </c>
      <c r="D920" s="220" t="s">
        <v>318</v>
      </c>
      <c r="E920" s="365">
        <v>0.4</v>
      </c>
      <c r="F920" s="958">
        <v>478</v>
      </c>
      <c r="G920" s="958">
        <v>85.5</v>
      </c>
      <c r="H920" s="958">
        <v>2.2999999999999998</v>
      </c>
      <c r="I920" s="220">
        <v>3</v>
      </c>
      <c r="J920" s="220">
        <v>304.5</v>
      </c>
      <c r="K920" s="220">
        <v>0.3</v>
      </c>
      <c r="L920" s="220">
        <v>874</v>
      </c>
      <c r="M920" s="329"/>
      <c r="N920" s="329"/>
      <c r="O920" s="329"/>
    </row>
    <row r="921" spans="2:15" ht="10.5" customHeight="1" x14ac:dyDescent="0.2">
      <c r="B921" s="205" t="s">
        <v>951</v>
      </c>
      <c r="C921" s="220">
        <v>0.1</v>
      </c>
      <c r="D921" s="220" t="s">
        <v>318</v>
      </c>
      <c r="E921" s="365">
        <v>1.9</v>
      </c>
      <c r="F921" s="958">
        <v>490</v>
      </c>
      <c r="G921" s="958">
        <v>36</v>
      </c>
      <c r="H921" s="958">
        <v>2.2000000000000002</v>
      </c>
      <c r="I921" s="220">
        <v>5.6</v>
      </c>
      <c r="J921" s="220">
        <v>326.2</v>
      </c>
      <c r="K921" s="220" t="s">
        <v>318</v>
      </c>
      <c r="L921" s="220">
        <v>862</v>
      </c>
      <c r="M921" s="329"/>
      <c r="N921" s="329"/>
      <c r="O921" s="329"/>
    </row>
    <row r="922" spans="2:15" ht="10.5" customHeight="1" x14ac:dyDescent="0.2">
      <c r="B922" s="205"/>
      <c r="C922" s="220"/>
      <c r="D922" s="220"/>
      <c r="E922" s="365"/>
      <c r="F922" s="958"/>
      <c r="G922" s="958"/>
      <c r="H922" s="958"/>
      <c r="I922" s="220"/>
      <c r="J922" s="220"/>
      <c r="K922" s="220"/>
      <c r="L922" s="220"/>
      <c r="M922" s="329"/>
      <c r="N922" s="329"/>
      <c r="O922" s="329"/>
    </row>
    <row r="923" spans="2:15" ht="10.5" customHeight="1" x14ac:dyDescent="0.2">
      <c r="B923" s="205" t="s">
        <v>969</v>
      </c>
      <c r="C923" s="220" t="s">
        <v>318</v>
      </c>
      <c r="D923" s="220">
        <v>0.3</v>
      </c>
      <c r="E923" s="365">
        <v>1.1000000000000001</v>
      </c>
      <c r="F923" s="958">
        <v>391.5</v>
      </c>
      <c r="G923" s="958">
        <v>61</v>
      </c>
      <c r="H923" s="958">
        <v>4.5</v>
      </c>
      <c r="I923" s="220">
        <v>3.8</v>
      </c>
      <c r="J923" s="220">
        <v>215.8</v>
      </c>
      <c r="K923" s="220" t="s">
        <v>318</v>
      </c>
      <c r="L923" s="220">
        <v>678</v>
      </c>
      <c r="M923" s="329"/>
      <c r="N923" s="329"/>
      <c r="O923" s="329"/>
    </row>
    <row r="924" spans="2:15" ht="10.5" customHeight="1" x14ac:dyDescent="0.2">
      <c r="B924" s="205" t="s">
        <v>1017</v>
      </c>
      <c r="C924" s="220" t="s">
        <v>318</v>
      </c>
      <c r="D924" s="220">
        <v>0.8</v>
      </c>
      <c r="E924" s="365">
        <v>1.4</v>
      </c>
      <c r="F924" s="958">
        <v>444.6</v>
      </c>
      <c r="G924" s="958">
        <v>65</v>
      </c>
      <c r="H924" s="958">
        <v>3.9</v>
      </c>
      <c r="I924" s="220">
        <v>5.6</v>
      </c>
      <c r="J924" s="220">
        <v>267.2</v>
      </c>
      <c r="K924" s="220" t="s">
        <v>318</v>
      </c>
      <c r="L924" s="220">
        <v>788.5</v>
      </c>
      <c r="M924" s="329"/>
      <c r="N924" s="329"/>
      <c r="O924" s="329"/>
    </row>
    <row r="925" spans="2:15" ht="10.5" customHeight="1" x14ac:dyDescent="0.2">
      <c r="B925" s="205" t="s">
        <v>1172</v>
      </c>
      <c r="C925" s="220" t="s">
        <v>318</v>
      </c>
      <c r="D925" s="220">
        <v>0.5</v>
      </c>
      <c r="E925" s="365">
        <v>1.3</v>
      </c>
      <c r="F925" s="958">
        <v>352.5</v>
      </c>
      <c r="G925" s="958">
        <v>76.5</v>
      </c>
      <c r="H925" s="958">
        <v>5.2</v>
      </c>
      <c r="I925" s="220">
        <v>5.7</v>
      </c>
      <c r="J925" s="220">
        <v>236.3</v>
      </c>
      <c r="K925" s="220" t="s">
        <v>318</v>
      </c>
      <c r="L925" s="220">
        <v>678</v>
      </c>
      <c r="M925" s="329"/>
      <c r="N925" s="329"/>
      <c r="O925" s="329"/>
    </row>
    <row r="926" spans="2:15" ht="10.5" customHeight="1" x14ac:dyDescent="0.2">
      <c r="B926" s="205" t="s">
        <v>1206</v>
      </c>
      <c r="C926" s="220" t="s">
        <v>318</v>
      </c>
      <c r="D926" s="220">
        <v>0.8</v>
      </c>
      <c r="E926" s="365">
        <v>6.2</v>
      </c>
      <c r="F926" s="958">
        <v>499.8</v>
      </c>
      <c r="G926" s="958">
        <v>77</v>
      </c>
      <c r="H926" s="958">
        <v>5.2</v>
      </c>
      <c r="I926" s="220">
        <v>3</v>
      </c>
      <c r="J926" s="220">
        <v>253.5</v>
      </c>
      <c r="K926" s="220" t="s">
        <v>318</v>
      </c>
      <c r="L926" s="220">
        <v>845.6</v>
      </c>
      <c r="M926" s="329"/>
      <c r="N926" s="329"/>
      <c r="O926" s="329"/>
    </row>
    <row r="927" spans="2:15" ht="11.25" x14ac:dyDescent="0.2">
      <c r="B927" s="208" t="s">
        <v>1409</v>
      </c>
      <c r="C927" s="367" t="s">
        <v>318</v>
      </c>
      <c r="D927" s="367">
        <v>1.1000000000000001</v>
      </c>
      <c r="E927" s="959">
        <v>6.2</v>
      </c>
      <c r="F927" s="960">
        <v>435</v>
      </c>
      <c r="G927" s="960">
        <v>105</v>
      </c>
      <c r="H927" s="960">
        <v>7.5</v>
      </c>
      <c r="I927" s="367">
        <v>2.9</v>
      </c>
      <c r="J927" s="367">
        <v>217</v>
      </c>
      <c r="K927" s="367">
        <v>0.6</v>
      </c>
      <c r="L927" s="367">
        <v>775.3</v>
      </c>
    </row>
    <row r="928" spans="2:15" ht="6" customHeight="1" x14ac:dyDescent="0.2">
      <c r="B928" s="206"/>
      <c r="C928" s="366"/>
      <c r="D928" s="366"/>
      <c r="E928" s="368"/>
      <c r="F928" s="369"/>
      <c r="G928" s="369"/>
      <c r="H928" s="369"/>
      <c r="I928" s="366"/>
      <c r="J928" s="366"/>
    </row>
    <row r="929" spans="2:7" ht="11.25" customHeight="1" x14ac:dyDescent="0.2">
      <c r="B929" s="203" t="s">
        <v>1316</v>
      </c>
      <c r="C929" s="203"/>
      <c r="D929" s="203"/>
      <c r="E929" s="203"/>
      <c r="F929" s="203"/>
      <c r="G929" s="203"/>
    </row>
    <row r="930" spans="2:7" ht="10.5" customHeight="1" x14ac:dyDescent="0.2">
      <c r="B930" s="203" t="s">
        <v>1305</v>
      </c>
      <c r="C930" s="203"/>
      <c r="D930" s="203"/>
      <c r="E930" s="203"/>
      <c r="F930" s="203"/>
      <c r="G930" s="203"/>
    </row>
    <row r="931" spans="2:7" ht="10.5" customHeight="1" x14ac:dyDescent="0.2">
      <c r="B931" s="203" t="s">
        <v>1317</v>
      </c>
      <c r="C931" s="203"/>
      <c r="D931" s="203"/>
      <c r="E931" s="203"/>
      <c r="F931" s="203"/>
      <c r="G931" s="203"/>
    </row>
    <row r="932" spans="2:7" ht="10.5" customHeight="1" x14ac:dyDescent="0.2">
      <c r="B932" s="203" t="s">
        <v>1318</v>
      </c>
      <c r="C932" s="203"/>
      <c r="D932" s="203"/>
      <c r="E932" s="203"/>
      <c r="F932" s="203"/>
      <c r="G932" s="203"/>
    </row>
    <row r="933" spans="2:7" ht="10.5" customHeight="1" x14ac:dyDescent="0.2">
      <c r="B933" s="203" t="s">
        <v>1319</v>
      </c>
      <c r="C933" s="203"/>
      <c r="D933" s="203"/>
      <c r="E933" s="203"/>
      <c r="F933" s="203"/>
      <c r="G933" s="203"/>
    </row>
    <row r="934" spans="2:7" ht="10.5" customHeight="1" x14ac:dyDescent="0.2">
      <c r="B934" s="203"/>
      <c r="C934" s="203"/>
      <c r="D934" s="203"/>
      <c r="E934" s="203"/>
      <c r="F934" s="203"/>
      <c r="G934" s="203"/>
    </row>
    <row r="935" spans="2:7" ht="10.5" customHeight="1" x14ac:dyDescent="0.2">
      <c r="B935" s="203"/>
      <c r="C935" s="203"/>
      <c r="D935" s="203"/>
      <c r="E935" s="203"/>
      <c r="F935" s="203"/>
      <c r="G935" s="203"/>
    </row>
    <row r="936" spans="2:7" ht="10.5" customHeight="1" x14ac:dyDescent="0.2">
      <c r="B936" s="203"/>
      <c r="C936" s="203"/>
      <c r="D936" s="203"/>
      <c r="E936" s="203"/>
      <c r="F936" s="203"/>
      <c r="G936" s="203"/>
    </row>
    <row r="937" spans="2:7" ht="10.5" customHeight="1" x14ac:dyDescent="0.2">
      <c r="B937" s="203"/>
      <c r="C937" s="203"/>
      <c r="D937" s="203"/>
      <c r="E937" s="203"/>
      <c r="F937" s="203"/>
      <c r="G937" s="203"/>
    </row>
    <row r="938" spans="2:7" ht="10.5" customHeight="1" x14ac:dyDescent="0.2">
      <c r="B938" s="203"/>
      <c r="C938" s="203"/>
      <c r="D938" s="203"/>
      <c r="E938" s="203"/>
      <c r="F938" s="203"/>
      <c r="G938" s="203"/>
    </row>
    <row r="939" spans="2:7" ht="10.5" customHeight="1" x14ac:dyDescent="0.2">
      <c r="B939" s="203"/>
      <c r="C939" s="203"/>
      <c r="D939" s="203"/>
      <c r="E939" s="203"/>
      <c r="F939" s="203"/>
      <c r="G939" s="203"/>
    </row>
    <row r="940" spans="2:7" ht="10.5" customHeight="1" x14ac:dyDescent="0.2">
      <c r="B940" s="203"/>
      <c r="C940" s="203"/>
      <c r="D940" s="203"/>
      <c r="E940" s="203"/>
      <c r="F940" s="203"/>
      <c r="G940" s="203"/>
    </row>
    <row r="941" spans="2:7" ht="10.5" customHeight="1" x14ac:dyDescent="0.2">
      <c r="B941" s="203"/>
      <c r="C941" s="203"/>
      <c r="D941" s="203"/>
      <c r="E941" s="203"/>
      <c r="F941" s="203"/>
      <c r="G941" s="203"/>
    </row>
    <row r="942" spans="2:7" ht="10.5" customHeight="1" x14ac:dyDescent="0.2">
      <c r="B942" s="203"/>
      <c r="C942" s="203"/>
      <c r="D942" s="203"/>
      <c r="E942" s="203"/>
      <c r="F942" s="203"/>
      <c r="G942" s="203"/>
    </row>
    <row r="943" spans="2:7" ht="10.5" customHeight="1" x14ac:dyDescent="0.2">
      <c r="B943" s="203"/>
      <c r="C943" s="203"/>
      <c r="D943" s="203"/>
      <c r="E943" s="203"/>
      <c r="F943" s="203"/>
      <c r="G943" s="203"/>
    </row>
    <row r="944" spans="2:7" ht="10.5" customHeight="1" x14ac:dyDescent="0.2">
      <c r="B944" s="203"/>
      <c r="C944" s="203"/>
      <c r="D944" s="203"/>
      <c r="E944" s="203"/>
      <c r="F944" s="203"/>
      <c r="G944" s="203"/>
    </row>
    <row r="945" spans="2:9" ht="10.5" customHeight="1" x14ac:dyDescent="0.2">
      <c r="B945" s="203"/>
      <c r="C945" s="203"/>
      <c r="D945" s="203"/>
      <c r="E945" s="203"/>
      <c r="F945" s="203"/>
      <c r="G945" s="246">
        <v>16</v>
      </c>
    </row>
    <row r="946" spans="2:9" ht="10.5" customHeight="1" x14ac:dyDescent="0.2">
      <c r="B946" s="201"/>
      <c r="C946" s="201"/>
      <c r="D946" s="201"/>
      <c r="E946" s="201"/>
      <c r="F946" s="201"/>
    </row>
    <row r="947" spans="2:9" ht="10.5" customHeight="1" x14ac:dyDescent="0.2">
      <c r="B947" s="201"/>
      <c r="C947" s="201"/>
      <c r="D947" s="201"/>
      <c r="E947" s="201"/>
      <c r="F947" s="201"/>
      <c r="G947" s="201"/>
    </row>
    <row r="948" spans="2:9" ht="11.25" customHeight="1" x14ac:dyDescent="0.2">
      <c r="B948" s="202" t="s">
        <v>1062</v>
      </c>
      <c r="D948" s="451"/>
      <c r="E948" s="451"/>
      <c r="F948" s="451"/>
      <c r="G948" s="451"/>
    </row>
    <row r="949" spans="2:9" ht="10.5" customHeight="1" x14ac:dyDescent="0.2">
      <c r="B949" s="1454" t="s">
        <v>923</v>
      </c>
      <c r="C949" s="1388" t="s">
        <v>9</v>
      </c>
      <c r="D949" s="1460" t="s">
        <v>10</v>
      </c>
      <c r="E949" s="1461"/>
      <c r="F949" s="1461"/>
      <c r="G949" s="1462"/>
      <c r="H949" s="1532" t="s">
        <v>103</v>
      </c>
    </row>
    <row r="950" spans="2:9" ht="22.5" customHeight="1" x14ac:dyDescent="0.2">
      <c r="B950" s="1455"/>
      <c r="C950" s="1389"/>
      <c r="D950" s="248" t="s">
        <v>12</v>
      </c>
      <c r="E950" s="248" t="s">
        <v>239</v>
      </c>
      <c r="F950" s="197" t="s">
        <v>1320</v>
      </c>
      <c r="G950" s="908" t="s">
        <v>11</v>
      </c>
      <c r="H950" s="1533"/>
      <c r="I950" s="347"/>
    </row>
    <row r="951" spans="2:9" ht="10.5" customHeight="1" x14ac:dyDescent="0.2">
      <c r="B951" s="1456"/>
      <c r="C951" s="1438" t="s">
        <v>859</v>
      </c>
      <c r="D951" s="1439"/>
      <c r="E951" s="1439"/>
      <c r="F951" s="1439"/>
      <c r="G951" s="1439"/>
      <c r="H951" s="1523"/>
      <c r="I951" s="347"/>
    </row>
    <row r="952" spans="2:9" ht="10.5" customHeight="1" x14ac:dyDescent="0.2">
      <c r="B952" s="303"/>
      <c r="C952" s="193"/>
      <c r="D952" s="193"/>
      <c r="E952" s="193"/>
      <c r="F952" s="193"/>
      <c r="G952" s="189"/>
      <c r="H952" s="193"/>
    </row>
    <row r="953" spans="2:9" ht="10.5" customHeight="1" x14ac:dyDescent="0.2">
      <c r="B953" s="303" t="s">
        <v>676</v>
      </c>
      <c r="C953" s="193">
        <v>627897</v>
      </c>
      <c r="D953" s="193">
        <v>580252</v>
      </c>
      <c r="E953" s="193">
        <v>725</v>
      </c>
      <c r="F953" s="193" t="s">
        <v>440</v>
      </c>
      <c r="G953" s="189">
        <f>SUM(D953:E953)</f>
        <v>580977</v>
      </c>
      <c r="H953" s="193" t="s">
        <v>318</v>
      </c>
    </row>
    <row r="954" spans="2:9" ht="10.5" customHeight="1" x14ac:dyDescent="0.2">
      <c r="B954" s="303" t="s">
        <v>677</v>
      </c>
      <c r="C954" s="193">
        <v>591461</v>
      </c>
      <c r="D954" s="193">
        <v>641723</v>
      </c>
      <c r="E954" s="193">
        <v>246</v>
      </c>
      <c r="F954" s="193" t="s">
        <v>440</v>
      </c>
      <c r="G954" s="189">
        <f>SUM(D954:E954)</f>
        <v>641969</v>
      </c>
      <c r="H954" s="193" t="s">
        <v>318</v>
      </c>
    </row>
    <row r="955" spans="2:9" ht="10.5" customHeight="1" x14ac:dyDescent="0.2">
      <c r="B955" s="303" t="s">
        <v>396</v>
      </c>
      <c r="C955" s="193">
        <v>170140</v>
      </c>
      <c r="D955" s="193">
        <v>171467</v>
      </c>
      <c r="E955" s="193">
        <v>309</v>
      </c>
      <c r="F955" s="193" t="s">
        <v>440</v>
      </c>
      <c r="G955" s="189">
        <f>SUM(D955:E955)</f>
        <v>171776</v>
      </c>
      <c r="H955" s="193" t="s">
        <v>318</v>
      </c>
    </row>
    <row r="956" spans="2:9" ht="10.5" customHeight="1" x14ac:dyDescent="0.2">
      <c r="B956" s="303" t="s">
        <v>397</v>
      </c>
      <c r="C956" s="193">
        <v>330138</v>
      </c>
      <c r="D956" s="193">
        <v>329362</v>
      </c>
      <c r="E956" s="193">
        <v>65</v>
      </c>
      <c r="F956" s="193" t="s">
        <v>440</v>
      </c>
      <c r="G956" s="189">
        <f>SUM(D956:E956)</f>
        <v>329427</v>
      </c>
      <c r="H956" s="193" t="s">
        <v>318</v>
      </c>
    </row>
    <row r="957" spans="2:9" ht="10.5" customHeight="1" x14ac:dyDescent="0.2">
      <c r="B957" s="303" t="s">
        <v>398</v>
      </c>
      <c r="C957" s="193">
        <v>352277</v>
      </c>
      <c r="D957" s="193">
        <v>352277</v>
      </c>
      <c r="E957" s="193">
        <v>159</v>
      </c>
      <c r="F957" s="193" t="s">
        <v>440</v>
      </c>
      <c r="G957" s="189">
        <f>SUM(D957:E957)</f>
        <v>352436</v>
      </c>
      <c r="H957" s="193" t="s">
        <v>318</v>
      </c>
    </row>
    <row r="958" spans="2:9" ht="10.5" customHeight="1" x14ac:dyDescent="0.2">
      <c r="B958" s="303"/>
      <c r="C958" s="193"/>
      <c r="D958" s="193"/>
      <c r="E958" s="193"/>
      <c r="F958" s="193"/>
      <c r="G958" s="370"/>
      <c r="H958" s="193"/>
    </row>
    <row r="959" spans="2:9" ht="10.5" customHeight="1" x14ac:dyDescent="0.2">
      <c r="B959" s="303" t="s">
        <v>279</v>
      </c>
      <c r="C959" s="193">
        <v>545680</v>
      </c>
      <c r="D959" s="193">
        <v>485680</v>
      </c>
      <c r="E959" s="193" t="s">
        <v>318</v>
      </c>
      <c r="F959" s="193" t="s">
        <v>440</v>
      </c>
      <c r="G959" s="189">
        <f>SUM(D959:E959)</f>
        <v>485680</v>
      </c>
      <c r="H959" s="193" t="s">
        <v>318</v>
      </c>
    </row>
    <row r="960" spans="2:9" ht="10.5" customHeight="1" x14ac:dyDescent="0.2">
      <c r="B960" s="303" t="s">
        <v>280</v>
      </c>
      <c r="C960" s="193">
        <v>728000</v>
      </c>
      <c r="D960" s="193">
        <v>637000</v>
      </c>
      <c r="E960" s="193" t="s">
        <v>318</v>
      </c>
      <c r="F960" s="193" t="s">
        <v>440</v>
      </c>
      <c r="G960" s="198">
        <f>SUM(D960:E960)</f>
        <v>637000</v>
      </c>
      <c r="H960" s="189">
        <v>51000</v>
      </c>
    </row>
    <row r="961" spans="2:8" ht="10.5" customHeight="1" x14ac:dyDescent="0.2">
      <c r="B961" s="303" t="s">
        <v>281</v>
      </c>
      <c r="C961" s="193">
        <v>490000</v>
      </c>
      <c r="D961" s="193">
        <v>631000</v>
      </c>
      <c r="E961" s="193">
        <v>2000</v>
      </c>
      <c r="F961" s="193" t="s">
        <v>440</v>
      </c>
      <c r="G961" s="189">
        <f>SUM(D961:E961)</f>
        <v>633000</v>
      </c>
      <c r="H961" s="193" t="s">
        <v>318</v>
      </c>
    </row>
    <row r="962" spans="2:8" ht="10.5" customHeight="1" x14ac:dyDescent="0.2">
      <c r="B962" s="303" t="s">
        <v>282</v>
      </c>
      <c r="C962" s="193">
        <v>561000</v>
      </c>
      <c r="D962" s="193">
        <v>609000</v>
      </c>
      <c r="E962" s="193">
        <v>3000</v>
      </c>
      <c r="F962" s="193" t="s">
        <v>440</v>
      </c>
      <c r="G962" s="189">
        <f>SUM(D962:E962)</f>
        <v>612000</v>
      </c>
      <c r="H962" s="193" t="s">
        <v>318</v>
      </c>
    </row>
    <row r="963" spans="2:8" ht="10.5" customHeight="1" x14ac:dyDescent="0.2">
      <c r="B963" s="303" t="s">
        <v>238</v>
      </c>
      <c r="C963" s="193">
        <v>1125000</v>
      </c>
      <c r="D963" s="193">
        <v>760000</v>
      </c>
      <c r="E963" s="193">
        <v>4000</v>
      </c>
      <c r="F963" s="193" t="s">
        <v>440</v>
      </c>
      <c r="G963" s="198">
        <f>SUM(D963:E963)</f>
        <v>764000</v>
      </c>
      <c r="H963" s="189">
        <v>56000</v>
      </c>
    </row>
    <row r="964" spans="2:8" ht="10.5" customHeight="1" x14ac:dyDescent="0.2">
      <c r="B964" s="303"/>
      <c r="C964" s="193"/>
      <c r="D964" s="193"/>
      <c r="E964" s="193"/>
      <c r="F964" s="193"/>
      <c r="G964" s="198"/>
      <c r="H964" s="189"/>
    </row>
    <row r="965" spans="2:8" ht="10.5" customHeight="1" x14ac:dyDescent="0.2">
      <c r="B965" s="317">
        <v>36526</v>
      </c>
      <c r="C965" s="193">
        <v>544957</v>
      </c>
      <c r="D965" s="193">
        <v>814100</v>
      </c>
      <c r="E965" s="193">
        <v>3400</v>
      </c>
      <c r="F965" s="193">
        <v>17800</v>
      </c>
      <c r="G965" s="198">
        <f>SUM(D965:F965)</f>
        <v>835300</v>
      </c>
      <c r="H965" s="189">
        <v>300</v>
      </c>
    </row>
    <row r="966" spans="2:8" ht="10.5" customHeight="1" x14ac:dyDescent="0.2">
      <c r="B966" s="317">
        <v>36923</v>
      </c>
      <c r="C966" s="193">
        <v>664399</v>
      </c>
      <c r="D966" s="193">
        <v>644900</v>
      </c>
      <c r="E966" s="193">
        <v>4300</v>
      </c>
      <c r="F966" s="189">
        <v>22300</v>
      </c>
      <c r="G966" s="189">
        <f>SUM(D966:F966)</f>
        <v>671500</v>
      </c>
      <c r="H966" s="193">
        <v>1100</v>
      </c>
    </row>
    <row r="967" spans="2:8" ht="10.5" customHeight="1" x14ac:dyDescent="0.2">
      <c r="B967" s="317">
        <v>37316</v>
      </c>
      <c r="C967" s="189">
        <v>929533</v>
      </c>
      <c r="D967" s="189">
        <v>697900</v>
      </c>
      <c r="E967" s="189">
        <v>5300</v>
      </c>
      <c r="F967" s="189">
        <v>19900</v>
      </c>
      <c r="G967" s="189">
        <f>SUM(D967:F967)</f>
        <v>723100</v>
      </c>
      <c r="H967" s="193">
        <v>45700</v>
      </c>
    </row>
    <row r="968" spans="2:8" ht="10.5" customHeight="1" x14ac:dyDescent="0.2">
      <c r="B968" s="317">
        <v>37712</v>
      </c>
      <c r="C968" s="189">
        <v>656015</v>
      </c>
      <c r="D968" s="189">
        <v>798800</v>
      </c>
      <c r="E968" s="189">
        <v>3100</v>
      </c>
      <c r="F968" s="189">
        <v>11000</v>
      </c>
      <c r="G968" s="189">
        <f>SUM(D968:F968)</f>
        <v>812900</v>
      </c>
      <c r="H968" s="193">
        <v>200</v>
      </c>
    </row>
    <row r="969" spans="2:8" ht="10.5" customHeight="1" x14ac:dyDescent="0.2">
      <c r="B969" s="317">
        <v>38108</v>
      </c>
      <c r="C969" s="189">
        <v>651400</v>
      </c>
      <c r="D969" s="189">
        <v>656700</v>
      </c>
      <c r="E969" s="189">
        <v>4300</v>
      </c>
      <c r="F969" s="189">
        <v>5900</v>
      </c>
      <c r="G969" s="189">
        <f>SUM(D969:F969)</f>
        <v>666900</v>
      </c>
      <c r="H969" s="193">
        <v>100</v>
      </c>
    </row>
    <row r="970" spans="2:8" ht="10.5" customHeight="1" x14ac:dyDescent="0.2">
      <c r="B970" s="317"/>
      <c r="C970" s="189"/>
      <c r="D970" s="193"/>
      <c r="E970" s="193"/>
      <c r="F970" s="193"/>
      <c r="G970" s="189"/>
      <c r="H970" s="193"/>
    </row>
    <row r="971" spans="2:8" ht="10.5" customHeight="1" x14ac:dyDescent="0.2">
      <c r="B971" s="371">
        <v>38504</v>
      </c>
      <c r="C971" s="256">
        <v>614169</v>
      </c>
      <c r="D971" s="255">
        <v>627800</v>
      </c>
      <c r="E971" s="255">
        <v>5300</v>
      </c>
      <c r="F971" s="255">
        <v>5500</v>
      </c>
      <c r="G971" s="219">
        <f>SUM(D971:F971)</f>
        <v>638600</v>
      </c>
      <c r="H971" s="255">
        <v>100</v>
      </c>
    </row>
    <row r="972" spans="2:8" ht="10.5" customHeight="1" x14ac:dyDescent="0.2">
      <c r="B972" s="371">
        <v>38899</v>
      </c>
      <c r="C972" s="256">
        <v>516112</v>
      </c>
      <c r="D972" s="256">
        <v>449400</v>
      </c>
      <c r="E972" s="255">
        <v>4100</v>
      </c>
      <c r="F972" s="255">
        <v>6200</v>
      </c>
      <c r="G972" s="219">
        <f>SUM(D972:F972)</f>
        <v>459700</v>
      </c>
      <c r="H972" s="255">
        <v>100</v>
      </c>
    </row>
    <row r="973" spans="2:8" ht="10.5" customHeight="1" x14ac:dyDescent="0.2">
      <c r="B973" s="371">
        <v>39295</v>
      </c>
      <c r="C973" s="256">
        <v>296583</v>
      </c>
      <c r="D973" s="256">
        <v>358400</v>
      </c>
      <c r="E973" s="255">
        <v>5400</v>
      </c>
      <c r="F973" s="255">
        <v>7600</v>
      </c>
      <c r="G973" s="219">
        <f>SUM(D973:F973)</f>
        <v>371400</v>
      </c>
      <c r="H973" s="255" t="s">
        <v>318</v>
      </c>
    </row>
    <row r="974" spans="2:8" ht="10.5" customHeight="1" x14ac:dyDescent="0.2">
      <c r="B974" s="371">
        <v>39692</v>
      </c>
      <c r="C974" s="256">
        <v>868803</v>
      </c>
      <c r="D974" s="256">
        <v>637000</v>
      </c>
      <c r="E974" s="255">
        <v>6700</v>
      </c>
      <c r="F974" s="255">
        <v>8900</v>
      </c>
      <c r="G974" s="219">
        <f>SUM(D974:F974)</f>
        <v>652600</v>
      </c>
      <c r="H974" s="250">
        <v>79400</v>
      </c>
    </row>
    <row r="975" spans="2:8" ht="10.5" customHeight="1" x14ac:dyDescent="0.2">
      <c r="B975" s="371">
        <v>40087</v>
      </c>
      <c r="C975" s="256">
        <v>795060</v>
      </c>
      <c r="D975" s="256">
        <v>816100</v>
      </c>
      <c r="E975" s="255">
        <v>5800</v>
      </c>
      <c r="F975" s="255">
        <v>13500</v>
      </c>
      <c r="G975" s="219">
        <f>SUM(D975:F975)</f>
        <v>835400</v>
      </c>
      <c r="H975" s="255" t="s">
        <v>318</v>
      </c>
    </row>
    <row r="976" spans="2:8" ht="10.5" customHeight="1" x14ac:dyDescent="0.2">
      <c r="B976" s="371"/>
      <c r="C976" s="256"/>
      <c r="D976" s="256"/>
      <c r="E976" s="255"/>
      <c r="F976" s="255"/>
      <c r="G976" s="219"/>
      <c r="H976" s="250"/>
    </row>
    <row r="977" spans="2:9" ht="10.5" customHeight="1" x14ac:dyDescent="0.2">
      <c r="B977" s="371">
        <v>40483</v>
      </c>
      <c r="C977" s="256">
        <v>490333</v>
      </c>
      <c r="D977" s="256">
        <v>762500</v>
      </c>
      <c r="E977" s="255">
        <v>4900</v>
      </c>
      <c r="F977" s="255">
        <v>7300</v>
      </c>
      <c r="G977" s="219">
        <f>SUM(D977:F977)</f>
        <v>774700</v>
      </c>
      <c r="H977" s="250">
        <v>100</v>
      </c>
    </row>
    <row r="978" spans="2:9" ht="10.5" customHeight="1" x14ac:dyDescent="0.2">
      <c r="B978" s="371">
        <v>40878</v>
      </c>
      <c r="C978" s="256">
        <v>863280</v>
      </c>
      <c r="D978" s="256">
        <v>676300</v>
      </c>
      <c r="E978" s="256">
        <v>5500</v>
      </c>
      <c r="F978" s="255">
        <v>8100</v>
      </c>
      <c r="G978" s="219">
        <f>SUM(D978:F978)</f>
        <v>689900</v>
      </c>
      <c r="H978" s="255" t="s">
        <v>318</v>
      </c>
    </row>
    <row r="979" spans="2:9" ht="10.5" customHeight="1" x14ac:dyDescent="0.2">
      <c r="B979" s="961" t="s">
        <v>891</v>
      </c>
      <c r="C979" s="256">
        <v>521070</v>
      </c>
      <c r="D979" s="256">
        <v>648296</v>
      </c>
      <c r="E979" s="256">
        <v>5767</v>
      </c>
      <c r="F979" s="256">
        <v>7190</v>
      </c>
      <c r="G979" s="219">
        <f>SUM(D979:F979)</f>
        <v>661253</v>
      </c>
      <c r="H979" s="255">
        <v>27</v>
      </c>
    </row>
    <row r="980" spans="2:9" ht="10.5" customHeight="1" x14ac:dyDescent="0.2">
      <c r="B980" s="961" t="s">
        <v>904</v>
      </c>
      <c r="C980" s="256">
        <v>557987</v>
      </c>
      <c r="D980" s="256">
        <v>619787</v>
      </c>
      <c r="E980" s="255">
        <v>5771</v>
      </c>
      <c r="F980" s="256">
        <v>6142</v>
      </c>
      <c r="G980" s="219">
        <f>SUM(D980:F980)</f>
        <v>631700</v>
      </c>
      <c r="H980" s="255">
        <v>8</v>
      </c>
    </row>
    <row r="981" spans="2:9" ht="10.5" customHeight="1" x14ac:dyDescent="0.2">
      <c r="B981" s="961" t="s">
        <v>905</v>
      </c>
      <c r="C981" s="256">
        <v>833094</v>
      </c>
      <c r="D981" s="256">
        <v>844322</v>
      </c>
      <c r="E981" s="255">
        <v>6697</v>
      </c>
      <c r="F981" s="256">
        <v>4334</v>
      </c>
      <c r="G981" s="295">
        <v>855353</v>
      </c>
      <c r="H981" s="256">
        <v>48</v>
      </c>
    </row>
    <row r="982" spans="2:9" ht="10.5" customHeight="1" x14ac:dyDescent="0.2">
      <c r="B982" s="961"/>
      <c r="C982" s="256"/>
      <c r="D982" s="256"/>
      <c r="E982" s="255"/>
      <c r="F982" s="256"/>
      <c r="G982" s="295"/>
      <c r="H982" s="256"/>
    </row>
    <row r="983" spans="2:9" ht="10.5" customHeight="1" x14ac:dyDescent="0.2">
      <c r="B983" s="961" t="s">
        <v>918</v>
      </c>
      <c r="C983" s="256">
        <v>664025</v>
      </c>
      <c r="D983" s="256">
        <v>737810</v>
      </c>
      <c r="E983" s="255">
        <v>11819</v>
      </c>
      <c r="F983" s="256">
        <v>5096</v>
      </c>
      <c r="G983" s="295">
        <v>754725</v>
      </c>
      <c r="H983" s="256">
        <v>256</v>
      </c>
      <c r="I983" s="347"/>
    </row>
    <row r="984" spans="2:9" ht="10.5" customHeight="1" x14ac:dyDescent="0.2">
      <c r="B984" s="961" t="s">
        <v>927</v>
      </c>
      <c r="C984" s="256">
        <v>759614</v>
      </c>
      <c r="D984" s="256">
        <v>695470</v>
      </c>
      <c r="E984" s="255">
        <v>14139</v>
      </c>
      <c r="F984" s="256">
        <v>4664</v>
      </c>
      <c r="G984" s="295">
        <v>714273</v>
      </c>
      <c r="H984" s="256">
        <v>205</v>
      </c>
      <c r="I984" s="347"/>
    </row>
    <row r="985" spans="2:9" ht="10.5" customHeight="1" x14ac:dyDescent="0.2">
      <c r="B985" s="961" t="s">
        <v>951</v>
      </c>
      <c r="C985" s="256">
        <v>872171</v>
      </c>
      <c r="D985" s="256">
        <v>877815</v>
      </c>
      <c r="E985" s="255">
        <v>8763</v>
      </c>
      <c r="F985" s="256">
        <v>4521</v>
      </c>
      <c r="G985" s="295">
        <v>891099</v>
      </c>
      <c r="H985" s="256">
        <v>274</v>
      </c>
      <c r="I985" s="347"/>
    </row>
    <row r="986" spans="2:9" ht="10.5" customHeight="1" x14ac:dyDescent="0.2">
      <c r="B986" s="961" t="s">
        <v>969</v>
      </c>
      <c r="C986" s="256">
        <v>863184</v>
      </c>
      <c r="D986" s="256">
        <v>893322</v>
      </c>
      <c r="E986" s="255">
        <v>8696</v>
      </c>
      <c r="F986" s="256">
        <v>3892</v>
      </c>
      <c r="G986" s="295">
        <v>905910</v>
      </c>
      <c r="H986" s="256">
        <v>515</v>
      </c>
    </row>
    <row r="987" spans="2:9" ht="10.5" customHeight="1" x14ac:dyDescent="0.2">
      <c r="B987" s="961" t="s">
        <v>1017</v>
      </c>
      <c r="C987" s="256">
        <v>677674</v>
      </c>
      <c r="D987" s="256">
        <v>657038</v>
      </c>
      <c r="E987" s="255">
        <v>7958</v>
      </c>
      <c r="F987" s="256">
        <v>3284</v>
      </c>
      <c r="G987" s="295">
        <v>668280</v>
      </c>
      <c r="H987" s="256">
        <v>576</v>
      </c>
    </row>
    <row r="988" spans="2:9" ht="10.5" customHeight="1" x14ac:dyDescent="0.2">
      <c r="B988" s="961"/>
      <c r="C988" s="256"/>
      <c r="D988" s="256"/>
      <c r="E988" s="255"/>
      <c r="F988" s="256"/>
      <c r="G988" s="295"/>
      <c r="H988" s="256"/>
    </row>
    <row r="989" spans="2:9" ht="10.5" customHeight="1" x14ac:dyDescent="0.2">
      <c r="B989" s="1073" t="s">
        <v>1172</v>
      </c>
      <c r="C989" s="1074">
        <v>785567</v>
      </c>
      <c r="D989" s="1074">
        <v>854211</v>
      </c>
      <c r="E989" s="1075">
        <v>7925</v>
      </c>
      <c r="F989" s="1074">
        <v>3260</v>
      </c>
      <c r="G989" s="1076">
        <v>865396</v>
      </c>
      <c r="H989" s="1074">
        <v>1140</v>
      </c>
    </row>
    <row r="990" spans="2:9" ht="10.5" customHeight="1" x14ac:dyDescent="0.2">
      <c r="B990" s="1073" t="s">
        <v>1206</v>
      </c>
      <c r="C990" s="1074">
        <v>689080</v>
      </c>
      <c r="D990" s="1074">
        <v>717264</v>
      </c>
      <c r="E990" s="1075">
        <v>8624</v>
      </c>
      <c r="F990" s="1074">
        <v>2581</v>
      </c>
      <c r="G990" s="1077">
        <v>728469</v>
      </c>
      <c r="H990" s="1074">
        <v>217</v>
      </c>
    </row>
    <row r="991" spans="2:9" ht="10.5" customHeight="1" x14ac:dyDescent="0.2">
      <c r="B991" s="1073" t="s">
        <v>1233</v>
      </c>
      <c r="C991" s="1074">
        <v>845550</v>
      </c>
      <c r="D991" s="1074">
        <v>820000</v>
      </c>
      <c r="E991" s="1075">
        <v>8000</v>
      </c>
      <c r="F991" s="1074" t="s">
        <v>1734</v>
      </c>
      <c r="G991" s="1077">
        <v>830650</v>
      </c>
      <c r="H991" s="1074">
        <v>200</v>
      </c>
    </row>
    <row r="992" spans="2:9" ht="11.25" customHeight="1" x14ac:dyDescent="0.2">
      <c r="B992" s="1078" t="s">
        <v>1687</v>
      </c>
      <c r="C992" s="1079" t="s">
        <v>1732</v>
      </c>
      <c r="D992" s="1079" t="s">
        <v>1733</v>
      </c>
      <c r="E992" s="1080">
        <v>8000</v>
      </c>
      <c r="F992" s="1079" t="s">
        <v>1734</v>
      </c>
      <c r="G992" s="1081" t="s">
        <v>1735</v>
      </c>
      <c r="H992" s="1079">
        <v>200</v>
      </c>
    </row>
    <row r="993" spans="2:8" ht="12" customHeight="1" x14ac:dyDescent="0.2">
      <c r="B993" s="201" t="s">
        <v>319</v>
      </c>
    </row>
    <row r="994" spans="2:8" ht="6" customHeight="1" x14ac:dyDescent="0.2">
      <c r="B994" s="201"/>
    </row>
    <row r="995" spans="2:8" ht="10.5" customHeight="1" x14ac:dyDescent="0.2">
      <c r="B995" s="203" t="s">
        <v>1321</v>
      </c>
    </row>
    <row r="996" spans="2:8" ht="11.25" customHeight="1" x14ac:dyDescent="0.2">
      <c r="B996" s="203" t="s">
        <v>1322</v>
      </c>
    </row>
    <row r="997" spans="2:8" ht="10.5" customHeight="1" x14ac:dyDescent="0.2">
      <c r="B997" s="203" t="s">
        <v>1323</v>
      </c>
    </row>
    <row r="998" spans="2:8" ht="10.5" customHeight="1" x14ac:dyDescent="0.2">
      <c r="B998" s="203" t="s">
        <v>1324</v>
      </c>
    </row>
    <row r="999" spans="2:8" ht="10.5" customHeight="1" x14ac:dyDescent="0.2">
      <c r="B999" s="203" t="s">
        <v>1325</v>
      </c>
    </row>
    <row r="1000" spans="2:8" ht="10.5" customHeight="1" x14ac:dyDescent="0.2">
      <c r="C1000" s="353"/>
      <c r="D1000" s="353"/>
      <c r="E1000" s="353"/>
      <c r="F1000" s="353"/>
      <c r="G1000" s="353"/>
      <c r="H1000" s="353"/>
    </row>
    <row r="1001" spans="2:8" ht="10.5" customHeight="1" x14ac:dyDescent="0.2"/>
    <row r="1002" spans="2:8" ht="10.5" customHeight="1" x14ac:dyDescent="0.2"/>
    <row r="1003" spans="2:8" ht="10.5" customHeight="1" x14ac:dyDescent="0.2"/>
    <row r="1004" spans="2:8" ht="10.5" customHeight="1" x14ac:dyDescent="0.2"/>
    <row r="1005" spans="2:8" ht="10.5" customHeight="1" x14ac:dyDescent="0.2"/>
    <row r="1006" spans="2:8" ht="10.5" customHeight="1" x14ac:dyDescent="0.2"/>
    <row r="1007" spans="2:8" ht="10.5" customHeight="1" x14ac:dyDescent="0.2"/>
    <row r="1008" spans="2:8" ht="10.5" customHeight="1" x14ac:dyDescent="0.2"/>
    <row r="1009" ht="10.5" customHeight="1" x14ac:dyDescent="0.2"/>
    <row r="1010" ht="10.5" customHeight="1" x14ac:dyDescent="0.2"/>
    <row r="1011" ht="10.5" customHeight="1" x14ac:dyDescent="0.2"/>
    <row r="1012" ht="10.5" customHeight="1" x14ac:dyDescent="0.2"/>
    <row r="1013" ht="10.5" customHeight="1" x14ac:dyDescent="0.2"/>
    <row r="1014" ht="10.5" customHeight="1" x14ac:dyDescent="0.2"/>
    <row r="1015" ht="10.5" customHeight="1" x14ac:dyDescent="0.2"/>
    <row r="1016" ht="10.5" customHeight="1" x14ac:dyDescent="0.2"/>
    <row r="1017" ht="10.5" customHeight="1" x14ac:dyDescent="0.2"/>
    <row r="1018" ht="10.5" customHeight="1" x14ac:dyDescent="0.2"/>
    <row r="1019" ht="10.5" customHeight="1" x14ac:dyDescent="0.2"/>
    <row r="1020" ht="10.5" customHeight="1" x14ac:dyDescent="0.2"/>
    <row r="1021" ht="10.5" customHeight="1" x14ac:dyDescent="0.2"/>
    <row r="1022" ht="10.5" customHeight="1" x14ac:dyDescent="0.2"/>
    <row r="1023" ht="10.5" customHeight="1" x14ac:dyDescent="0.2"/>
    <row r="1024" ht="10.5" customHeight="1" x14ac:dyDescent="0.2"/>
    <row r="1025" spans="2:11" ht="10.5" customHeight="1" x14ac:dyDescent="0.2"/>
    <row r="1026" spans="2:11" ht="10.5" customHeight="1" x14ac:dyDescent="0.2">
      <c r="G1026" s="246">
        <v>17</v>
      </c>
    </row>
    <row r="1027" spans="2:11" ht="10.5" customHeight="1" x14ac:dyDescent="0.2"/>
    <row r="1028" spans="2:11" ht="10.5" customHeight="1" x14ac:dyDescent="0.2"/>
    <row r="1029" spans="2:11" ht="11.45" customHeight="1" x14ac:dyDescent="0.2">
      <c r="B1029" s="1472" t="s">
        <v>1063</v>
      </c>
      <c r="C1029" s="1472"/>
      <c r="D1029" s="1472"/>
      <c r="E1029" s="1472"/>
      <c r="F1029" s="1472"/>
      <c r="G1029" s="1472"/>
      <c r="H1029" s="1472"/>
    </row>
    <row r="1030" spans="2:11" ht="10.5" customHeight="1" x14ac:dyDescent="0.2">
      <c r="B1030" s="1448" t="s">
        <v>230</v>
      </c>
      <c r="C1030" s="1441" t="s">
        <v>1256</v>
      </c>
      <c r="D1030" s="1441" t="s">
        <v>1326</v>
      </c>
      <c r="E1030" s="1441" t="s">
        <v>720</v>
      </c>
      <c r="F1030" s="332" t="s">
        <v>1259</v>
      </c>
      <c r="G1030" s="1485" t="s">
        <v>1315</v>
      </c>
      <c r="H1030" s="1448" t="s">
        <v>851</v>
      </c>
    </row>
    <row r="1031" spans="2:11" ht="22.5" customHeight="1" x14ac:dyDescent="0.2">
      <c r="B1031" s="1459"/>
      <c r="C1031" s="1442"/>
      <c r="D1031" s="1442"/>
      <c r="E1031" s="1442"/>
      <c r="F1031" s="332" t="s">
        <v>491</v>
      </c>
      <c r="G1031" s="1486"/>
      <c r="H1031" s="1465"/>
    </row>
    <row r="1032" spans="2:11" ht="10.5" customHeight="1" x14ac:dyDescent="0.2">
      <c r="B1032" s="1449"/>
      <c r="C1032" s="312" t="s">
        <v>234</v>
      </c>
      <c r="D1032" s="312" t="s">
        <v>235</v>
      </c>
      <c r="E1032" s="312" t="s">
        <v>438</v>
      </c>
      <c r="F1032" s="373" t="s">
        <v>784</v>
      </c>
      <c r="G1032" s="374" t="s">
        <v>1225</v>
      </c>
      <c r="H1032" s="1466"/>
    </row>
    <row r="1033" spans="2:11" ht="10.5" customHeight="1" x14ac:dyDescent="0.2">
      <c r="B1033" s="232"/>
      <c r="C1033" s="375"/>
      <c r="D1033" s="340"/>
      <c r="E1033" s="375"/>
      <c r="F1033" s="195"/>
      <c r="G1033" s="216"/>
      <c r="H1033" s="336"/>
    </row>
    <row r="1034" spans="2:11" ht="10.5" customHeight="1" x14ac:dyDescent="0.2">
      <c r="B1034" s="232" t="s">
        <v>279</v>
      </c>
      <c r="C1034" s="375">
        <v>68</v>
      </c>
      <c r="D1034" s="340">
        <v>80</v>
      </c>
      <c r="E1034" s="375">
        <v>96000</v>
      </c>
      <c r="F1034" s="355">
        <v>1200</v>
      </c>
      <c r="G1034" s="192">
        <v>27.5</v>
      </c>
      <c r="H1034" s="315" t="s">
        <v>280</v>
      </c>
      <c r="K1034" s="226"/>
    </row>
    <row r="1035" spans="2:11" ht="10.5" customHeight="1" x14ac:dyDescent="0.2">
      <c r="B1035" s="232" t="s">
        <v>280</v>
      </c>
      <c r="C1035" s="375">
        <v>71</v>
      </c>
      <c r="D1035" s="340">
        <v>120</v>
      </c>
      <c r="E1035" s="375">
        <v>166975</v>
      </c>
      <c r="F1035" s="355">
        <v>1391.46</v>
      </c>
      <c r="G1035" s="337">
        <v>32</v>
      </c>
      <c r="H1035" s="315" t="s">
        <v>281</v>
      </c>
      <c r="K1035" s="226"/>
    </row>
    <row r="1036" spans="2:11" ht="10.5" customHeight="1" x14ac:dyDescent="0.2">
      <c r="B1036" s="232" t="s">
        <v>281</v>
      </c>
      <c r="C1036" s="375">
        <v>125</v>
      </c>
      <c r="D1036" s="340">
        <v>200.9</v>
      </c>
      <c r="E1036" s="375">
        <v>220088</v>
      </c>
      <c r="F1036" s="355">
        <v>1095.51</v>
      </c>
      <c r="G1036" s="192">
        <v>25.2</v>
      </c>
      <c r="H1036" s="315">
        <v>1998</v>
      </c>
      <c r="K1036" s="226"/>
    </row>
    <row r="1037" spans="2:11" ht="10.5" customHeight="1" x14ac:dyDescent="0.2">
      <c r="B1037" s="232" t="s">
        <v>282</v>
      </c>
      <c r="C1037" s="375">
        <v>130</v>
      </c>
      <c r="D1037" s="340">
        <v>187.9</v>
      </c>
      <c r="E1037" s="375">
        <v>226028</v>
      </c>
      <c r="F1037" s="195">
        <v>1202.6500000000001</v>
      </c>
      <c r="G1037" s="907">
        <v>27.7</v>
      </c>
      <c r="H1037" s="376">
        <v>1999</v>
      </c>
      <c r="K1037" s="226"/>
    </row>
    <row r="1038" spans="2:11" ht="10.5" customHeight="1" x14ac:dyDescent="0.2">
      <c r="B1038" s="232" t="s">
        <v>238</v>
      </c>
      <c r="C1038" s="375">
        <v>94</v>
      </c>
      <c r="D1038" s="340">
        <v>153.5</v>
      </c>
      <c r="E1038" s="375">
        <v>197294</v>
      </c>
      <c r="F1038" s="355">
        <v>1285.54</v>
      </c>
      <c r="G1038" s="192">
        <v>29.5</v>
      </c>
      <c r="H1038" s="315">
        <v>2000</v>
      </c>
      <c r="K1038" s="226"/>
    </row>
    <row r="1039" spans="2:11" ht="10.5" customHeight="1" x14ac:dyDescent="0.2">
      <c r="B1039" s="232"/>
      <c r="C1039" s="375"/>
      <c r="D1039" s="340"/>
      <c r="E1039" s="375"/>
      <c r="F1039" s="355"/>
      <c r="G1039" s="192"/>
      <c r="H1039" s="315"/>
      <c r="K1039" s="226"/>
    </row>
    <row r="1040" spans="2:11" ht="10.5" customHeight="1" x14ac:dyDescent="0.2">
      <c r="B1040" s="232" t="s">
        <v>283</v>
      </c>
      <c r="C1040" s="375">
        <v>134</v>
      </c>
      <c r="D1040" s="340">
        <v>226.1</v>
      </c>
      <c r="E1040" s="375">
        <v>280933</v>
      </c>
      <c r="F1040" s="355">
        <v>1242.54</v>
      </c>
      <c r="G1040" s="192">
        <v>28.6</v>
      </c>
      <c r="H1040" s="315">
        <v>2001</v>
      </c>
      <c r="K1040" s="226"/>
    </row>
    <row r="1041" spans="2:11" ht="10.5" customHeight="1" x14ac:dyDescent="0.2">
      <c r="B1041" s="232" t="s">
        <v>284</v>
      </c>
      <c r="C1041" s="189">
        <v>124</v>
      </c>
      <c r="D1041" s="341">
        <v>223</v>
      </c>
      <c r="E1041" s="189">
        <v>448442</v>
      </c>
      <c r="F1041" s="195">
        <v>2010.95</v>
      </c>
      <c r="G1041" s="288">
        <v>46.2</v>
      </c>
      <c r="H1041" s="236">
        <v>2002</v>
      </c>
      <c r="K1041" s="226"/>
    </row>
    <row r="1042" spans="2:11" ht="10.5" customHeight="1" x14ac:dyDescent="0.2">
      <c r="B1042" s="232" t="s">
        <v>237</v>
      </c>
      <c r="C1042" s="189">
        <v>100</v>
      </c>
      <c r="D1042" s="341">
        <v>136.5</v>
      </c>
      <c r="E1042" s="189">
        <v>339547</v>
      </c>
      <c r="F1042" s="195">
        <v>2487.16</v>
      </c>
      <c r="G1042" s="192">
        <v>57.1</v>
      </c>
      <c r="H1042" s="315">
        <v>2003</v>
      </c>
      <c r="K1042" s="226"/>
    </row>
    <row r="1043" spans="2:11" ht="10.5" customHeight="1" x14ac:dyDescent="0.2">
      <c r="B1043" s="232" t="s">
        <v>633</v>
      </c>
      <c r="C1043" s="189">
        <v>135</v>
      </c>
      <c r="D1043" s="341">
        <v>220</v>
      </c>
      <c r="E1043" s="189">
        <v>469643</v>
      </c>
      <c r="F1043" s="195">
        <v>2134.7399999999998</v>
      </c>
      <c r="G1043" s="337">
        <v>49</v>
      </c>
      <c r="H1043" s="315">
        <v>2004</v>
      </c>
      <c r="K1043" s="226"/>
    </row>
    <row r="1044" spans="2:11" ht="10.5" customHeight="1" x14ac:dyDescent="0.2">
      <c r="B1044" s="232" t="s">
        <v>660</v>
      </c>
      <c r="C1044" s="189">
        <v>150</v>
      </c>
      <c r="D1044" s="341">
        <v>272.5</v>
      </c>
      <c r="E1044" s="189">
        <v>347293</v>
      </c>
      <c r="F1044" s="195">
        <v>1274.47</v>
      </c>
      <c r="G1044" s="192">
        <v>29.3</v>
      </c>
      <c r="H1044" s="315">
        <v>2005</v>
      </c>
      <c r="K1044" s="226"/>
    </row>
    <row r="1045" spans="2:11" ht="10.5" customHeight="1" x14ac:dyDescent="0.2">
      <c r="B1045" s="232"/>
      <c r="C1045" s="189"/>
      <c r="D1045" s="341"/>
      <c r="E1045" s="189"/>
      <c r="F1045" s="195"/>
      <c r="G1045" s="192"/>
      <c r="H1045" s="315"/>
      <c r="K1045" s="226"/>
    </row>
    <row r="1046" spans="2:11" ht="10.5" customHeight="1" x14ac:dyDescent="0.2">
      <c r="B1046" s="232" t="s">
        <v>441</v>
      </c>
      <c r="C1046" s="189">
        <v>241</v>
      </c>
      <c r="D1046" s="341">
        <v>424</v>
      </c>
      <c r="E1046" s="189">
        <v>622195</v>
      </c>
      <c r="F1046" s="195">
        <v>1467.44</v>
      </c>
      <c r="G1046" s="192">
        <v>38.5</v>
      </c>
      <c r="H1046" s="315">
        <v>2006</v>
      </c>
      <c r="K1046" s="226"/>
    </row>
    <row r="1047" spans="2:11" ht="10.5" customHeight="1" x14ac:dyDescent="0.2">
      <c r="B1047" s="377">
        <v>38899</v>
      </c>
      <c r="C1047" s="350">
        <v>183</v>
      </c>
      <c r="D1047" s="378">
        <v>205</v>
      </c>
      <c r="E1047" s="189">
        <v>480379</v>
      </c>
      <c r="F1047" s="195">
        <v>2343.31</v>
      </c>
      <c r="G1047" s="192">
        <v>63.5</v>
      </c>
      <c r="H1047" s="315">
        <v>2007</v>
      </c>
      <c r="K1047" s="226"/>
    </row>
    <row r="1048" spans="2:11" ht="10.5" customHeight="1" x14ac:dyDescent="0.2">
      <c r="B1048" s="317">
        <v>39295</v>
      </c>
      <c r="C1048" s="189">
        <v>165</v>
      </c>
      <c r="D1048" s="341">
        <v>282</v>
      </c>
      <c r="E1048" s="189">
        <v>1135405</v>
      </c>
      <c r="F1048" s="195">
        <v>4026.26</v>
      </c>
      <c r="G1048" s="192">
        <v>91.9</v>
      </c>
      <c r="H1048" s="315">
        <v>2008</v>
      </c>
      <c r="K1048" s="226"/>
    </row>
    <row r="1049" spans="2:11" ht="10.5" customHeight="1" x14ac:dyDescent="0.2">
      <c r="B1049" s="317">
        <v>39692</v>
      </c>
      <c r="C1049" s="189">
        <v>238</v>
      </c>
      <c r="D1049" s="341">
        <v>516</v>
      </c>
      <c r="E1049" s="189">
        <v>1644693</v>
      </c>
      <c r="F1049" s="195">
        <v>3187.39</v>
      </c>
      <c r="G1049" s="192">
        <v>69.5</v>
      </c>
      <c r="H1049" s="315">
        <v>2009</v>
      </c>
      <c r="K1049" s="226"/>
    </row>
    <row r="1050" spans="2:11" ht="10.5" customHeight="1" x14ac:dyDescent="0.2">
      <c r="B1050" s="317">
        <v>40087</v>
      </c>
      <c r="C1050" s="189">
        <v>311</v>
      </c>
      <c r="D1050" s="341">
        <v>566</v>
      </c>
      <c r="E1050" s="189">
        <v>1430826</v>
      </c>
      <c r="F1050" s="195">
        <v>2527.96</v>
      </c>
      <c r="G1050" s="192">
        <v>54.1</v>
      </c>
      <c r="H1050" s="315">
        <v>2010</v>
      </c>
      <c r="K1050" s="226"/>
    </row>
    <row r="1051" spans="2:11" ht="10.5" customHeight="1" x14ac:dyDescent="0.2">
      <c r="B1051" s="317"/>
      <c r="C1051" s="189"/>
      <c r="D1051" s="341"/>
      <c r="E1051" s="189"/>
      <c r="F1051" s="195"/>
      <c r="G1051" s="192"/>
      <c r="H1051" s="315"/>
      <c r="K1051" s="226"/>
    </row>
    <row r="1052" spans="2:11" ht="10.5" customHeight="1" x14ac:dyDescent="0.2">
      <c r="B1052" s="221" t="s">
        <v>289</v>
      </c>
      <c r="C1052" s="189">
        <v>418</v>
      </c>
      <c r="D1052" s="341">
        <v>710</v>
      </c>
      <c r="E1052" s="189">
        <v>2255238</v>
      </c>
      <c r="F1052" s="195">
        <v>3176.39</v>
      </c>
      <c r="G1052" s="225" t="s">
        <v>1226</v>
      </c>
      <c r="H1052" s="199" t="s">
        <v>892</v>
      </c>
      <c r="K1052" s="226"/>
    </row>
    <row r="1053" spans="2:11" ht="10.5" customHeight="1" x14ac:dyDescent="0.2">
      <c r="B1053" s="221" t="s">
        <v>292</v>
      </c>
      <c r="C1053" s="189">
        <v>472</v>
      </c>
      <c r="D1053" s="341">
        <v>650</v>
      </c>
      <c r="E1053" s="189">
        <v>2394900</v>
      </c>
      <c r="F1053" s="195">
        <v>3684.46</v>
      </c>
      <c r="G1053" s="225" t="s">
        <v>1227</v>
      </c>
      <c r="H1053" s="199" t="s">
        <v>889</v>
      </c>
      <c r="K1053" s="226"/>
    </row>
    <row r="1054" spans="2:11" ht="11.45" customHeight="1" x14ac:dyDescent="0.2">
      <c r="B1054" s="221" t="s">
        <v>891</v>
      </c>
      <c r="C1054" s="189">
        <v>516</v>
      </c>
      <c r="D1054" s="341">
        <v>784.5</v>
      </c>
      <c r="E1054" s="189">
        <v>3680598</v>
      </c>
      <c r="F1054" s="195">
        <v>4691.6499999999996</v>
      </c>
      <c r="G1054" s="225" t="s">
        <v>1228</v>
      </c>
      <c r="H1054" s="199" t="s">
        <v>903</v>
      </c>
      <c r="K1054" s="226"/>
    </row>
    <row r="1055" spans="2:11" ht="11.25" customHeight="1" x14ac:dyDescent="0.2">
      <c r="B1055" s="221" t="s">
        <v>904</v>
      </c>
      <c r="C1055" s="189">
        <v>503</v>
      </c>
      <c r="D1055" s="341">
        <v>948</v>
      </c>
      <c r="E1055" s="189">
        <v>5260791</v>
      </c>
      <c r="F1055" s="195">
        <v>5549.36</v>
      </c>
      <c r="G1055" s="225" t="s">
        <v>1229</v>
      </c>
      <c r="H1055" s="199" t="s">
        <v>906</v>
      </c>
      <c r="K1055" s="226"/>
    </row>
    <row r="1056" spans="2:11" ht="11.25" customHeight="1" x14ac:dyDescent="0.2">
      <c r="B1056" s="221" t="s">
        <v>905</v>
      </c>
      <c r="C1056" s="189">
        <v>687</v>
      </c>
      <c r="D1056" s="341">
        <v>1070</v>
      </c>
      <c r="E1056" s="189">
        <v>5063106</v>
      </c>
      <c r="F1056" s="195">
        <v>4731.87</v>
      </c>
      <c r="G1056" s="225" t="s">
        <v>1230</v>
      </c>
      <c r="H1056" s="199" t="s">
        <v>921</v>
      </c>
      <c r="K1056" s="226"/>
    </row>
    <row r="1057" spans="2:12" ht="11.25" customHeight="1" x14ac:dyDescent="0.2">
      <c r="B1057" s="221"/>
      <c r="C1057" s="189"/>
      <c r="D1057" s="341"/>
      <c r="E1057" s="189"/>
      <c r="F1057" s="264"/>
      <c r="G1057" s="225"/>
      <c r="H1057" s="199"/>
      <c r="K1057" s="226"/>
    </row>
    <row r="1058" spans="2:12" ht="11.25" customHeight="1" x14ac:dyDescent="0.2">
      <c r="B1058" s="221" t="s">
        <v>918</v>
      </c>
      <c r="C1058" s="189">
        <v>503</v>
      </c>
      <c r="D1058" s="341">
        <v>742</v>
      </c>
      <c r="E1058" s="379">
        <v>4606115</v>
      </c>
      <c r="F1058" s="380">
        <v>6207.7</v>
      </c>
      <c r="G1058" s="225" t="s">
        <v>1231</v>
      </c>
      <c r="H1058" s="199" t="s">
        <v>926</v>
      </c>
      <c r="K1058" s="226"/>
    </row>
    <row r="1059" spans="2:12" ht="11.25" customHeight="1" x14ac:dyDescent="0.2">
      <c r="B1059" s="221" t="s">
        <v>927</v>
      </c>
      <c r="C1059" s="189">
        <v>574</v>
      </c>
      <c r="D1059" s="341">
        <v>1316</v>
      </c>
      <c r="E1059" s="379">
        <v>6439513</v>
      </c>
      <c r="F1059" s="380">
        <v>4893.25</v>
      </c>
      <c r="G1059" s="225" t="s">
        <v>1440</v>
      </c>
      <c r="H1059" s="199" t="s">
        <v>952</v>
      </c>
      <c r="K1059" s="226"/>
    </row>
    <row r="1060" spans="2:12" ht="11.25" customHeight="1" x14ac:dyDescent="0.2">
      <c r="B1060" s="221" t="s">
        <v>951</v>
      </c>
      <c r="C1060" s="189">
        <v>787</v>
      </c>
      <c r="D1060" s="341">
        <v>1540</v>
      </c>
      <c r="E1060" s="379">
        <v>7075417</v>
      </c>
      <c r="F1060" s="380">
        <v>4594.43</v>
      </c>
      <c r="G1060" s="225" t="s">
        <v>953</v>
      </c>
      <c r="H1060" s="199" t="s">
        <v>968</v>
      </c>
      <c r="K1060" s="226"/>
    </row>
    <row r="1061" spans="2:12" ht="11.25" customHeight="1" x14ac:dyDescent="0.2">
      <c r="B1061" s="221" t="s">
        <v>969</v>
      </c>
      <c r="C1061" s="189">
        <v>730</v>
      </c>
      <c r="D1061" s="341">
        <v>1170.3</v>
      </c>
      <c r="E1061" s="379">
        <v>5477581</v>
      </c>
      <c r="F1061" s="380">
        <v>4680.3100000000004</v>
      </c>
      <c r="G1061" s="225" t="s">
        <v>1232</v>
      </c>
      <c r="H1061" s="199" t="s">
        <v>1016</v>
      </c>
      <c r="K1061" s="226"/>
    </row>
    <row r="1062" spans="2:12" ht="11.25" customHeight="1" x14ac:dyDescent="0.2">
      <c r="B1062" s="221" t="s">
        <v>1017</v>
      </c>
      <c r="C1062" s="189">
        <v>705</v>
      </c>
      <c r="D1062" s="341">
        <v>1245.5</v>
      </c>
      <c r="E1062" s="379">
        <v>7878121</v>
      </c>
      <c r="F1062" s="380">
        <v>6325.27</v>
      </c>
      <c r="G1062" s="225" t="s">
        <v>1743</v>
      </c>
      <c r="H1062" s="199" t="s">
        <v>1173</v>
      </c>
      <c r="K1062" s="226"/>
    </row>
    <row r="1063" spans="2:12" ht="11.25" customHeight="1" x14ac:dyDescent="0.2">
      <c r="B1063" s="221"/>
      <c r="C1063" s="189"/>
      <c r="D1063" s="341"/>
      <c r="E1063" s="379"/>
      <c r="F1063" s="380"/>
      <c r="G1063" s="225"/>
      <c r="H1063" s="199"/>
      <c r="K1063" s="226"/>
    </row>
    <row r="1064" spans="2:12" ht="11.25" customHeight="1" x14ac:dyDescent="0.2">
      <c r="B1064" s="221" t="s">
        <v>1172</v>
      </c>
      <c r="C1064" s="189">
        <v>827</v>
      </c>
      <c r="D1064" s="341">
        <v>1897</v>
      </c>
      <c r="E1064" s="379" t="s">
        <v>1739</v>
      </c>
      <c r="F1064" s="380" t="s">
        <v>1741</v>
      </c>
      <c r="G1064" s="225" t="s">
        <v>1744</v>
      </c>
      <c r="H1064" s="199" t="s">
        <v>1207</v>
      </c>
      <c r="K1064" s="226"/>
    </row>
    <row r="1065" spans="2:12" ht="11.25" customHeight="1" x14ac:dyDescent="0.2">
      <c r="B1065" s="221" t="s">
        <v>1206</v>
      </c>
      <c r="C1065" s="189">
        <v>925</v>
      </c>
      <c r="D1065" s="341" t="s">
        <v>1736</v>
      </c>
      <c r="E1065" s="379" t="s">
        <v>1740</v>
      </c>
      <c r="F1065" s="380" t="s">
        <v>1742</v>
      </c>
      <c r="G1065" s="225" t="s">
        <v>1745</v>
      </c>
      <c r="H1065" s="199" t="s">
        <v>1407</v>
      </c>
      <c r="K1065" s="226"/>
    </row>
    <row r="1066" spans="2:12" ht="11.25" customHeight="1" x14ac:dyDescent="0.2">
      <c r="B1066" s="279" t="s">
        <v>1409</v>
      </c>
      <c r="C1066" s="241" t="s">
        <v>1737</v>
      </c>
      <c r="D1066" s="342" t="s">
        <v>1738</v>
      </c>
      <c r="E1066" s="381" t="s">
        <v>399</v>
      </c>
      <c r="F1066" s="382" t="s">
        <v>399</v>
      </c>
      <c r="G1066" s="361" t="s">
        <v>399</v>
      </c>
      <c r="H1066" s="244" t="s">
        <v>1670</v>
      </c>
    </row>
    <row r="1067" spans="2:12" ht="11.45" customHeight="1" x14ac:dyDescent="0.2">
      <c r="B1067" s="1448" t="s">
        <v>230</v>
      </c>
      <c r="C1067" s="266" t="s">
        <v>1285</v>
      </c>
      <c r="D1067" s="268"/>
      <c r="E1067" s="268"/>
      <c r="F1067" s="268"/>
      <c r="G1067" s="268"/>
      <c r="H1067" s="268"/>
      <c r="I1067" s="268"/>
      <c r="J1067" s="268"/>
      <c r="K1067" s="268"/>
      <c r="L1067" s="269"/>
    </row>
    <row r="1068" spans="2:12" ht="10.5" customHeight="1" x14ac:dyDescent="0.2">
      <c r="B1068" s="1459"/>
      <c r="C1068" s="270" t="s">
        <v>88</v>
      </c>
      <c r="D1068" s="922" t="s">
        <v>858</v>
      </c>
      <c r="E1068" s="922" t="s">
        <v>857</v>
      </c>
      <c r="F1068" s="270" t="s">
        <v>617</v>
      </c>
      <c r="G1068" s="922" t="s">
        <v>856</v>
      </c>
      <c r="H1068" s="922" t="s">
        <v>539</v>
      </c>
      <c r="I1068" s="922" t="s">
        <v>244</v>
      </c>
      <c r="J1068" s="922" t="s">
        <v>514</v>
      </c>
      <c r="K1068" s="270" t="s">
        <v>94</v>
      </c>
      <c r="L1068" s="258" t="s">
        <v>104</v>
      </c>
    </row>
    <row r="1069" spans="2:12" ht="10.5" customHeight="1" x14ac:dyDescent="0.2">
      <c r="B1069" s="1459"/>
      <c r="C1069" s="197" t="s">
        <v>241</v>
      </c>
      <c r="D1069" s="197" t="s">
        <v>241</v>
      </c>
      <c r="E1069" s="197" t="s">
        <v>241</v>
      </c>
      <c r="F1069" s="197"/>
      <c r="G1069" s="197" t="s">
        <v>242</v>
      </c>
      <c r="H1069" s="197"/>
      <c r="I1069" s="197" t="s">
        <v>245</v>
      </c>
      <c r="J1069" s="908"/>
      <c r="K1069" s="197" t="s">
        <v>95</v>
      </c>
      <c r="L1069" s="338"/>
    </row>
    <row r="1070" spans="2:12" ht="10.5" customHeight="1" x14ac:dyDescent="0.2">
      <c r="B1070" s="1449"/>
      <c r="C1070" s="1438" t="s">
        <v>235</v>
      </c>
      <c r="D1070" s="1439"/>
      <c r="E1070" s="1439"/>
      <c r="F1070" s="1439"/>
      <c r="G1070" s="1439"/>
      <c r="H1070" s="1439"/>
      <c r="I1070" s="1439"/>
      <c r="J1070" s="1439"/>
      <c r="K1070" s="1439"/>
      <c r="L1070" s="1440"/>
    </row>
    <row r="1071" spans="2:12" ht="10.5" customHeight="1" x14ac:dyDescent="0.2">
      <c r="B1071" s="232" t="s">
        <v>397</v>
      </c>
      <c r="C1071" s="200" t="s">
        <v>318</v>
      </c>
      <c r="D1071" s="200" t="s">
        <v>318</v>
      </c>
      <c r="E1071" s="362">
        <v>0.64</v>
      </c>
      <c r="F1071" s="363">
        <v>5.4</v>
      </c>
      <c r="G1071" s="363">
        <v>18.93</v>
      </c>
      <c r="H1071" s="363">
        <v>3.16</v>
      </c>
      <c r="I1071" s="383">
        <v>23.18</v>
      </c>
      <c r="J1071" s="200">
        <v>7.54</v>
      </c>
      <c r="K1071" s="362">
        <v>4.24</v>
      </c>
      <c r="L1071" s="363">
        <f>SUM(E1071:J1071)</f>
        <v>58.85</v>
      </c>
    </row>
    <row r="1072" spans="2:12" ht="10.5" customHeight="1" x14ac:dyDescent="0.2">
      <c r="B1072" s="232" t="s">
        <v>398</v>
      </c>
      <c r="C1072" s="364" t="s">
        <v>318</v>
      </c>
      <c r="D1072" s="364" t="s">
        <v>318</v>
      </c>
      <c r="E1072" s="364">
        <v>0.52</v>
      </c>
      <c r="F1072" s="220">
        <v>2.35</v>
      </c>
      <c r="G1072" s="220">
        <v>17.8</v>
      </c>
      <c r="H1072" s="220">
        <v>1.48</v>
      </c>
      <c r="I1072" s="200">
        <v>30.43</v>
      </c>
      <c r="J1072" s="200">
        <v>1.64</v>
      </c>
      <c r="K1072" s="364">
        <v>3.98</v>
      </c>
      <c r="L1072" s="220">
        <f>SUM(E1072:J1072)</f>
        <v>54.22</v>
      </c>
    </row>
    <row r="1073" spans="2:12" ht="10.5" customHeight="1" x14ac:dyDescent="0.2">
      <c r="B1073" s="232" t="s">
        <v>279</v>
      </c>
      <c r="C1073" s="364" t="s">
        <v>318</v>
      </c>
      <c r="D1073" s="364" t="s">
        <v>318</v>
      </c>
      <c r="E1073" s="364">
        <v>1.4</v>
      </c>
      <c r="F1073" s="220">
        <v>3.32</v>
      </c>
      <c r="G1073" s="220">
        <v>24.37</v>
      </c>
      <c r="H1073" s="220">
        <v>5.05</v>
      </c>
      <c r="I1073" s="200">
        <v>35.69</v>
      </c>
      <c r="J1073" s="200">
        <v>2.54</v>
      </c>
      <c r="K1073" s="364">
        <v>7.63</v>
      </c>
      <c r="L1073" s="220">
        <f>SUM(E1073:J1073)</f>
        <v>72.37</v>
      </c>
    </row>
    <row r="1074" spans="2:12" ht="10.5" customHeight="1" x14ac:dyDescent="0.2">
      <c r="B1074" s="232" t="s">
        <v>280</v>
      </c>
      <c r="C1074" s="364" t="s">
        <v>318</v>
      </c>
      <c r="D1074" s="364" t="s">
        <v>318</v>
      </c>
      <c r="E1074" s="364">
        <v>1.7</v>
      </c>
      <c r="F1074" s="220">
        <v>4.0999999999999996</v>
      </c>
      <c r="G1074" s="220">
        <v>30</v>
      </c>
      <c r="H1074" s="220">
        <v>5.0999999999999996</v>
      </c>
      <c r="I1074" s="200">
        <v>45</v>
      </c>
      <c r="J1074" s="200">
        <v>3.1</v>
      </c>
      <c r="K1074" s="364">
        <v>9</v>
      </c>
      <c r="L1074" s="220">
        <f>SUM(E1074:J1074)</f>
        <v>89</v>
      </c>
    </row>
    <row r="1075" spans="2:12" ht="10.5" customHeight="1" x14ac:dyDescent="0.2">
      <c r="B1075" s="232" t="s">
        <v>281</v>
      </c>
      <c r="C1075" s="364" t="s">
        <v>318</v>
      </c>
      <c r="D1075" s="364" t="s">
        <v>318</v>
      </c>
      <c r="E1075" s="364">
        <v>1.29</v>
      </c>
      <c r="F1075" s="220">
        <v>11.45</v>
      </c>
      <c r="G1075" s="220">
        <v>62.07</v>
      </c>
      <c r="H1075" s="220">
        <v>8.35</v>
      </c>
      <c r="I1075" s="200">
        <v>109.48</v>
      </c>
      <c r="J1075" s="200">
        <v>8.4499999999999993</v>
      </c>
      <c r="K1075" s="364">
        <v>13.91</v>
      </c>
      <c r="L1075" s="220">
        <f>SUM(E1075:J1075)</f>
        <v>201.08999999999997</v>
      </c>
    </row>
    <row r="1076" spans="2:12" ht="10.5" customHeight="1" x14ac:dyDescent="0.2">
      <c r="B1076" s="232"/>
      <c r="C1076" s="200"/>
      <c r="D1076" s="364"/>
      <c r="E1076" s="364"/>
      <c r="F1076" s="220"/>
      <c r="G1076" s="220"/>
      <c r="H1076" s="365"/>
      <c r="I1076" s="200"/>
      <c r="J1076" s="200"/>
      <c r="K1076" s="364"/>
      <c r="L1076" s="220"/>
    </row>
    <row r="1077" spans="2:12" ht="10.5" customHeight="1" x14ac:dyDescent="0.2">
      <c r="B1077" s="232" t="s">
        <v>282</v>
      </c>
      <c r="C1077" s="364" t="s">
        <v>318</v>
      </c>
      <c r="D1077" s="364" t="s">
        <v>318</v>
      </c>
      <c r="E1077" s="364">
        <v>1.45</v>
      </c>
      <c r="F1077" s="220">
        <v>11.4</v>
      </c>
      <c r="G1077" s="220">
        <v>63.2</v>
      </c>
      <c r="H1077" s="220">
        <v>11.4</v>
      </c>
      <c r="I1077" s="200">
        <v>85.4</v>
      </c>
      <c r="J1077" s="200">
        <v>6.8</v>
      </c>
      <c r="K1077" s="364">
        <v>19.350000000000001</v>
      </c>
      <c r="L1077" s="220">
        <f>SUM(E1077:J1077)</f>
        <v>179.65000000000003</v>
      </c>
    </row>
    <row r="1078" spans="2:12" ht="10.5" customHeight="1" x14ac:dyDescent="0.2">
      <c r="B1078" s="232" t="s">
        <v>238</v>
      </c>
      <c r="C1078" s="364" t="s">
        <v>318</v>
      </c>
      <c r="D1078" s="364">
        <v>0.14000000000000001</v>
      </c>
      <c r="E1078" s="364">
        <v>1.04</v>
      </c>
      <c r="F1078" s="220">
        <v>11.6</v>
      </c>
      <c r="G1078" s="220">
        <v>39.33</v>
      </c>
      <c r="H1078" s="220">
        <v>11.2</v>
      </c>
      <c r="I1078" s="200">
        <v>74</v>
      </c>
      <c r="J1078" s="200">
        <v>4.2</v>
      </c>
      <c r="K1078" s="364">
        <v>12.42</v>
      </c>
      <c r="L1078" s="220">
        <f>SUM(E1078:J1078)</f>
        <v>141.37</v>
      </c>
    </row>
    <row r="1079" spans="2:12" ht="10.5" customHeight="1" x14ac:dyDescent="0.2">
      <c r="B1079" s="232" t="s">
        <v>283</v>
      </c>
      <c r="C1079" s="200">
        <v>0.12</v>
      </c>
      <c r="D1079" s="364">
        <v>0.2</v>
      </c>
      <c r="E1079" s="364">
        <v>0.68</v>
      </c>
      <c r="F1079" s="220">
        <v>27.3</v>
      </c>
      <c r="G1079" s="220">
        <v>58</v>
      </c>
      <c r="H1079" s="220">
        <v>22.4</v>
      </c>
      <c r="I1079" s="200">
        <v>99.98</v>
      </c>
      <c r="J1079" s="200">
        <v>4.9000000000000004</v>
      </c>
      <c r="K1079" s="364">
        <v>12.64</v>
      </c>
      <c r="L1079" s="220">
        <f>SUM(E1079:J1079)</f>
        <v>213.26000000000002</v>
      </c>
    </row>
    <row r="1080" spans="2:12" ht="10.5" customHeight="1" x14ac:dyDescent="0.2">
      <c r="B1080" s="232" t="s">
        <v>284</v>
      </c>
      <c r="C1080" s="200">
        <v>0.1</v>
      </c>
      <c r="D1080" s="220">
        <v>0.35</v>
      </c>
      <c r="E1080" s="364" t="s">
        <v>318</v>
      </c>
      <c r="F1080" s="220">
        <v>23.05</v>
      </c>
      <c r="G1080" s="220">
        <v>41.6</v>
      </c>
      <c r="H1080" s="220">
        <v>26</v>
      </c>
      <c r="I1080" s="200">
        <v>112</v>
      </c>
      <c r="J1080" s="200">
        <v>10</v>
      </c>
      <c r="K1080" s="220">
        <v>9.9</v>
      </c>
      <c r="L1080" s="220">
        <f>SUM(E1080:J1080)</f>
        <v>212.65</v>
      </c>
    </row>
    <row r="1081" spans="2:12" ht="10.5" customHeight="1" x14ac:dyDescent="0.2">
      <c r="B1081" s="232" t="s">
        <v>237</v>
      </c>
      <c r="C1081" s="220">
        <v>0.12</v>
      </c>
      <c r="D1081" s="220">
        <v>0.15</v>
      </c>
      <c r="E1081" s="364" t="s">
        <v>318</v>
      </c>
      <c r="F1081" s="220">
        <v>17.5</v>
      </c>
      <c r="G1081" s="220">
        <v>22</v>
      </c>
      <c r="H1081" s="220">
        <v>13.7</v>
      </c>
      <c r="I1081" s="200">
        <v>72.2</v>
      </c>
      <c r="J1081" s="200">
        <v>5.85</v>
      </c>
      <c r="K1081" s="220">
        <v>5</v>
      </c>
      <c r="L1081" s="220">
        <f>SUM(E1081:J1081)</f>
        <v>131.25</v>
      </c>
    </row>
    <row r="1082" spans="2:12" ht="10.5" customHeight="1" x14ac:dyDescent="0.2">
      <c r="B1082" s="232"/>
      <c r="C1082" s="220"/>
      <c r="D1082" s="220"/>
      <c r="E1082" s="366"/>
      <c r="F1082" s="220"/>
      <c r="G1082" s="220"/>
      <c r="H1082" s="200"/>
      <c r="I1082" s="200"/>
      <c r="J1082" s="366"/>
      <c r="K1082" s="220"/>
      <c r="L1082" s="220"/>
    </row>
    <row r="1083" spans="2:12" ht="10.5" customHeight="1" x14ac:dyDescent="0.2">
      <c r="B1083" s="232" t="s">
        <v>633</v>
      </c>
      <c r="C1083" s="220">
        <v>0.09</v>
      </c>
      <c r="D1083" s="220">
        <v>0.12</v>
      </c>
      <c r="E1083" s="220">
        <v>0.38</v>
      </c>
      <c r="F1083" s="220">
        <v>29</v>
      </c>
      <c r="G1083" s="220">
        <v>36.1</v>
      </c>
      <c r="H1083" s="220" t="s">
        <v>984</v>
      </c>
      <c r="I1083" s="220">
        <v>110.12</v>
      </c>
      <c r="J1083" s="364" t="s">
        <v>970</v>
      </c>
      <c r="K1083" s="220">
        <v>26</v>
      </c>
      <c r="L1083" s="220">
        <f>SUM(E1083:J1083)</f>
        <v>175.60000000000002</v>
      </c>
    </row>
    <row r="1084" spans="2:12" ht="10.5" customHeight="1" x14ac:dyDescent="0.2">
      <c r="B1084" s="232" t="s">
        <v>660</v>
      </c>
      <c r="C1084" s="220">
        <v>0.42</v>
      </c>
      <c r="D1084" s="220">
        <v>0.8</v>
      </c>
      <c r="E1084" s="220">
        <v>0.3</v>
      </c>
      <c r="F1084" s="220">
        <v>30</v>
      </c>
      <c r="G1084" s="220">
        <v>39.270000000000003</v>
      </c>
      <c r="H1084" s="220" t="s">
        <v>985</v>
      </c>
      <c r="I1084" s="220">
        <v>136.65</v>
      </c>
      <c r="J1084" s="364" t="s">
        <v>971</v>
      </c>
      <c r="K1084" s="220">
        <v>28.5</v>
      </c>
      <c r="L1084" s="220">
        <f>SUM(E1084:J1084)</f>
        <v>206.22000000000003</v>
      </c>
    </row>
    <row r="1085" spans="2:12" ht="9.75" customHeight="1" x14ac:dyDescent="0.2">
      <c r="B1085" s="232" t="s">
        <v>441</v>
      </c>
      <c r="C1085" s="220">
        <v>7.0000000000000007E-2</v>
      </c>
      <c r="D1085" s="220">
        <v>0.75</v>
      </c>
      <c r="E1085" s="220">
        <v>1.5</v>
      </c>
      <c r="F1085" s="220">
        <v>77</v>
      </c>
      <c r="G1085" s="220">
        <v>62.5</v>
      </c>
      <c r="H1085" s="220" t="s">
        <v>986</v>
      </c>
      <c r="I1085" s="220">
        <v>210</v>
      </c>
      <c r="J1085" s="364" t="s">
        <v>972</v>
      </c>
      <c r="K1085" s="220">
        <v>27</v>
      </c>
      <c r="L1085" s="220">
        <f>SUM(E1085:J1085)</f>
        <v>351</v>
      </c>
    </row>
    <row r="1086" spans="2:12" ht="10.5" customHeight="1" x14ac:dyDescent="0.2">
      <c r="B1086" s="232" t="s">
        <v>331</v>
      </c>
      <c r="C1086" s="364" t="s">
        <v>318</v>
      </c>
      <c r="D1086" s="220">
        <v>1</v>
      </c>
      <c r="E1086" s="220">
        <v>1.5</v>
      </c>
      <c r="F1086" s="220">
        <v>33.75</v>
      </c>
      <c r="G1086" s="220">
        <v>45.1</v>
      </c>
      <c r="H1086" s="220" t="s">
        <v>987</v>
      </c>
      <c r="I1086" s="220">
        <v>76.5</v>
      </c>
      <c r="J1086" s="364" t="s">
        <v>973</v>
      </c>
      <c r="K1086" s="220">
        <v>18</v>
      </c>
      <c r="L1086" s="220">
        <f>SUM(E1086:J1086)</f>
        <v>156.85</v>
      </c>
    </row>
    <row r="1087" spans="2:12" ht="10.5" customHeight="1" x14ac:dyDescent="0.2">
      <c r="B1087" s="317">
        <v>39295</v>
      </c>
      <c r="C1087" s="364" t="s">
        <v>318</v>
      </c>
      <c r="D1087" s="220">
        <v>0.75</v>
      </c>
      <c r="E1087" s="220">
        <v>1.75</v>
      </c>
      <c r="F1087" s="220">
        <v>64.5</v>
      </c>
      <c r="G1087" s="220">
        <v>44</v>
      </c>
      <c r="H1087" s="220" t="s">
        <v>988</v>
      </c>
      <c r="I1087" s="220">
        <v>128</v>
      </c>
      <c r="J1087" s="364" t="s">
        <v>974</v>
      </c>
      <c r="K1087" s="220">
        <v>15</v>
      </c>
      <c r="L1087" s="220">
        <f>SUM(E1087:J1087)</f>
        <v>238.25</v>
      </c>
    </row>
    <row r="1088" spans="2:12" ht="10.5" customHeight="1" x14ac:dyDescent="0.2">
      <c r="B1088" s="317"/>
      <c r="C1088" s="220"/>
      <c r="D1088" s="220"/>
      <c r="E1088" s="220"/>
      <c r="F1088" s="220"/>
      <c r="G1088" s="220"/>
      <c r="H1088" s="220"/>
      <c r="I1088" s="220"/>
      <c r="J1088" s="364"/>
      <c r="K1088" s="220"/>
      <c r="L1088" s="220"/>
    </row>
    <row r="1089" spans="2:17" ht="10.5" customHeight="1" x14ac:dyDescent="0.2">
      <c r="B1089" s="317">
        <v>39692</v>
      </c>
      <c r="C1089" s="364" t="s">
        <v>318</v>
      </c>
      <c r="D1089" s="220">
        <v>1.6</v>
      </c>
      <c r="E1089" s="220">
        <v>2.25</v>
      </c>
      <c r="F1089" s="220">
        <v>99</v>
      </c>
      <c r="G1089" s="220">
        <v>75.599999999999994</v>
      </c>
      <c r="H1089" s="220" t="s">
        <v>989</v>
      </c>
      <c r="I1089" s="220">
        <v>262.5</v>
      </c>
      <c r="J1089" s="364" t="s">
        <v>975</v>
      </c>
      <c r="K1089" s="220">
        <v>18.53</v>
      </c>
      <c r="L1089" s="220">
        <f>SUM(E1089:J1089)</f>
        <v>439.35</v>
      </c>
    </row>
    <row r="1090" spans="2:17" ht="10.5" customHeight="1" x14ac:dyDescent="0.2">
      <c r="B1090" s="317">
        <v>40087</v>
      </c>
      <c r="C1090" s="364" t="s">
        <v>318</v>
      </c>
      <c r="D1090" s="220">
        <v>1.2</v>
      </c>
      <c r="E1090" s="220">
        <v>1.95</v>
      </c>
      <c r="F1090" s="220">
        <v>151.94999999999999</v>
      </c>
      <c r="G1090" s="220">
        <v>73.5</v>
      </c>
      <c r="H1090" s="220" t="s">
        <v>990</v>
      </c>
      <c r="I1090" s="220">
        <v>239.6</v>
      </c>
      <c r="J1090" s="364" t="s">
        <v>976</v>
      </c>
      <c r="K1090" s="220">
        <v>27</v>
      </c>
      <c r="L1090" s="220">
        <f>SUM(E1090:J1090)</f>
        <v>467</v>
      </c>
    </row>
    <row r="1091" spans="2:17" ht="10.5" customHeight="1" x14ac:dyDescent="0.2">
      <c r="B1091" s="221" t="s">
        <v>289</v>
      </c>
      <c r="C1091" s="200" t="s">
        <v>318</v>
      </c>
      <c r="D1091" s="220">
        <v>1.5</v>
      </c>
      <c r="E1091" s="220">
        <v>1.5</v>
      </c>
      <c r="F1091" s="220">
        <v>190</v>
      </c>
      <c r="G1091" s="220">
        <v>92</v>
      </c>
      <c r="H1091" s="220" t="s">
        <v>991</v>
      </c>
      <c r="I1091" s="220">
        <v>294.5</v>
      </c>
      <c r="J1091" s="364" t="s">
        <v>977</v>
      </c>
      <c r="K1091" s="220">
        <v>50</v>
      </c>
      <c r="L1091" s="220">
        <f>SUM(E1091:J1091)</f>
        <v>578</v>
      </c>
    </row>
    <row r="1092" spans="2:17" ht="9.75" customHeight="1" x14ac:dyDescent="0.2">
      <c r="B1092" s="221" t="s">
        <v>292</v>
      </c>
      <c r="C1092" s="220" t="s">
        <v>318</v>
      </c>
      <c r="D1092" s="220">
        <v>0.75</v>
      </c>
      <c r="E1092" s="220">
        <v>1.5</v>
      </c>
      <c r="F1092" s="220">
        <v>192.5</v>
      </c>
      <c r="G1092" s="220">
        <v>81.599999999999994</v>
      </c>
      <c r="H1092" s="220" t="s">
        <v>982</v>
      </c>
      <c r="I1092" s="220">
        <v>263.05</v>
      </c>
      <c r="J1092" s="364" t="s">
        <v>978</v>
      </c>
      <c r="K1092" s="220">
        <v>31.5</v>
      </c>
      <c r="L1092" s="220">
        <f>SUM(E1092:J1092)</f>
        <v>538.65000000000009</v>
      </c>
    </row>
    <row r="1093" spans="2:17" ht="11.25" customHeight="1" x14ac:dyDescent="0.2">
      <c r="B1093" s="221" t="s">
        <v>891</v>
      </c>
      <c r="C1093" s="220" t="s">
        <v>318</v>
      </c>
      <c r="D1093" s="220">
        <v>0.75</v>
      </c>
      <c r="E1093" s="220">
        <v>7</v>
      </c>
      <c r="F1093" s="220">
        <v>249.5</v>
      </c>
      <c r="G1093" s="220">
        <v>82</v>
      </c>
      <c r="H1093" s="220" t="s">
        <v>992</v>
      </c>
      <c r="I1093" s="220">
        <v>335</v>
      </c>
      <c r="J1093" s="364" t="s">
        <v>979</v>
      </c>
      <c r="K1093" s="220">
        <v>22.7</v>
      </c>
      <c r="L1093" s="220">
        <f>SUM(E1093:J1093)</f>
        <v>673.5</v>
      </c>
      <c r="M1093" s="329"/>
      <c r="N1093" s="329"/>
      <c r="O1093" s="329"/>
      <c r="P1093" s="329"/>
      <c r="Q1093" s="329"/>
    </row>
    <row r="1094" spans="2:17" ht="11.25" customHeight="1" x14ac:dyDescent="0.2">
      <c r="B1094" s="221"/>
      <c r="C1094" s="220"/>
      <c r="D1094" s="220"/>
      <c r="E1094" s="220"/>
      <c r="F1094" s="220"/>
      <c r="G1094" s="220"/>
      <c r="H1094" s="220"/>
      <c r="I1094" s="220"/>
      <c r="J1094" s="364"/>
      <c r="K1094" s="220"/>
      <c r="L1094" s="220"/>
    </row>
    <row r="1095" spans="2:17" ht="11.25" customHeight="1" x14ac:dyDescent="0.2">
      <c r="B1095" s="221" t="s">
        <v>904</v>
      </c>
      <c r="C1095" s="220" t="s">
        <v>318</v>
      </c>
      <c r="D1095" s="220">
        <v>3.6</v>
      </c>
      <c r="E1095" s="220">
        <v>14</v>
      </c>
      <c r="F1095" s="220">
        <v>352</v>
      </c>
      <c r="G1095" s="220">
        <v>98</v>
      </c>
      <c r="H1095" s="220" t="s">
        <v>993</v>
      </c>
      <c r="I1095" s="220">
        <v>335</v>
      </c>
      <c r="J1095" s="364" t="s">
        <v>980</v>
      </c>
      <c r="K1095" s="220">
        <v>32</v>
      </c>
      <c r="L1095" s="220">
        <f>SUM(E1095:J1095)</f>
        <v>799</v>
      </c>
    </row>
    <row r="1096" spans="2:17" ht="11.25" customHeight="1" x14ac:dyDescent="0.2">
      <c r="B1096" s="221" t="s">
        <v>905</v>
      </c>
      <c r="C1096" s="220">
        <v>1.6</v>
      </c>
      <c r="D1096" s="220">
        <v>2.1</v>
      </c>
      <c r="E1096" s="220">
        <v>14</v>
      </c>
      <c r="F1096" s="220">
        <v>366</v>
      </c>
      <c r="G1096" s="220">
        <v>102.9</v>
      </c>
      <c r="H1096" s="220" t="s">
        <v>994</v>
      </c>
      <c r="I1096" s="220">
        <v>389.9</v>
      </c>
      <c r="J1096" s="364" t="s">
        <v>981</v>
      </c>
      <c r="K1096" s="220">
        <v>52.5</v>
      </c>
      <c r="L1096" s="220">
        <f>SUM(E1096:J1096)</f>
        <v>872.8</v>
      </c>
    </row>
    <row r="1097" spans="2:17" ht="11.25" customHeight="1" x14ac:dyDescent="0.2">
      <c r="B1097" s="221" t="s">
        <v>918</v>
      </c>
      <c r="C1097" s="220">
        <v>1.2</v>
      </c>
      <c r="D1097" s="220">
        <v>2.1</v>
      </c>
      <c r="E1097" s="220">
        <v>13.6</v>
      </c>
      <c r="F1097" s="220">
        <v>148</v>
      </c>
      <c r="G1097" s="220">
        <v>66</v>
      </c>
      <c r="H1097" s="220" t="s">
        <v>995</v>
      </c>
      <c r="I1097" s="220">
        <v>408</v>
      </c>
      <c r="J1097" s="364" t="s">
        <v>982</v>
      </c>
      <c r="K1097" s="220">
        <v>14.1</v>
      </c>
      <c r="L1097" s="220">
        <v>742</v>
      </c>
    </row>
    <row r="1098" spans="2:17" ht="11.25" customHeight="1" x14ac:dyDescent="0.2">
      <c r="B1098" s="221" t="s">
        <v>927</v>
      </c>
      <c r="C1098" s="220">
        <v>1.1000000000000001</v>
      </c>
      <c r="D1098" s="220">
        <v>2.8</v>
      </c>
      <c r="E1098" s="220">
        <v>10.5</v>
      </c>
      <c r="F1098" s="220">
        <v>504</v>
      </c>
      <c r="G1098" s="220">
        <v>89.6</v>
      </c>
      <c r="H1098" s="220" t="s">
        <v>996</v>
      </c>
      <c r="I1098" s="220">
        <v>554.29999999999995</v>
      </c>
      <c r="J1098" s="364" t="s">
        <v>983</v>
      </c>
      <c r="K1098" s="220">
        <v>52.9</v>
      </c>
      <c r="L1098" s="341">
        <v>1316</v>
      </c>
    </row>
    <row r="1099" spans="2:17" ht="11.25" customHeight="1" x14ac:dyDescent="0.2">
      <c r="B1099" s="221" t="s">
        <v>951</v>
      </c>
      <c r="C1099" s="220">
        <v>1.2</v>
      </c>
      <c r="D1099" s="220">
        <v>2.9</v>
      </c>
      <c r="E1099" s="220">
        <v>10.5</v>
      </c>
      <c r="F1099" s="220">
        <v>552</v>
      </c>
      <c r="G1099" s="220">
        <v>124</v>
      </c>
      <c r="H1099" s="220">
        <v>54</v>
      </c>
      <c r="I1099" s="220">
        <v>672.7</v>
      </c>
      <c r="J1099" s="364">
        <v>61.5</v>
      </c>
      <c r="K1099" s="220">
        <v>61.2</v>
      </c>
      <c r="L1099" s="341">
        <v>1540</v>
      </c>
    </row>
    <row r="1100" spans="2:17" ht="11.25" customHeight="1" x14ac:dyDescent="0.2">
      <c r="B1100" s="221"/>
      <c r="C1100" s="220"/>
      <c r="D1100" s="220"/>
      <c r="E1100" s="220"/>
      <c r="F1100" s="220"/>
      <c r="G1100" s="220"/>
      <c r="H1100" s="220"/>
      <c r="I1100" s="220"/>
      <c r="J1100" s="364"/>
      <c r="K1100" s="220"/>
      <c r="L1100" s="341"/>
    </row>
    <row r="1101" spans="2:17" ht="11.25" customHeight="1" x14ac:dyDescent="0.2">
      <c r="B1101" s="221" t="s">
        <v>969</v>
      </c>
      <c r="C1101" s="195">
        <v>0.01</v>
      </c>
      <c r="D1101" s="220">
        <v>1.4</v>
      </c>
      <c r="E1101" s="220">
        <v>5.4</v>
      </c>
      <c r="F1101" s="220">
        <v>391.3</v>
      </c>
      <c r="G1101" s="220">
        <v>99</v>
      </c>
      <c r="H1101" s="220">
        <v>47</v>
      </c>
      <c r="I1101" s="220">
        <v>511.5</v>
      </c>
      <c r="J1101" s="364">
        <v>66.099999999999994</v>
      </c>
      <c r="K1101" s="220">
        <v>48.6</v>
      </c>
      <c r="L1101" s="341">
        <v>1170.3</v>
      </c>
    </row>
    <row r="1102" spans="2:17" ht="11.25" customHeight="1" x14ac:dyDescent="0.2">
      <c r="B1102" s="221" t="s">
        <v>1017</v>
      </c>
      <c r="C1102" s="195" t="s">
        <v>318</v>
      </c>
      <c r="D1102" s="220">
        <v>3</v>
      </c>
      <c r="E1102" s="220">
        <v>7</v>
      </c>
      <c r="F1102" s="220">
        <v>519.70000000000005</v>
      </c>
      <c r="G1102" s="220">
        <v>101.5</v>
      </c>
      <c r="H1102" s="220">
        <v>48.1</v>
      </c>
      <c r="I1102" s="220">
        <v>416</v>
      </c>
      <c r="J1102" s="364">
        <v>70.2</v>
      </c>
      <c r="K1102" s="220">
        <v>80</v>
      </c>
      <c r="L1102" s="341">
        <v>1245.5</v>
      </c>
    </row>
    <row r="1103" spans="2:17" ht="11.25" customHeight="1" x14ac:dyDescent="0.2">
      <c r="B1103" s="221" t="s">
        <v>1172</v>
      </c>
      <c r="C1103" s="220" t="s">
        <v>318</v>
      </c>
      <c r="D1103" s="220">
        <v>9.3000000000000007</v>
      </c>
      <c r="E1103" s="220">
        <v>3.5</v>
      </c>
      <c r="F1103" s="220">
        <v>766.5</v>
      </c>
      <c r="G1103" s="220">
        <v>129.6</v>
      </c>
      <c r="H1103" s="220">
        <v>71.7</v>
      </c>
      <c r="I1103" s="220">
        <v>644.6</v>
      </c>
      <c r="J1103" s="364">
        <v>105</v>
      </c>
      <c r="K1103" s="220">
        <v>166.8</v>
      </c>
      <c r="L1103" s="341">
        <v>1897</v>
      </c>
    </row>
    <row r="1104" spans="2:17" ht="11.25" customHeight="1" x14ac:dyDescent="0.2">
      <c r="B1104" s="221" t="s">
        <v>1206</v>
      </c>
      <c r="C1104" s="220" t="s">
        <v>318</v>
      </c>
      <c r="D1104" s="220">
        <v>9</v>
      </c>
      <c r="E1104" s="220">
        <v>3</v>
      </c>
      <c r="F1104" s="220">
        <v>912.5</v>
      </c>
      <c r="G1104" s="220">
        <v>150</v>
      </c>
      <c r="H1104" s="220">
        <v>76.5</v>
      </c>
      <c r="I1104" s="220">
        <v>710</v>
      </c>
      <c r="J1104" s="364">
        <v>99</v>
      </c>
      <c r="K1104" s="220">
        <v>270</v>
      </c>
      <c r="L1104" s="341" t="s">
        <v>1747</v>
      </c>
    </row>
    <row r="1105" spans="2:12" ht="11.25" customHeight="1" x14ac:dyDescent="0.2">
      <c r="B1105" s="279" t="s">
        <v>1409</v>
      </c>
      <c r="C1105" s="367" t="s">
        <v>318</v>
      </c>
      <c r="D1105" s="367">
        <v>9</v>
      </c>
      <c r="E1105" s="367">
        <v>3.5</v>
      </c>
      <c r="F1105" s="367" t="s">
        <v>1746</v>
      </c>
      <c r="G1105" s="367">
        <v>154</v>
      </c>
      <c r="H1105" s="367">
        <v>85.8</v>
      </c>
      <c r="I1105" s="367">
        <v>671</v>
      </c>
      <c r="J1105" s="384">
        <v>105.6</v>
      </c>
      <c r="K1105" s="367">
        <v>379.8</v>
      </c>
      <c r="L1105" s="342" t="s">
        <v>1748</v>
      </c>
    </row>
    <row r="1106" spans="2:12" ht="6" customHeight="1" x14ac:dyDescent="0.2">
      <c r="B1106" s="283"/>
      <c r="C1106" s="366"/>
      <c r="D1106" s="366"/>
      <c r="E1106" s="366"/>
      <c r="F1106" s="366"/>
      <c r="G1106" s="366"/>
      <c r="H1106" s="366"/>
      <c r="I1106" s="366"/>
      <c r="J1106" s="366"/>
    </row>
    <row r="1107" spans="2:12" ht="10.5" customHeight="1" x14ac:dyDescent="0.2">
      <c r="B1107" s="203" t="s">
        <v>1327</v>
      </c>
      <c r="C1107" s="203"/>
      <c r="D1107" s="203"/>
      <c r="E1107" s="203"/>
      <c r="F1107" s="203"/>
      <c r="G1107" s="203"/>
    </row>
    <row r="1108" spans="2:12" ht="10.5" customHeight="1" x14ac:dyDescent="0.2">
      <c r="B1108" s="203" t="s">
        <v>1328</v>
      </c>
      <c r="C1108" s="203"/>
      <c r="D1108" s="203"/>
      <c r="E1108" s="203"/>
      <c r="F1108" s="203"/>
      <c r="G1108" s="203"/>
    </row>
    <row r="1109" spans="2:12" ht="10.5" customHeight="1" x14ac:dyDescent="0.2">
      <c r="B1109" s="203" t="s">
        <v>1329</v>
      </c>
      <c r="C1109" s="203"/>
      <c r="D1109" s="203"/>
      <c r="E1109" s="203"/>
      <c r="F1109" s="203"/>
      <c r="G1109" s="203"/>
    </row>
    <row r="1110" spans="2:12" ht="10.5" customHeight="1" x14ac:dyDescent="0.2">
      <c r="B1110" s="385" t="s">
        <v>781</v>
      </c>
      <c r="C1110" s="203"/>
      <c r="D1110" s="203"/>
      <c r="E1110" s="203"/>
      <c r="F1110" s="203"/>
      <c r="G1110" s="203"/>
    </row>
    <row r="1111" spans="2:12" ht="10.5" customHeight="1" x14ac:dyDescent="0.2">
      <c r="B1111" s="203" t="s">
        <v>782</v>
      </c>
      <c r="C1111" s="203"/>
      <c r="D1111" s="203"/>
      <c r="E1111" s="203"/>
      <c r="F1111" s="203"/>
      <c r="G1111" s="203"/>
    </row>
    <row r="1112" spans="2:12" ht="10.5" customHeight="1" x14ac:dyDescent="0.2">
      <c r="B1112" s="385" t="s">
        <v>458</v>
      </c>
      <c r="C1112" s="203"/>
      <c r="D1112" s="203"/>
      <c r="E1112" s="203"/>
      <c r="F1112" s="203"/>
      <c r="G1112" s="203"/>
    </row>
    <row r="1113" spans="2:12" ht="10.5" customHeight="1" x14ac:dyDescent="0.2">
      <c r="B1113" s="1463" t="s">
        <v>1330</v>
      </c>
      <c r="C1113" s="1463"/>
      <c r="D1113" s="1463"/>
      <c r="E1113" s="1463"/>
      <c r="F1113" s="1463"/>
      <c r="G1113" s="1463"/>
    </row>
    <row r="1114" spans="2:12" ht="10.5" customHeight="1" x14ac:dyDescent="0.2">
      <c r="B1114" s="203" t="s">
        <v>1325</v>
      </c>
      <c r="C1114" s="203"/>
      <c r="D1114" s="203"/>
      <c r="E1114" s="203"/>
      <c r="F1114" s="203"/>
      <c r="G1114" s="203"/>
    </row>
    <row r="1115" spans="2:12" ht="10.5" customHeight="1" x14ac:dyDescent="0.2">
      <c r="B1115" s="203"/>
      <c r="C1115" s="203"/>
      <c r="D1115" s="203"/>
      <c r="E1115" s="203"/>
      <c r="F1115" s="203"/>
      <c r="G1115" s="203"/>
    </row>
    <row r="1116" spans="2:12" ht="10.5" customHeight="1" x14ac:dyDescent="0.2">
      <c r="B1116" s="203"/>
      <c r="C1116" s="203"/>
      <c r="D1116" s="203"/>
      <c r="E1116" s="203"/>
      <c r="F1116" s="203"/>
      <c r="G1116" s="203"/>
    </row>
    <row r="1117" spans="2:12" ht="10.5" customHeight="1" x14ac:dyDescent="0.2">
      <c r="B1117" s="203"/>
      <c r="C1117" s="203"/>
      <c r="D1117" s="203"/>
      <c r="E1117" s="203"/>
      <c r="F1117" s="203"/>
      <c r="G1117" s="203"/>
    </row>
    <row r="1118" spans="2:12" ht="10.5" customHeight="1" x14ac:dyDescent="0.2">
      <c r="B1118" s="203"/>
      <c r="C1118" s="203"/>
      <c r="D1118" s="203"/>
      <c r="E1118" s="203"/>
      <c r="F1118" s="203"/>
      <c r="G1118" s="203"/>
    </row>
    <row r="1119" spans="2:12" ht="10.5" customHeight="1" x14ac:dyDescent="0.2">
      <c r="B1119" s="203"/>
      <c r="C1119" s="203"/>
      <c r="D1119" s="203"/>
      <c r="E1119" s="203"/>
      <c r="F1119" s="203"/>
      <c r="G1119" s="203"/>
    </row>
    <row r="1120" spans="2:12" ht="10.5" customHeight="1" x14ac:dyDescent="0.2">
      <c r="B1120" s="203"/>
      <c r="C1120" s="203"/>
      <c r="D1120" s="203"/>
      <c r="E1120" s="203"/>
      <c r="F1120" s="203"/>
      <c r="G1120" s="203"/>
    </row>
    <row r="1121" spans="2:9" ht="10.5" customHeight="1" x14ac:dyDescent="0.2">
      <c r="B1121" s="203"/>
      <c r="C1121" s="203"/>
      <c r="D1121" s="203"/>
      <c r="E1121" s="203"/>
      <c r="F1121" s="203"/>
      <c r="G1121" s="203"/>
    </row>
    <row r="1122" spans="2:9" ht="10.5" customHeight="1" x14ac:dyDescent="0.2">
      <c r="B1122" s="203"/>
      <c r="C1122" s="203"/>
      <c r="D1122" s="203"/>
      <c r="E1122" s="203"/>
      <c r="F1122" s="203"/>
      <c r="G1122" s="203"/>
    </row>
    <row r="1123" spans="2:9" ht="10.5" customHeight="1" x14ac:dyDescent="0.2">
      <c r="B1123" s="203"/>
      <c r="C1123" s="203"/>
      <c r="D1123" s="203"/>
      <c r="E1123" s="203"/>
      <c r="F1123" s="203"/>
      <c r="G1123" s="203"/>
    </row>
    <row r="1125" spans="2:9" ht="11.45" customHeight="1" x14ac:dyDescent="0.2">
      <c r="G1125" s="246">
        <v>18</v>
      </c>
    </row>
    <row r="1126" spans="2:9" ht="10.5" customHeight="1" x14ac:dyDescent="0.2"/>
    <row r="1127" spans="2:9" ht="10.5" customHeight="1" x14ac:dyDescent="0.2"/>
    <row r="1128" spans="2:9" ht="11.45" customHeight="1" x14ac:dyDescent="0.2">
      <c r="B1128" s="202" t="s">
        <v>1064</v>
      </c>
    </row>
    <row r="1129" spans="2:9" ht="10.5" customHeight="1" x14ac:dyDescent="0.2">
      <c r="B1129" s="1454" t="s">
        <v>923</v>
      </c>
      <c r="C1129" s="1441" t="s">
        <v>9</v>
      </c>
      <c r="D1129" s="1460" t="s">
        <v>10</v>
      </c>
      <c r="E1129" s="1461"/>
      <c r="F1129" s="1461"/>
      <c r="G1129" s="1461"/>
      <c r="H1129" s="1462"/>
      <c r="I1129" s="1441" t="s">
        <v>103</v>
      </c>
    </row>
    <row r="1130" spans="2:9" ht="22.5" customHeight="1" x14ac:dyDescent="0.2">
      <c r="B1130" s="1455"/>
      <c r="C1130" s="1442"/>
      <c r="D1130" s="197" t="s">
        <v>12</v>
      </c>
      <c r="E1130" s="197" t="s">
        <v>1009</v>
      </c>
      <c r="F1130" s="248" t="s">
        <v>848</v>
      </c>
      <c r="G1130" s="908" t="s">
        <v>239</v>
      </c>
      <c r="H1130" s="386" t="s">
        <v>104</v>
      </c>
      <c r="I1130" s="1442"/>
    </row>
    <row r="1131" spans="2:9" ht="10.5" customHeight="1" x14ac:dyDescent="0.2">
      <c r="B1131" s="1456"/>
      <c r="C1131" s="1474" t="s">
        <v>859</v>
      </c>
      <c r="D1131" s="1475"/>
      <c r="E1131" s="1475"/>
      <c r="F1131" s="1475"/>
      <c r="G1131" s="1475"/>
      <c r="H1131" s="1475"/>
      <c r="I1131" s="269"/>
    </row>
    <row r="1132" spans="2:9" ht="10.5" customHeight="1" x14ac:dyDescent="0.2">
      <c r="B1132" s="232"/>
      <c r="C1132" s="193"/>
      <c r="D1132" s="193"/>
      <c r="E1132" s="193"/>
      <c r="F1132" s="193"/>
      <c r="G1132" s="350"/>
      <c r="H1132" s="193"/>
      <c r="I1132" s="350"/>
    </row>
    <row r="1133" spans="2:9" ht="10.5" customHeight="1" x14ac:dyDescent="0.2">
      <c r="B1133" s="232" t="s">
        <v>671</v>
      </c>
      <c r="C1133" s="193">
        <v>37823</v>
      </c>
      <c r="D1133" s="193">
        <v>26279</v>
      </c>
      <c r="E1133" s="193">
        <v>811</v>
      </c>
      <c r="F1133" s="193">
        <v>8942</v>
      </c>
      <c r="G1133" s="193">
        <v>1675</v>
      </c>
      <c r="H1133" s="193">
        <f>SUM(D1133:G1133)</f>
        <v>37707</v>
      </c>
      <c r="I1133" s="350">
        <v>59</v>
      </c>
    </row>
    <row r="1134" spans="2:9" ht="10.5" customHeight="1" x14ac:dyDescent="0.2">
      <c r="B1134" s="232" t="s">
        <v>672</v>
      </c>
      <c r="C1134" s="193">
        <v>35065</v>
      </c>
      <c r="D1134" s="193">
        <v>18744</v>
      </c>
      <c r="E1134" s="193" t="s">
        <v>318</v>
      </c>
      <c r="F1134" s="193">
        <v>13356</v>
      </c>
      <c r="G1134" s="193">
        <v>2835</v>
      </c>
      <c r="H1134" s="193">
        <f>SUM(D1134:G1134)</f>
        <v>34935</v>
      </c>
      <c r="I1134" s="350" t="s">
        <v>399</v>
      </c>
    </row>
    <row r="1135" spans="2:9" ht="10.5" customHeight="1" x14ac:dyDescent="0.2">
      <c r="B1135" s="232" t="s">
        <v>673</v>
      </c>
      <c r="C1135" s="193">
        <v>31948</v>
      </c>
      <c r="D1135" s="193">
        <v>7049</v>
      </c>
      <c r="E1135" s="193">
        <v>6438</v>
      </c>
      <c r="F1135" s="193">
        <v>15393</v>
      </c>
      <c r="G1135" s="193">
        <v>1386</v>
      </c>
      <c r="H1135" s="193">
        <f>SUM(D1135:G1135)</f>
        <v>30266</v>
      </c>
      <c r="I1135" s="350" t="s">
        <v>399</v>
      </c>
    </row>
    <row r="1136" spans="2:9" ht="10.5" customHeight="1" x14ac:dyDescent="0.2">
      <c r="B1136" s="232" t="s">
        <v>674</v>
      </c>
      <c r="C1136" s="193">
        <v>63942</v>
      </c>
      <c r="D1136" s="193">
        <v>24607</v>
      </c>
      <c r="E1136" s="193">
        <v>18398</v>
      </c>
      <c r="F1136" s="193">
        <v>16440</v>
      </c>
      <c r="G1136" s="193">
        <v>2477</v>
      </c>
      <c r="H1136" s="193">
        <f>SUM(D1136:G1136)</f>
        <v>61922</v>
      </c>
      <c r="I1136" s="350" t="s">
        <v>399</v>
      </c>
    </row>
    <row r="1137" spans="2:9" ht="10.5" customHeight="1" x14ac:dyDescent="0.2">
      <c r="B1137" s="232" t="s">
        <v>675</v>
      </c>
      <c r="C1137" s="193">
        <v>77291</v>
      </c>
      <c r="D1137" s="193">
        <v>26748</v>
      </c>
      <c r="E1137" s="193">
        <v>28401</v>
      </c>
      <c r="F1137" s="193">
        <v>15272</v>
      </c>
      <c r="G1137" s="193">
        <v>671</v>
      </c>
      <c r="H1137" s="193">
        <f>SUM(D1137:G1137)</f>
        <v>71092</v>
      </c>
      <c r="I1137" s="350" t="s">
        <v>399</v>
      </c>
    </row>
    <row r="1138" spans="2:9" ht="10.5" customHeight="1" x14ac:dyDescent="0.2">
      <c r="B1138" s="232"/>
      <c r="C1138" s="193"/>
      <c r="D1138" s="193"/>
      <c r="E1138" s="193"/>
      <c r="F1138" s="193"/>
      <c r="G1138" s="193"/>
      <c r="H1138" s="193"/>
      <c r="I1138" s="387"/>
    </row>
    <row r="1139" spans="2:9" ht="10.5" customHeight="1" x14ac:dyDescent="0.2">
      <c r="B1139" s="232" t="s">
        <v>676</v>
      </c>
      <c r="C1139" s="193">
        <v>108826</v>
      </c>
      <c r="D1139" s="193">
        <v>33874</v>
      </c>
      <c r="E1139" s="193">
        <v>45204</v>
      </c>
      <c r="F1139" s="193">
        <v>18842</v>
      </c>
      <c r="G1139" s="193">
        <v>1980</v>
      </c>
      <c r="H1139" s="193">
        <f>SUM(D1139:G1139)</f>
        <v>99900</v>
      </c>
      <c r="I1139" s="350">
        <v>496</v>
      </c>
    </row>
    <row r="1140" spans="2:9" ht="10.5" customHeight="1" x14ac:dyDescent="0.2">
      <c r="B1140" s="232" t="s">
        <v>677</v>
      </c>
      <c r="C1140" s="193">
        <v>125506</v>
      </c>
      <c r="D1140" s="193">
        <v>53978</v>
      </c>
      <c r="E1140" s="193">
        <v>54280</v>
      </c>
      <c r="F1140" s="193">
        <v>17943</v>
      </c>
      <c r="G1140" s="193">
        <v>376</v>
      </c>
      <c r="H1140" s="193">
        <f>SUM(D1140:G1140)</f>
        <v>126577</v>
      </c>
      <c r="I1140" s="350" t="s">
        <v>399</v>
      </c>
    </row>
    <row r="1141" spans="2:9" ht="10.5" customHeight="1" x14ac:dyDescent="0.2">
      <c r="B1141" s="232" t="s">
        <v>396</v>
      </c>
      <c r="C1141" s="193">
        <v>57154</v>
      </c>
      <c r="D1141" s="193">
        <v>23052</v>
      </c>
      <c r="E1141" s="193">
        <v>25534</v>
      </c>
      <c r="F1141" s="193">
        <v>16108</v>
      </c>
      <c r="G1141" s="193">
        <v>161</v>
      </c>
      <c r="H1141" s="193">
        <f>SUM(D1141:G1141)</f>
        <v>64855</v>
      </c>
      <c r="I1141" s="350" t="s">
        <v>399</v>
      </c>
    </row>
    <row r="1142" spans="2:9" ht="10.5" customHeight="1" x14ac:dyDescent="0.2">
      <c r="B1142" s="232" t="s">
        <v>397</v>
      </c>
      <c r="C1142" s="193">
        <v>63299</v>
      </c>
      <c r="D1142" s="193">
        <v>31868</v>
      </c>
      <c r="E1142" s="193">
        <v>15436</v>
      </c>
      <c r="F1142" s="193">
        <v>15878</v>
      </c>
      <c r="G1142" s="193">
        <v>104</v>
      </c>
      <c r="H1142" s="193">
        <f>SUM(D1142:G1142)</f>
        <v>63286</v>
      </c>
      <c r="I1142" s="350" t="s">
        <v>399</v>
      </c>
    </row>
    <row r="1143" spans="2:9" ht="10.5" customHeight="1" x14ac:dyDescent="0.2">
      <c r="B1143" s="232" t="s">
        <v>398</v>
      </c>
      <c r="C1143" s="193">
        <v>67735</v>
      </c>
      <c r="D1143" s="193" t="s">
        <v>1010</v>
      </c>
      <c r="E1143" s="193" t="s">
        <v>1011</v>
      </c>
      <c r="F1143" s="193" t="s">
        <v>1012</v>
      </c>
      <c r="G1143" s="193" t="s">
        <v>1013</v>
      </c>
      <c r="H1143" s="193" t="s">
        <v>1014</v>
      </c>
      <c r="I1143" s="350" t="s">
        <v>399</v>
      </c>
    </row>
    <row r="1144" spans="2:9" ht="10.5" customHeight="1" x14ac:dyDescent="0.2">
      <c r="B1144" s="232"/>
      <c r="C1144" s="193"/>
      <c r="D1144" s="193"/>
      <c r="E1144" s="193"/>
      <c r="F1144" s="193"/>
      <c r="G1144" s="193"/>
      <c r="H1144" s="193"/>
      <c r="I1144" s="350"/>
    </row>
    <row r="1145" spans="2:9" ht="10.5" customHeight="1" x14ac:dyDescent="0.2">
      <c r="B1145" s="232" t="s">
        <v>279</v>
      </c>
      <c r="C1145" s="193">
        <v>58200</v>
      </c>
      <c r="D1145" s="193">
        <v>33200</v>
      </c>
      <c r="E1145" s="388" t="s">
        <v>1015</v>
      </c>
      <c r="F1145" s="193">
        <v>15000</v>
      </c>
      <c r="G1145" s="193">
        <v>10000</v>
      </c>
      <c r="H1145" s="193">
        <f>SUM(D1145:G1145)</f>
        <v>58200</v>
      </c>
      <c r="I1145" s="350" t="s">
        <v>399</v>
      </c>
    </row>
    <row r="1146" spans="2:9" ht="10.5" customHeight="1" x14ac:dyDescent="0.2">
      <c r="B1146" s="232" t="s">
        <v>280</v>
      </c>
      <c r="C1146" s="193">
        <v>83000</v>
      </c>
      <c r="D1146" s="193">
        <v>45000</v>
      </c>
      <c r="E1146" s="389" t="s">
        <v>440</v>
      </c>
      <c r="F1146" s="193">
        <v>18000</v>
      </c>
      <c r="G1146" s="193">
        <v>20000</v>
      </c>
      <c r="H1146" s="193">
        <f>SUM(D1146:G1146)</f>
        <v>83000</v>
      </c>
      <c r="I1146" s="350" t="s">
        <v>399</v>
      </c>
    </row>
    <row r="1147" spans="2:9" ht="10.5" customHeight="1" x14ac:dyDescent="0.2">
      <c r="B1147" s="232" t="s">
        <v>281</v>
      </c>
      <c r="C1147" s="193">
        <v>98000</v>
      </c>
      <c r="D1147" s="350">
        <v>55000</v>
      </c>
      <c r="E1147" s="389" t="s">
        <v>440</v>
      </c>
      <c r="F1147" s="348">
        <v>5000</v>
      </c>
      <c r="G1147" s="348">
        <v>36000</v>
      </c>
      <c r="H1147" s="193">
        <f>SUM(D1147:G1147)</f>
        <v>96000</v>
      </c>
      <c r="I1147" s="350">
        <v>13000</v>
      </c>
    </row>
    <row r="1148" spans="2:9" ht="10.5" customHeight="1" x14ac:dyDescent="0.2">
      <c r="B1148" s="303" t="s">
        <v>282</v>
      </c>
      <c r="C1148" s="193">
        <v>215000</v>
      </c>
      <c r="D1148" s="350">
        <v>90000</v>
      </c>
      <c r="E1148" s="389" t="s">
        <v>440</v>
      </c>
      <c r="F1148" s="348">
        <v>4000</v>
      </c>
      <c r="G1148" s="348">
        <v>79000</v>
      </c>
      <c r="H1148" s="193">
        <f>SUM(D1148:G1148)</f>
        <v>173000</v>
      </c>
      <c r="I1148" s="350">
        <v>13000</v>
      </c>
    </row>
    <row r="1149" spans="2:9" ht="10.5" customHeight="1" x14ac:dyDescent="0.2">
      <c r="B1149" s="303" t="s">
        <v>238</v>
      </c>
      <c r="C1149" s="193">
        <v>199000</v>
      </c>
      <c r="D1149" s="350">
        <v>113000</v>
      </c>
      <c r="E1149" s="389" t="s">
        <v>440</v>
      </c>
      <c r="F1149" s="348">
        <v>9000</v>
      </c>
      <c r="G1149" s="348">
        <v>91000</v>
      </c>
      <c r="H1149" s="193">
        <f>SUM(D1149:G1149)</f>
        <v>213000</v>
      </c>
      <c r="I1149" s="350">
        <v>2000</v>
      </c>
    </row>
    <row r="1150" spans="2:9" ht="10.5" customHeight="1" x14ac:dyDescent="0.2">
      <c r="B1150" s="303"/>
      <c r="C1150" s="193"/>
      <c r="D1150" s="350"/>
      <c r="E1150" s="389"/>
      <c r="F1150" s="348"/>
      <c r="G1150" s="348"/>
      <c r="H1150" s="193"/>
      <c r="I1150" s="350"/>
    </row>
    <row r="1151" spans="2:9" ht="10.5" customHeight="1" x14ac:dyDescent="0.2">
      <c r="B1151" s="303" t="s">
        <v>1223</v>
      </c>
      <c r="C1151" s="193">
        <v>153925</v>
      </c>
      <c r="D1151" s="350">
        <v>69500</v>
      </c>
      <c r="E1151" s="389" t="s">
        <v>440</v>
      </c>
      <c r="F1151" s="348">
        <v>14800</v>
      </c>
      <c r="G1151" s="348">
        <v>134500</v>
      </c>
      <c r="H1151" s="193">
        <f>SUM(D1151:G1151)</f>
        <v>218800</v>
      </c>
      <c r="I1151" s="350">
        <v>2800</v>
      </c>
    </row>
    <row r="1152" spans="2:9" ht="10.5" customHeight="1" x14ac:dyDescent="0.2">
      <c r="B1152" s="232" t="s">
        <v>284</v>
      </c>
      <c r="C1152" s="193">
        <v>226362</v>
      </c>
      <c r="D1152" s="350">
        <v>50500</v>
      </c>
      <c r="E1152" s="389" t="s">
        <v>440</v>
      </c>
      <c r="F1152" s="348">
        <v>16400</v>
      </c>
      <c r="G1152" s="348">
        <v>149600</v>
      </c>
      <c r="H1152" s="193">
        <f>SUM(D1152:G1152)</f>
        <v>216500</v>
      </c>
      <c r="I1152" s="350">
        <v>1400</v>
      </c>
    </row>
    <row r="1153" spans="2:9" ht="10.5" customHeight="1" x14ac:dyDescent="0.2">
      <c r="B1153" s="232" t="s">
        <v>237</v>
      </c>
      <c r="C1153" s="189">
        <v>223105</v>
      </c>
      <c r="D1153" s="349">
        <v>32500</v>
      </c>
      <c r="E1153" s="389" t="s">
        <v>440</v>
      </c>
      <c r="F1153" s="348">
        <v>18300</v>
      </c>
      <c r="G1153" s="348">
        <v>145600</v>
      </c>
      <c r="H1153" s="193">
        <f>SUM(D1153:G1153)</f>
        <v>196400</v>
      </c>
      <c r="I1153" s="350">
        <v>1200</v>
      </c>
    </row>
    <row r="1154" spans="2:9" ht="10.5" customHeight="1" x14ac:dyDescent="0.2">
      <c r="B1154" s="232" t="s">
        <v>633</v>
      </c>
      <c r="C1154" s="189">
        <v>127163</v>
      </c>
      <c r="D1154" s="349">
        <v>30800</v>
      </c>
      <c r="E1154" s="389" t="s">
        <v>440</v>
      </c>
      <c r="F1154" s="348">
        <v>22200</v>
      </c>
      <c r="G1154" s="348">
        <v>143700</v>
      </c>
      <c r="H1154" s="193">
        <f>SUM(D1154:G1154)</f>
        <v>196700</v>
      </c>
      <c r="I1154" s="350">
        <v>5100</v>
      </c>
    </row>
    <row r="1155" spans="2:9" ht="10.5" customHeight="1" x14ac:dyDescent="0.2">
      <c r="B1155" s="232" t="s">
        <v>660</v>
      </c>
      <c r="C1155" s="189">
        <v>217000</v>
      </c>
      <c r="D1155" s="349">
        <v>32500</v>
      </c>
      <c r="E1155" s="389" t="s">
        <v>440</v>
      </c>
      <c r="F1155" s="348">
        <v>15200</v>
      </c>
      <c r="G1155" s="348">
        <v>127300</v>
      </c>
      <c r="H1155" s="193">
        <f>SUM(D1155:G1155)</f>
        <v>175000</v>
      </c>
      <c r="I1155" s="350">
        <v>2200</v>
      </c>
    </row>
    <row r="1156" spans="2:9" ht="10.5" customHeight="1" x14ac:dyDescent="0.2">
      <c r="B1156" s="303"/>
      <c r="C1156" s="189"/>
      <c r="D1156" s="349"/>
      <c r="E1156" s="389"/>
      <c r="F1156" s="348"/>
      <c r="G1156" s="348"/>
      <c r="H1156" s="193"/>
      <c r="I1156" s="350"/>
    </row>
    <row r="1157" spans="2:9" ht="10.5" customHeight="1" x14ac:dyDescent="0.2">
      <c r="B1157" s="232" t="s">
        <v>441</v>
      </c>
      <c r="C1157" s="350">
        <v>262554</v>
      </c>
      <c r="D1157" s="349">
        <v>54200</v>
      </c>
      <c r="E1157" s="389" t="s">
        <v>440</v>
      </c>
      <c r="F1157" s="348">
        <v>21800</v>
      </c>
      <c r="G1157" s="348">
        <v>193300</v>
      </c>
      <c r="H1157" s="193">
        <f>SUM(D1157:G1157)</f>
        <v>269300</v>
      </c>
      <c r="I1157" s="350">
        <v>8400</v>
      </c>
    </row>
    <row r="1158" spans="2:9" ht="10.5" customHeight="1" x14ac:dyDescent="0.2">
      <c r="B1158" s="232" t="s">
        <v>331</v>
      </c>
      <c r="C1158" s="350">
        <v>409261</v>
      </c>
      <c r="D1158" s="349">
        <v>127600</v>
      </c>
      <c r="E1158" s="389" t="s">
        <v>440</v>
      </c>
      <c r="F1158" s="348">
        <v>23200</v>
      </c>
      <c r="G1158" s="348">
        <v>220400</v>
      </c>
      <c r="H1158" s="193">
        <f>SUM(D1158:G1158)</f>
        <v>371200</v>
      </c>
      <c r="I1158" s="350">
        <v>1200</v>
      </c>
    </row>
    <row r="1159" spans="2:9" ht="10.5" customHeight="1" x14ac:dyDescent="0.2">
      <c r="B1159" s="317">
        <v>39295</v>
      </c>
      <c r="C1159" s="350">
        <v>196377</v>
      </c>
      <c r="D1159" s="349">
        <v>133700</v>
      </c>
      <c r="E1159" s="389" t="s">
        <v>440</v>
      </c>
      <c r="F1159" s="348">
        <v>21400</v>
      </c>
      <c r="G1159" s="348">
        <v>193400</v>
      </c>
      <c r="H1159" s="193">
        <f>SUM(D1159:G1159)</f>
        <v>348500</v>
      </c>
      <c r="I1159" s="350">
        <v>1200</v>
      </c>
    </row>
    <row r="1160" spans="2:9" ht="10.5" customHeight="1" x14ac:dyDescent="0.2">
      <c r="B1160" s="317">
        <v>39692</v>
      </c>
      <c r="C1160" s="350">
        <v>264334</v>
      </c>
      <c r="D1160" s="349">
        <v>137000</v>
      </c>
      <c r="E1160" s="389" t="s">
        <v>440</v>
      </c>
      <c r="F1160" s="348">
        <v>27300</v>
      </c>
      <c r="G1160" s="348">
        <v>113500</v>
      </c>
      <c r="H1160" s="193">
        <f>SUM(D1160:G1160)</f>
        <v>277800</v>
      </c>
      <c r="I1160" s="350">
        <v>5400</v>
      </c>
    </row>
    <row r="1161" spans="2:9" ht="10.5" customHeight="1" x14ac:dyDescent="0.2">
      <c r="B1161" s="317">
        <v>40087</v>
      </c>
      <c r="C1161" s="350">
        <v>503637</v>
      </c>
      <c r="D1161" s="349">
        <v>115200</v>
      </c>
      <c r="E1161" s="389" t="s">
        <v>440</v>
      </c>
      <c r="F1161" s="348">
        <v>29600</v>
      </c>
      <c r="G1161" s="348">
        <v>172400</v>
      </c>
      <c r="H1161" s="193">
        <f>SUM(D1161:G1161)</f>
        <v>317200</v>
      </c>
      <c r="I1161" s="350">
        <v>155600</v>
      </c>
    </row>
    <row r="1162" spans="2:9" ht="10.5" customHeight="1" x14ac:dyDescent="0.2">
      <c r="B1162" s="303"/>
      <c r="C1162" s="350"/>
      <c r="D1162" s="349"/>
      <c r="E1162" s="389"/>
      <c r="F1162" s="348"/>
      <c r="G1162" s="348"/>
      <c r="H1162" s="348"/>
      <c r="I1162" s="350"/>
    </row>
    <row r="1163" spans="2:9" ht="10.5" customHeight="1" x14ac:dyDescent="0.2">
      <c r="B1163" s="221" t="s">
        <v>289</v>
      </c>
      <c r="C1163" s="350">
        <v>534719</v>
      </c>
      <c r="D1163" s="350">
        <v>184100</v>
      </c>
      <c r="E1163" s="389" t="s">
        <v>440</v>
      </c>
      <c r="F1163" s="350">
        <v>30700</v>
      </c>
      <c r="G1163" s="350">
        <v>203700</v>
      </c>
      <c r="H1163" s="193">
        <f>SUM(D1163:G1163)</f>
        <v>418500</v>
      </c>
      <c r="I1163" s="350">
        <v>121300</v>
      </c>
    </row>
    <row r="1164" spans="2:9" ht="10.5" customHeight="1" x14ac:dyDescent="0.2">
      <c r="B1164" s="221" t="s">
        <v>292</v>
      </c>
      <c r="C1164" s="350">
        <v>685061</v>
      </c>
      <c r="D1164" s="349">
        <v>247300</v>
      </c>
      <c r="E1164" s="389" t="s">
        <v>440</v>
      </c>
      <c r="F1164" s="348">
        <v>30100</v>
      </c>
      <c r="G1164" s="350">
        <v>154800</v>
      </c>
      <c r="H1164" s="193">
        <f>SUM(D1164:G1164)</f>
        <v>432200</v>
      </c>
      <c r="I1164" s="348">
        <v>42800</v>
      </c>
    </row>
    <row r="1165" spans="2:9" ht="10.5" customHeight="1" x14ac:dyDescent="0.2">
      <c r="B1165" s="221" t="s">
        <v>891</v>
      </c>
      <c r="C1165" s="350">
        <v>623893</v>
      </c>
      <c r="D1165" s="350">
        <v>412333</v>
      </c>
      <c r="E1165" s="389" t="s">
        <v>440</v>
      </c>
      <c r="F1165" s="350">
        <v>27010</v>
      </c>
      <c r="G1165" s="350">
        <v>150393</v>
      </c>
      <c r="H1165" s="193">
        <f>SUM(D1165:G1165)</f>
        <v>589736</v>
      </c>
      <c r="I1165" s="350">
        <v>157540</v>
      </c>
    </row>
    <row r="1166" spans="2:9" ht="10.5" customHeight="1" x14ac:dyDescent="0.2">
      <c r="B1166" s="221" t="s">
        <v>904</v>
      </c>
      <c r="C1166" s="350">
        <v>759842</v>
      </c>
      <c r="D1166" s="350">
        <v>560095</v>
      </c>
      <c r="E1166" s="389" t="s">
        <v>440</v>
      </c>
      <c r="F1166" s="350">
        <v>26708</v>
      </c>
      <c r="G1166" s="348">
        <v>167810</v>
      </c>
      <c r="H1166" s="193">
        <f>SUM(D1166:G1166)</f>
        <v>754613</v>
      </c>
      <c r="I1166" s="350">
        <v>15406</v>
      </c>
    </row>
    <row r="1167" spans="2:9" ht="10.5" customHeight="1" x14ac:dyDescent="0.2">
      <c r="B1167" s="205" t="s">
        <v>905</v>
      </c>
      <c r="C1167" s="350">
        <v>919645</v>
      </c>
      <c r="D1167" s="350">
        <v>861631</v>
      </c>
      <c r="E1167" s="389" t="s">
        <v>440</v>
      </c>
      <c r="F1167" s="350">
        <v>25319</v>
      </c>
      <c r="G1167" s="348">
        <v>123709</v>
      </c>
      <c r="H1167" s="193">
        <f>SUM(D1167:G1167)</f>
        <v>1010659</v>
      </c>
      <c r="I1167" s="350">
        <v>576</v>
      </c>
    </row>
    <row r="1168" spans="2:9" ht="10.5" customHeight="1" x14ac:dyDescent="0.2">
      <c r="B1168" s="205"/>
      <c r="C1168" s="350"/>
      <c r="D1168" s="350"/>
      <c r="E1168" s="389"/>
      <c r="F1168" s="350"/>
      <c r="G1168" s="348"/>
      <c r="H1168" s="193"/>
      <c r="I1168" s="350"/>
    </row>
    <row r="1169" spans="2:9" ht="10.5" customHeight="1" x14ac:dyDescent="0.2">
      <c r="B1169" s="205" t="s">
        <v>918</v>
      </c>
      <c r="C1169" s="350">
        <v>1042129</v>
      </c>
      <c r="D1169" s="350">
        <v>988024</v>
      </c>
      <c r="E1169" s="389" t="s">
        <v>440</v>
      </c>
      <c r="F1169" s="350">
        <v>24323</v>
      </c>
      <c r="G1169" s="348">
        <v>129340</v>
      </c>
      <c r="H1169" s="193">
        <v>1141687</v>
      </c>
      <c r="I1169" s="350">
        <v>4677</v>
      </c>
    </row>
    <row r="1170" spans="2:9" ht="10.5" customHeight="1" x14ac:dyDescent="0.2">
      <c r="B1170" s="205" t="s">
        <v>927</v>
      </c>
      <c r="C1170" s="350">
        <v>713660</v>
      </c>
      <c r="D1170" s="350">
        <v>852308</v>
      </c>
      <c r="E1170" s="389" t="s">
        <v>440</v>
      </c>
      <c r="F1170" s="350">
        <v>23875</v>
      </c>
      <c r="G1170" s="348">
        <v>104396</v>
      </c>
      <c r="H1170" s="193">
        <v>982044</v>
      </c>
      <c r="I1170" s="350">
        <v>6745</v>
      </c>
    </row>
    <row r="1171" spans="2:9" ht="10.5" customHeight="1" x14ac:dyDescent="0.2">
      <c r="B1171" s="205" t="s">
        <v>951</v>
      </c>
      <c r="C1171" s="350">
        <v>1290218</v>
      </c>
      <c r="D1171" s="350">
        <v>891425</v>
      </c>
      <c r="E1171" s="389" t="s">
        <v>440</v>
      </c>
      <c r="F1171" s="350">
        <v>25056</v>
      </c>
      <c r="G1171" s="350">
        <v>156097</v>
      </c>
      <c r="H1171" s="189">
        <v>1072578</v>
      </c>
      <c r="I1171" s="350">
        <v>414</v>
      </c>
    </row>
    <row r="1172" spans="2:9" ht="10.5" customHeight="1" x14ac:dyDescent="0.2">
      <c r="B1172" s="205" t="s">
        <v>969</v>
      </c>
      <c r="C1172" s="350">
        <v>1502976</v>
      </c>
      <c r="D1172" s="350">
        <v>1054566</v>
      </c>
      <c r="E1172" s="389" t="s">
        <v>440</v>
      </c>
      <c r="F1172" s="350">
        <v>25005</v>
      </c>
      <c r="G1172" s="350">
        <v>229572</v>
      </c>
      <c r="H1172" s="189">
        <v>1309137</v>
      </c>
      <c r="I1172" s="350">
        <v>32810</v>
      </c>
    </row>
    <row r="1173" spans="2:9" ht="10.5" customHeight="1" x14ac:dyDescent="0.2">
      <c r="B1173" s="205"/>
      <c r="C1173" s="350"/>
      <c r="D1173" s="350"/>
      <c r="E1173" s="389"/>
      <c r="F1173" s="350"/>
      <c r="G1173" s="350"/>
      <c r="H1173" s="189"/>
      <c r="I1173" s="350"/>
    </row>
    <row r="1174" spans="2:9" ht="10.5" customHeight="1" x14ac:dyDescent="0.2">
      <c r="B1174" s="205" t="s">
        <v>1017</v>
      </c>
      <c r="C1174" s="350">
        <v>1135179</v>
      </c>
      <c r="D1174" s="350">
        <v>1269610</v>
      </c>
      <c r="E1174" s="389" t="s">
        <v>440</v>
      </c>
      <c r="F1174" s="350">
        <v>23759</v>
      </c>
      <c r="G1174" s="350">
        <v>198863</v>
      </c>
      <c r="H1174" s="189">
        <v>1492232</v>
      </c>
      <c r="I1174" s="350">
        <v>5336</v>
      </c>
    </row>
    <row r="1175" spans="2:9" ht="10.5" customHeight="1" x14ac:dyDescent="0.2">
      <c r="B1175" s="205" t="s">
        <v>1172</v>
      </c>
      <c r="C1175" s="350" t="s">
        <v>1750</v>
      </c>
      <c r="D1175" s="350">
        <v>1248946</v>
      </c>
      <c r="E1175" s="389" t="s">
        <v>440</v>
      </c>
      <c r="F1175" s="350">
        <v>23234</v>
      </c>
      <c r="G1175" s="350">
        <v>154946</v>
      </c>
      <c r="H1175" s="189">
        <v>1427126</v>
      </c>
      <c r="I1175" s="350">
        <v>1060</v>
      </c>
    </row>
    <row r="1176" spans="2:9" ht="10.5" customHeight="1" x14ac:dyDescent="0.2">
      <c r="B1176" s="205" t="s">
        <v>1206</v>
      </c>
      <c r="C1176" s="350" t="s">
        <v>1751</v>
      </c>
      <c r="D1176" s="350" t="s">
        <v>1754</v>
      </c>
      <c r="E1176" s="389" t="s">
        <v>440</v>
      </c>
      <c r="F1176" s="350">
        <v>22279</v>
      </c>
      <c r="G1176" s="350" t="s">
        <v>1758</v>
      </c>
      <c r="H1176" s="350" t="s">
        <v>1761</v>
      </c>
      <c r="I1176" s="350">
        <v>42295</v>
      </c>
    </row>
    <row r="1177" spans="2:9" ht="10.5" customHeight="1" x14ac:dyDescent="0.2">
      <c r="B1177" s="205" t="s">
        <v>1233</v>
      </c>
      <c r="C1177" s="350" t="s">
        <v>1752</v>
      </c>
      <c r="D1177" s="350" t="s">
        <v>1755</v>
      </c>
      <c r="E1177" s="389" t="s">
        <v>440</v>
      </c>
      <c r="F1177" s="350" t="s">
        <v>1757</v>
      </c>
      <c r="G1177" s="350" t="s">
        <v>1759</v>
      </c>
      <c r="H1177" s="350" t="s">
        <v>1762</v>
      </c>
      <c r="I1177" s="350" t="s">
        <v>1764</v>
      </c>
    </row>
    <row r="1178" spans="2:9" ht="10.5" customHeight="1" x14ac:dyDescent="0.2">
      <c r="B1178" s="208" t="s">
        <v>1749</v>
      </c>
      <c r="C1178" s="352" t="s">
        <v>1753</v>
      </c>
      <c r="D1178" s="352" t="s">
        <v>1756</v>
      </c>
      <c r="E1178" s="390" t="s">
        <v>440</v>
      </c>
      <c r="F1178" s="352" t="s">
        <v>1757</v>
      </c>
      <c r="G1178" s="352" t="s">
        <v>1760</v>
      </c>
      <c r="H1178" s="352" t="s">
        <v>1763</v>
      </c>
      <c r="I1178" s="352" t="s">
        <v>1765</v>
      </c>
    </row>
    <row r="1179" spans="2:9" ht="12" customHeight="1" x14ac:dyDescent="0.2">
      <c r="B1179" s="201" t="s">
        <v>319</v>
      </c>
      <c r="C1179" s="201"/>
    </row>
    <row r="1180" spans="2:9" ht="6" customHeight="1" x14ac:dyDescent="0.2">
      <c r="B1180" s="1473"/>
      <c r="C1180" s="1473"/>
    </row>
    <row r="1181" spans="2:9" ht="10.5" customHeight="1" x14ac:dyDescent="0.2">
      <c r="B1181" s="203" t="s">
        <v>1331</v>
      </c>
      <c r="C1181" s="201"/>
    </row>
    <row r="1182" spans="2:9" ht="10.5" customHeight="1" x14ac:dyDescent="0.2">
      <c r="B1182" s="203" t="s">
        <v>1332</v>
      </c>
      <c r="C1182" s="201"/>
    </row>
    <row r="1183" spans="2:9" ht="10.5" customHeight="1" x14ac:dyDescent="0.2">
      <c r="B1183" s="203" t="s">
        <v>1333</v>
      </c>
      <c r="C1183" s="264"/>
      <c r="D1183" s="264"/>
    </row>
    <row r="1184" spans="2:9" ht="10.5" customHeight="1" x14ac:dyDescent="0.2">
      <c r="B1184" s="203" t="s">
        <v>1334</v>
      </c>
    </row>
    <row r="1185" spans="2:8" ht="10.5" customHeight="1" x14ac:dyDescent="0.2">
      <c r="B1185" s="391"/>
      <c r="C1185" s="245"/>
      <c r="D1185" s="245"/>
      <c r="E1185" s="245"/>
      <c r="F1185" s="245"/>
      <c r="G1185" s="245"/>
      <c r="H1185" s="245"/>
    </row>
    <row r="1186" spans="2:8" ht="10.5" customHeight="1" x14ac:dyDescent="0.2">
      <c r="B1186" s="201"/>
    </row>
    <row r="1187" spans="2:8" ht="10.5" customHeight="1" x14ac:dyDescent="0.2">
      <c r="B1187" s="391"/>
    </row>
    <row r="1188" spans="2:8" ht="10.5" customHeight="1" x14ac:dyDescent="0.2">
      <c r="B1188" s="391"/>
    </row>
    <row r="1189" spans="2:8" ht="10.5" customHeight="1" x14ac:dyDescent="0.2">
      <c r="B1189" s="391"/>
    </row>
    <row r="1190" spans="2:8" ht="10.5" customHeight="1" x14ac:dyDescent="0.2">
      <c r="B1190" s="391"/>
    </row>
    <row r="1191" spans="2:8" ht="10.5" customHeight="1" x14ac:dyDescent="0.2">
      <c r="B1191" s="391"/>
    </row>
    <row r="1192" spans="2:8" ht="10.5" customHeight="1" x14ac:dyDescent="0.2">
      <c r="B1192" s="391"/>
    </row>
    <row r="1193" spans="2:8" ht="10.5" customHeight="1" x14ac:dyDescent="0.2">
      <c r="B1193" s="391"/>
    </row>
    <row r="1194" spans="2:8" ht="10.5" customHeight="1" x14ac:dyDescent="0.2">
      <c r="B1194" s="391"/>
    </row>
    <row r="1195" spans="2:8" ht="10.5" customHeight="1" x14ac:dyDescent="0.2">
      <c r="B1195" s="391"/>
    </row>
    <row r="1196" spans="2:8" ht="10.5" customHeight="1" x14ac:dyDescent="0.2">
      <c r="B1196" s="391"/>
    </row>
    <row r="1197" spans="2:8" ht="10.5" customHeight="1" x14ac:dyDescent="0.2">
      <c r="B1197" s="391"/>
    </row>
    <row r="1198" spans="2:8" ht="10.5" customHeight="1" x14ac:dyDescent="0.2">
      <c r="B1198" s="391"/>
    </row>
    <row r="1199" spans="2:8" ht="10.5" customHeight="1" x14ac:dyDescent="0.2">
      <c r="B1199" s="391"/>
    </row>
    <row r="1200" spans="2:8" ht="10.5" customHeight="1" x14ac:dyDescent="0.2">
      <c r="B1200" s="391"/>
    </row>
    <row r="1201" spans="2:12" ht="10.5" customHeight="1" x14ac:dyDescent="0.2">
      <c r="B1201" s="391"/>
    </row>
    <row r="1202" spans="2:12" ht="10.5" customHeight="1" x14ac:dyDescent="0.2">
      <c r="B1202" s="391"/>
    </row>
    <row r="1203" spans="2:12" ht="10.5" customHeight="1" x14ac:dyDescent="0.2">
      <c r="B1203" s="391"/>
    </row>
    <row r="1204" spans="2:12" ht="10.5" customHeight="1" x14ac:dyDescent="0.2">
      <c r="B1204" s="391"/>
      <c r="G1204" s="246">
        <v>19</v>
      </c>
    </row>
    <row r="1205" spans="2:12" ht="10.5" customHeight="1" x14ac:dyDescent="0.2">
      <c r="B1205" s="391"/>
    </row>
    <row r="1206" spans="2:12" ht="10.5" customHeight="1" x14ac:dyDescent="0.2">
      <c r="B1206" s="391"/>
    </row>
    <row r="1207" spans="2:12" ht="11.45" customHeight="1" x14ac:dyDescent="0.2">
      <c r="B1207" s="1410" t="s">
        <v>1065</v>
      </c>
      <c r="C1207" s="1482"/>
      <c r="D1207" s="1482"/>
      <c r="E1207" s="1482"/>
      <c r="F1207" s="1482"/>
      <c r="G1207" s="1482"/>
      <c r="H1207" s="1482"/>
      <c r="I1207" s="1482"/>
      <c r="J1207" s="1482"/>
      <c r="L1207" s="247"/>
    </row>
    <row r="1208" spans="2:12" ht="11.25" customHeight="1" x14ac:dyDescent="0.2">
      <c r="B1208" s="1454" t="s">
        <v>230</v>
      </c>
      <c r="C1208" s="1388" t="s">
        <v>1335</v>
      </c>
      <c r="D1208" s="1441" t="s">
        <v>1285</v>
      </c>
      <c r="E1208" s="1460" t="s">
        <v>1237</v>
      </c>
      <c r="F1208" s="1462"/>
      <c r="G1208" s="1441" t="s">
        <v>1336</v>
      </c>
      <c r="H1208" s="1441" t="s">
        <v>231</v>
      </c>
      <c r="I1208" s="1441" t="s">
        <v>1337</v>
      </c>
      <c r="J1208" s="1441" t="s">
        <v>1338</v>
      </c>
      <c r="K1208" s="1464" t="s">
        <v>767</v>
      </c>
    </row>
    <row r="1209" spans="2:12" ht="11.25" customHeight="1" x14ac:dyDescent="0.2">
      <c r="B1209" s="1455"/>
      <c r="C1209" s="1389"/>
      <c r="D1209" s="1442"/>
      <c r="E1209" s="248" t="s">
        <v>232</v>
      </c>
      <c r="F1209" s="248" t="s">
        <v>233</v>
      </c>
      <c r="G1209" s="1442"/>
      <c r="H1209" s="1442"/>
      <c r="I1209" s="1442"/>
      <c r="J1209" s="1442"/>
      <c r="K1209" s="1465"/>
    </row>
    <row r="1210" spans="2:12" ht="10.5" customHeight="1" x14ac:dyDescent="0.2">
      <c r="B1210" s="1456"/>
      <c r="C1210" s="249" t="s">
        <v>234</v>
      </c>
      <c r="D1210" s="249" t="s">
        <v>235</v>
      </c>
      <c r="E1210" s="1438" t="s">
        <v>784</v>
      </c>
      <c r="F1210" s="1440"/>
      <c r="G1210" s="249" t="s">
        <v>1217</v>
      </c>
      <c r="H1210" s="249" t="s">
        <v>438</v>
      </c>
      <c r="I1210" s="1438" t="s">
        <v>859</v>
      </c>
      <c r="J1210" s="1440"/>
      <c r="K1210" s="1466"/>
    </row>
    <row r="1211" spans="2:12" ht="10.5" customHeight="1" x14ac:dyDescent="0.2">
      <c r="B1211" s="303">
        <v>1980</v>
      </c>
      <c r="C1211" s="250">
        <v>361</v>
      </c>
      <c r="D1211" s="250">
        <v>65</v>
      </c>
      <c r="E1211" s="300">
        <v>123.4</v>
      </c>
      <c r="F1211" s="300">
        <v>123.22</v>
      </c>
      <c r="G1211" s="392">
        <v>3.2</v>
      </c>
      <c r="H1211" s="193">
        <v>8443</v>
      </c>
      <c r="I1211" s="193">
        <v>28313</v>
      </c>
      <c r="J1211" s="193">
        <v>22520</v>
      </c>
      <c r="K1211" s="236" t="s">
        <v>666</v>
      </c>
    </row>
    <row r="1212" spans="2:12" ht="10.5" customHeight="1" x14ac:dyDescent="0.2">
      <c r="B1212" s="303">
        <v>1981</v>
      </c>
      <c r="C1212" s="250">
        <v>389</v>
      </c>
      <c r="D1212" s="250">
        <v>82</v>
      </c>
      <c r="E1212" s="300">
        <v>140</v>
      </c>
      <c r="F1212" s="300">
        <v>139</v>
      </c>
      <c r="G1212" s="392">
        <v>3.7</v>
      </c>
      <c r="H1212" s="193">
        <v>12202</v>
      </c>
      <c r="I1212" s="193">
        <v>44181</v>
      </c>
      <c r="J1212" s="193">
        <v>23728</v>
      </c>
      <c r="K1212" s="236" t="s">
        <v>667</v>
      </c>
    </row>
    <row r="1213" spans="2:12" ht="10.5" customHeight="1" x14ac:dyDescent="0.2">
      <c r="B1213" s="303">
        <v>1982</v>
      </c>
      <c r="C1213" s="250">
        <v>460</v>
      </c>
      <c r="D1213" s="250">
        <v>92</v>
      </c>
      <c r="E1213" s="300">
        <v>160</v>
      </c>
      <c r="F1213" s="300">
        <v>159</v>
      </c>
      <c r="G1213" s="392">
        <v>4.2</v>
      </c>
      <c r="H1213" s="193">
        <v>15416</v>
      </c>
      <c r="I1213" s="193">
        <v>51735</v>
      </c>
      <c r="J1213" s="193">
        <v>24031</v>
      </c>
      <c r="K1213" s="236" t="s">
        <v>668</v>
      </c>
    </row>
    <row r="1214" spans="2:12" ht="10.5" customHeight="1" x14ac:dyDescent="0.2">
      <c r="B1214" s="303">
        <v>1983</v>
      </c>
      <c r="C1214" s="250">
        <v>450</v>
      </c>
      <c r="D1214" s="250">
        <v>83</v>
      </c>
      <c r="E1214" s="300">
        <v>175</v>
      </c>
      <c r="F1214" s="300">
        <v>174</v>
      </c>
      <c r="G1214" s="392">
        <v>4.7</v>
      </c>
      <c r="H1214" s="193">
        <v>14855</v>
      </c>
      <c r="I1214" s="193">
        <v>56033</v>
      </c>
      <c r="J1214" s="193">
        <v>24463</v>
      </c>
      <c r="K1214" s="236" t="s">
        <v>669</v>
      </c>
    </row>
    <row r="1215" spans="2:12" ht="10.5" customHeight="1" x14ac:dyDescent="0.2">
      <c r="B1215" s="303">
        <v>1984</v>
      </c>
      <c r="C1215" s="250">
        <v>496</v>
      </c>
      <c r="D1215" s="250">
        <v>81</v>
      </c>
      <c r="E1215" s="300">
        <v>185</v>
      </c>
      <c r="F1215" s="300">
        <v>184</v>
      </c>
      <c r="G1215" s="392">
        <v>5</v>
      </c>
      <c r="H1215" s="193">
        <v>15118</v>
      </c>
      <c r="I1215" s="193">
        <v>76355</v>
      </c>
      <c r="J1215" s="193">
        <v>25028</v>
      </c>
      <c r="K1215" s="236" t="s">
        <v>670</v>
      </c>
    </row>
    <row r="1216" spans="2:12" ht="10.5" customHeight="1" x14ac:dyDescent="0.25">
      <c r="B1216" s="303"/>
      <c r="C1216" s="250"/>
      <c r="D1216" s="250"/>
      <c r="E1216" s="300"/>
      <c r="F1216" s="300"/>
      <c r="G1216" s="393"/>
      <c r="H1216" s="193"/>
      <c r="I1216" s="193"/>
      <c r="J1216" s="193"/>
      <c r="K1216" s="236"/>
    </row>
    <row r="1217" spans="2:11" ht="10.5" customHeight="1" x14ac:dyDescent="0.2">
      <c r="B1217" s="303">
        <v>1985</v>
      </c>
      <c r="C1217" s="250">
        <v>436</v>
      </c>
      <c r="D1217" s="250">
        <v>12</v>
      </c>
      <c r="E1217" s="300">
        <v>185</v>
      </c>
      <c r="F1217" s="300">
        <v>164</v>
      </c>
      <c r="G1217" s="188">
        <v>4.7</v>
      </c>
      <c r="H1217" s="193">
        <v>2055</v>
      </c>
      <c r="I1217" s="193">
        <v>7901</v>
      </c>
      <c r="J1217" s="193">
        <v>27745</v>
      </c>
      <c r="K1217" s="236" t="s">
        <v>671</v>
      </c>
    </row>
    <row r="1218" spans="2:11" ht="10.5" customHeight="1" x14ac:dyDescent="0.2">
      <c r="B1218" s="303">
        <v>1986</v>
      </c>
      <c r="C1218" s="250">
        <v>450</v>
      </c>
      <c r="D1218" s="250">
        <v>43</v>
      </c>
      <c r="E1218" s="300">
        <v>201</v>
      </c>
      <c r="F1218" s="300">
        <v>199.5</v>
      </c>
      <c r="G1218" s="188">
        <v>5.2</v>
      </c>
      <c r="H1218" s="193">
        <v>8706</v>
      </c>
      <c r="I1218" s="193">
        <v>37932</v>
      </c>
      <c r="J1218" s="193">
        <v>34517</v>
      </c>
      <c r="K1218" s="236" t="s">
        <v>672</v>
      </c>
    </row>
    <row r="1219" spans="2:11" ht="10.5" customHeight="1" x14ac:dyDescent="0.2">
      <c r="B1219" s="303">
        <v>1987</v>
      </c>
      <c r="C1219" s="250">
        <v>506</v>
      </c>
      <c r="D1219" s="250">
        <v>67</v>
      </c>
      <c r="E1219" s="300">
        <v>200</v>
      </c>
      <c r="F1219" s="300">
        <v>198.5</v>
      </c>
      <c r="G1219" s="188">
        <v>5.5</v>
      </c>
      <c r="H1219" s="193">
        <v>12847</v>
      </c>
      <c r="I1219" s="193">
        <v>32777</v>
      </c>
      <c r="J1219" s="193">
        <v>33636</v>
      </c>
      <c r="K1219" s="236" t="s">
        <v>673</v>
      </c>
    </row>
    <row r="1220" spans="2:11" ht="10.5" customHeight="1" x14ac:dyDescent="0.2">
      <c r="B1220" s="303">
        <v>1988</v>
      </c>
      <c r="C1220" s="250">
        <v>573</v>
      </c>
      <c r="D1220" s="250">
        <v>43</v>
      </c>
      <c r="E1220" s="300">
        <v>180</v>
      </c>
      <c r="F1220" s="300">
        <v>178</v>
      </c>
      <c r="G1220" s="188">
        <v>5.0999999999999996</v>
      </c>
      <c r="H1220" s="193">
        <v>7636</v>
      </c>
      <c r="I1220" s="193">
        <v>5332</v>
      </c>
      <c r="J1220" s="193">
        <v>34910</v>
      </c>
      <c r="K1220" s="236" t="s">
        <v>674</v>
      </c>
    </row>
    <row r="1221" spans="2:11" ht="10.5" customHeight="1" x14ac:dyDescent="0.2">
      <c r="B1221" s="303">
        <v>1989</v>
      </c>
      <c r="C1221" s="250">
        <v>690</v>
      </c>
      <c r="D1221" s="250">
        <v>42</v>
      </c>
      <c r="E1221" s="300">
        <v>160</v>
      </c>
      <c r="F1221" s="300">
        <v>154.25</v>
      </c>
      <c r="G1221" s="188">
        <v>4.4000000000000004</v>
      </c>
      <c r="H1221" s="193">
        <v>5899</v>
      </c>
      <c r="I1221" s="193">
        <v>3</v>
      </c>
      <c r="J1221" s="193">
        <v>26613</v>
      </c>
      <c r="K1221" s="236" t="s">
        <v>675</v>
      </c>
    </row>
    <row r="1222" spans="2:11" ht="10.5" customHeight="1" x14ac:dyDescent="0.25">
      <c r="B1222" s="303"/>
      <c r="C1222" s="250"/>
      <c r="D1222" s="250"/>
      <c r="E1222" s="300"/>
      <c r="F1222" s="300"/>
      <c r="G1222" s="393"/>
      <c r="H1222" s="193"/>
      <c r="I1222" s="193"/>
      <c r="J1222" s="193"/>
      <c r="K1222" s="236"/>
    </row>
    <row r="1223" spans="2:11" ht="10.5" customHeight="1" x14ac:dyDescent="0.2">
      <c r="B1223" s="303">
        <v>1990</v>
      </c>
      <c r="C1223" s="250">
        <v>720</v>
      </c>
      <c r="D1223" s="250">
        <v>42</v>
      </c>
      <c r="E1223" s="300">
        <v>159.19999999999999</v>
      </c>
      <c r="F1223" s="300">
        <v>152.97999999999999</v>
      </c>
      <c r="G1223" s="188">
        <v>4.3</v>
      </c>
      <c r="H1223" s="193">
        <v>6549</v>
      </c>
      <c r="I1223" s="193" t="s">
        <v>318</v>
      </c>
      <c r="J1223" s="193">
        <v>25247</v>
      </c>
      <c r="K1223" s="236" t="s">
        <v>676</v>
      </c>
    </row>
    <row r="1224" spans="2:11" ht="10.5" customHeight="1" x14ac:dyDescent="0.2">
      <c r="B1224" s="303">
        <v>1991</v>
      </c>
      <c r="C1224" s="250">
        <v>832</v>
      </c>
      <c r="D1224" s="250">
        <v>39</v>
      </c>
      <c r="E1224" s="300">
        <v>248.75</v>
      </c>
      <c r="F1224" s="300">
        <v>223.67</v>
      </c>
      <c r="G1224" s="188">
        <v>6</v>
      </c>
      <c r="H1224" s="193">
        <v>10264</v>
      </c>
      <c r="I1224" s="193">
        <v>203</v>
      </c>
      <c r="J1224" s="193">
        <v>27310</v>
      </c>
      <c r="K1224" s="236" t="s">
        <v>677</v>
      </c>
    </row>
    <row r="1225" spans="2:11" ht="10.5" customHeight="1" x14ac:dyDescent="0.2">
      <c r="B1225" s="303">
        <v>1992</v>
      </c>
      <c r="C1225" s="250">
        <v>856</v>
      </c>
      <c r="D1225" s="250">
        <v>45</v>
      </c>
      <c r="E1225" s="300">
        <v>300</v>
      </c>
      <c r="F1225" s="300">
        <v>264.33999999999997</v>
      </c>
      <c r="G1225" s="188">
        <v>7.2</v>
      </c>
      <c r="H1225" s="193">
        <v>13731</v>
      </c>
      <c r="I1225" s="193">
        <v>129</v>
      </c>
      <c r="J1225" s="193">
        <v>27964</v>
      </c>
      <c r="K1225" s="236" t="s">
        <v>396</v>
      </c>
    </row>
    <row r="1226" spans="2:11" ht="10.5" customHeight="1" x14ac:dyDescent="0.2">
      <c r="B1226" s="303">
        <v>1993</v>
      </c>
      <c r="C1226" s="250">
        <v>822</v>
      </c>
      <c r="D1226" s="250">
        <v>47</v>
      </c>
      <c r="E1226" s="300">
        <v>327</v>
      </c>
      <c r="F1226" s="300">
        <v>306.10000000000002</v>
      </c>
      <c r="G1226" s="188">
        <v>8.3000000000000007</v>
      </c>
      <c r="H1226" s="193">
        <v>13024</v>
      </c>
      <c r="I1226" s="193">
        <v>1056</v>
      </c>
      <c r="J1226" s="193">
        <v>26263</v>
      </c>
      <c r="K1226" s="236" t="s">
        <v>397</v>
      </c>
    </row>
    <row r="1227" spans="2:11" ht="10.5" customHeight="1" x14ac:dyDescent="0.2">
      <c r="B1227" s="303">
        <v>1994</v>
      </c>
      <c r="C1227" s="250">
        <v>705</v>
      </c>
      <c r="D1227" s="250">
        <v>37</v>
      </c>
      <c r="E1227" s="300">
        <v>349.24</v>
      </c>
      <c r="F1227" s="300">
        <v>323.16000000000003</v>
      </c>
      <c r="G1227" s="188">
        <v>8.9</v>
      </c>
      <c r="H1227" s="193">
        <v>10811</v>
      </c>
      <c r="I1227" s="193" t="s">
        <v>318</v>
      </c>
      <c r="J1227" s="193">
        <v>26439</v>
      </c>
      <c r="K1227" s="236" t="s">
        <v>398</v>
      </c>
    </row>
    <row r="1228" spans="2:11" ht="10.5" customHeight="1" x14ac:dyDescent="0.25">
      <c r="B1228" s="303"/>
      <c r="C1228" s="250"/>
      <c r="D1228" s="250"/>
      <c r="E1228" s="300"/>
      <c r="F1228" s="300"/>
      <c r="G1228" s="393"/>
      <c r="H1228" s="193"/>
      <c r="I1228" s="193"/>
      <c r="J1228" s="193"/>
      <c r="K1228" s="236"/>
    </row>
    <row r="1229" spans="2:11" ht="10.5" customHeight="1" x14ac:dyDescent="0.2">
      <c r="B1229" s="303">
        <v>1995</v>
      </c>
      <c r="C1229" s="250">
        <v>698</v>
      </c>
      <c r="D1229" s="250">
        <v>38</v>
      </c>
      <c r="E1229" s="300">
        <v>352.03</v>
      </c>
      <c r="F1229" s="300">
        <v>307.26</v>
      </c>
      <c r="G1229" s="188">
        <v>8.5</v>
      </c>
      <c r="H1229" s="193">
        <v>10564</v>
      </c>
      <c r="I1229" s="193" t="s">
        <v>318</v>
      </c>
      <c r="J1229" s="193">
        <v>27222</v>
      </c>
      <c r="K1229" s="236" t="s">
        <v>279</v>
      </c>
    </row>
    <row r="1230" spans="2:11" ht="10.5" customHeight="1" x14ac:dyDescent="0.2">
      <c r="B1230" s="303">
        <v>1996</v>
      </c>
      <c r="C1230" s="250">
        <v>677</v>
      </c>
      <c r="D1230" s="250">
        <v>33</v>
      </c>
      <c r="E1230" s="300">
        <v>387.23</v>
      </c>
      <c r="F1230" s="300">
        <v>341.95</v>
      </c>
      <c r="G1230" s="188">
        <v>9.4</v>
      </c>
      <c r="H1230" s="193">
        <v>10253</v>
      </c>
      <c r="I1230" s="193">
        <v>142</v>
      </c>
      <c r="J1230" s="193">
        <v>10492</v>
      </c>
      <c r="K1230" s="236" t="s">
        <v>280</v>
      </c>
    </row>
    <row r="1231" spans="2:11" ht="10.5" customHeight="1" x14ac:dyDescent="0.2">
      <c r="B1231" s="303">
        <v>1997</v>
      </c>
      <c r="C1231" s="250">
        <v>703</v>
      </c>
      <c r="D1231" s="250">
        <v>30</v>
      </c>
      <c r="E1231" s="300">
        <v>328.05</v>
      </c>
      <c r="F1231" s="300" t="s">
        <v>440</v>
      </c>
      <c r="G1231" s="188">
        <v>9.1</v>
      </c>
      <c r="H1231" s="193">
        <v>9842</v>
      </c>
      <c r="I1231" s="193">
        <v>9247</v>
      </c>
      <c r="J1231" s="193">
        <v>27810</v>
      </c>
      <c r="K1231" s="236" t="s">
        <v>281</v>
      </c>
    </row>
    <row r="1232" spans="2:11" ht="10.5" customHeight="1" x14ac:dyDescent="0.2">
      <c r="B1232" s="303">
        <v>1998</v>
      </c>
      <c r="C1232" s="250">
        <v>21</v>
      </c>
      <c r="D1232" s="250">
        <v>25</v>
      </c>
      <c r="E1232" s="300">
        <v>425</v>
      </c>
      <c r="F1232" s="300" t="s">
        <v>440</v>
      </c>
      <c r="G1232" s="188">
        <v>11.7</v>
      </c>
      <c r="H1232" s="193">
        <v>10756</v>
      </c>
      <c r="I1232" s="193">
        <v>10837</v>
      </c>
      <c r="J1232" s="193">
        <v>31381</v>
      </c>
      <c r="K1232" s="236" t="s">
        <v>282</v>
      </c>
    </row>
    <row r="1233" spans="2:11" ht="10.5" customHeight="1" x14ac:dyDescent="0.2">
      <c r="B1233" s="303">
        <v>1999</v>
      </c>
      <c r="C1233" s="250">
        <v>22</v>
      </c>
      <c r="D1233" s="250">
        <v>22</v>
      </c>
      <c r="E1233" s="300">
        <v>552</v>
      </c>
      <c r="F1233" s="300" t="s">
        <v>440</v>
      </c>
      <c r="G1233" s="188">
        <v>19.3</v>
      </c>
      <c r="H1233" s="193">
        <v>12361</v>
      </c>
      <c r="I1233" s="193">
        <v>9500</v>
      </c>
      <c r="J1233" s="193">
        <v>32100</v>
      </c>
      <c r="K1233" s="394" t="s">
        <v>238</v>
      </c>
    </row>
    <row r="1234" spans="2:11" ht="10.5" customHeight="1" x14ac:dyDescent="0.25">
      <c r="B1234" s="303"/>
      <c r="C1234" s="250"/>
      <c r="D1234" s="250"/>
      <c r="E1234" s="300"/>
      <c r="F1234" s="300"/>
      <c r="G1234" s="393"/>
      <c r="H1234" s="193"/>
      <c r="I1234" s="193"/>
      <c r="J1234" s="193"/>
      <c r="K1234" s="236"/>
    </row>
    <row r="1235" spans="2:11" ht="10.5" customHeight="1" x14ac:dyDescent="0.2">
      <c r="B1235" s="303">
        <v>2000</v>
      </c>
      <c r="C1235" s="219" t="s">
        <v>399</v>
      </c>
      <c r="D1235" s="250">
        <v>33</v>
      </c>
      <c r="E1235" s="300">
        <v>727.33</v>
      </c>
      <c r="F1235" s="300" t="s">
        <v>440</v>
      </c>
      <c r="G1235" s="188">
        <v>18.5</v>
      </c>
      <c r="H1235" s="193">
        <v>24002</v>
      </c>
      <c r="I1235" s="193">
        <v>9900</v>
      </c>
      <c r="J1235" s="193">
        <v>29900</v>
      </c>
      <c r="K1235" s="236" t="s">
        <v>283</v>
      </c>
    </row>
    <row r="1236" spans="2:11" ht="10.5" customHeight="1" x14ac:dyDescent="0.2">
      <c r="B1236" s="303">
        <v>2001</v>
      </c>
      <c r="C1236" s="219" t="s">
        <v>399</v>
      </c>
      <c r="D1236" s="250">
        <v>51</v>
      </c>
      <c r="E1236" s="300">
        <v>847</v>
      </c>
      <c r="F1236" s="300" t="s">
        <v>440</v>
      </c>
      <c r="G1236" s="188">
        <v>22.6</v>
      </c>
      <c r="H1236" s="193">
        <v>42895</v>
      </c>
      <c r="I1236" s="193">
        <v>15900</v>
      </c>
      <c r="J1236" s="193">
        <v>31800</v>
      </c>
      <c r="K1236" s="236" t="s">
        <v>284</v>
      </c>
    </row>
    <row r="1237" spans="2:11" ht="10.5" customHeight="1" x14ac:dyDescent="0.2">
      <c r="B1237" s="303">
        <v>2002</v>
      </c>
      <c r="C1237" s="219" t="s">
        <v>399</v>
      </c>
      <c r="D1237" s="250">
        <v>58</v>
      </c>
      <c r="E1237" s="300">
        <v>950</v>
      </c>
      <c r="F1237" s="195" t="s">
        <v>440</v>
      </c>
      <c r="G1237" s="188">
        <v>25.6</v>
      </c>
      <c r="H1237" s="193">
        <v>55306</v>
      </c>
      <c r="I1237" s="193">
        <v>23400</v>
      </c>
      <c r="J1237" s="193">
        <v>34700</v>
      </c>
      <c r="K1237" s="236" t="s">
        <v>237</v>
      </c>
    </row>
    <row r="1238" spans="2:11" ht="10.5" customHeight="1" x14ac:dyDescent="0.2">
      <c r="B1238" s="303">
        <v>2003</v>
      </c>
      <c r="C1238" s="219" t="s">
        <v>399</v>
      </c>
      <c r="D1238" s="250">
        <v>33</v>
      </c>
      <c r="E1238" s="300">
        <v>1100</v>
      </c>
      <c r="F1238" s="195" t="s">
        <v>440</v>
      </c>
      <c r="G1238" s="188">
        <v>29.4</v>
      </c>
      <c r="H1238" s="193">
        <v>36164</v>
      </c>
      <c r="I1238" s="193">
        <v>16400</v>
      </c>
      <c r="J1238" s="193">
        <v>40100</v>
      </c>
      <c r="K1238" s="236" t="s">
        <v>633</v>
      </c>
    </row>
    <row r="1239" spans="2:11" ht="10.5" customHeight="1" x14ac:dyDescent="0.2">
      <c r="B1239" s="303">
        <v>2004</v>
      </c>
      <c r="C1239" s="219" t="s">
        <v>399</v>
      </c>
      <c r="D1239" s="250">
        <v>37</v>
      </c>
      <c r="E1239" s="300">
        <v>1050</v>
      </c>
      <c r="F1239" s="195" t="s">
        <v>440</v>
      </c>
      <c r="G1239" s="188">
        <v>29.1</v>
      </c>
      <c r="H1239" s="193">
        <v>38784</v>
      </c>
      <c r="I1239" s="193">
        <v>11600</v>
      </c>
      <c r="J1239" s="193">
        <v>41300</v>
      </c>
      <c r="K1239" s="236" t="s">
        <v>660</v>
      </c>
    </row>
    <row r="1240" spans="2:11" ht="10.5" customHeight="1" x14ac:dyDescent="0.25">
      <c r="B1240" s="303"/>
      <c r="C1240" s="219"/>
      <c r="D1240" s="250"/>
      <c r="E1240" s="300"/>
      <c r="F1240" s="195"/>
      <c r="G1240" s="393"/>
      <c r="H1240" s="193"/>
      <c r="I1240" s="193"/>
      <c r="J1240" s="193"/>
      <c r="K1240" s="236"/>
    </row>
    <row r="1241" spans="2:11" ht="11.25" customHeight="1" x14ac:dyDescent="0.2">
      <c r="B1241" s="303">
        <v>2005</v>
      </c>
      <c r="C1241" s="219" t="s">
        <v>399</v>
      </c>
      <c r="D1241" s="219">
        <v>34</v>
      </c>
      <c r="E1241" s="195">
        <v>925.09</v>
      </c>
      <c r="F1241" s="195" t="s">
        <v>440</v>
      </c>
      <c r="G1241" s="188">
        <v>26.2</v>
      </c>
      <c r="H1241" s="193">
        <v>31675</v>
      </c>
      <c r="I1241" s="189">
        <v>31100</v>
      </c>
      <c r="J1241" s="189">
        <v>40500</v>
      </c>
      <c r="K1241" s="315" t="s">
        <v>441</v>
      </c>
    </row>
    <row r="1242" spans="2:11" ht="10.5" customHeight="1" x14ac:dyDescent="0.2">
      <c r="B1242" s="303">
        <v>2006</v>
      </c>
      <c r="C1242" s="219" t="s">
        <v>399</v>
      </c>
      <c r="D1242" s="219">
        <v>40</v>
      </c>
      <c r="E1242" s="195">
        <v>979.38</v>
      </c>
      <c r="F1242" s="195" t="s">
        <v>440</v>
      </c>
      <c r="G1242" s="188">
        <v>28.3</v>
      </c>
      <c r="H1242" s="193">
        <v>39371</v>
      </c>
      <c r="I1242" s="189">
        <v>41000</v>
      </c>
      <c r="J1242" s="189">
        <v>43200</v>
      </c>
      <c r="K1242" s="315" t="s">
        <v>331</v>
      </c>
    </row>
    <row r="1243" spans="2:11" ht="10.5" customHeight="1" x14ac:dyDescent="0.2">
      <c r="B1243" s="303">
        <v>2007</v>
      </c>
      <c r="C1243" s="219" t="s">
        <v>399</v>
      </c>
      <c r="D1243" s="219">
        <v>42</v>
      </c>
      <c r="E1243" s="195">
        <v>1635.66</v>
      </c>
      <c r="F1243" s="195" t="s">
        <v>440</v>
      </c>
      <c r="G1243" s="188">
        <v>43.8</v>
      </c>
      <c r="H1243" s="193">
        <v>68534</v>
      </c>
      <c r="I1243" s="189">
        <v>39100</v>
      </c>
      <c r="J1243" s="189">
        <v>39800</v>
      </c>
      <c r="K1243" s="315" t="s">
        <v>707</v>
      </c>
    </row>
    <row r="1244" spans="2:11" ht="12.75" customHeight="1" x14ac:dyDescent="0.2">
      <c r="B1244" s="303">
        <v>2008</v>
      </c>
      <c r="C1244" s="219" t="s">
        <v>399</v>
      </c>
      <c r="D1244" s="219">
        <v>27</v>
      </c>
      <c r="E1244" s="195">
        <v>2055.41</v>
      </c>
      <c r="F1244" s="195" t="s">
        <v>440</v>
      </c>
      <c r="G1244" s="188">
        <v>51.5</v>
      </c>
      <c r="H1244" s="193">
        <v>55290</v>
      </c>
      <c r="I1244" s="189">
        <v>25900</v>
      </c>
      <c r="J1244" s="189">
        <v>43400</v>
      </c>
      <c r="K1244" s="318">
        <v>39692</v>
      </c>
    </row>
    <row r="1245" spans="2:11" ht="12" customHeight="1" x14ac:dyDescent="0.2">
      <c r="B1245" s="303">
        <v>2009</v>
      </c>
      <c r="C1245" s="219" t="s">
        <v>399</v>
      </c>
      <c r="D1245" s="219">
        <v>37</v>
      </c>
      <c r="E1245" s="195">
        <v>1297.47</v>
      </c>
      <c r="F1245" s="195" t="s">
        <v>440</v>
      </c>
      <c r="G1245" s="188">
        <v>49.5</v>
      </c>
      <c r="H1245" s="193">
        <v>48266</v>
      </c>
      <c r="I1245" s="189">
        <v>37400</v>
      </c>
      <c r="J1245" s="189">
        <v>44400</v>
      </c>
      <c r="K1245" s="318">
        <v>40087</v>
      </c>
    </row>
    <row r="1246" spans="2:11" ht="11.25" customHeight="1" x14ac:dyDescent="0.25">
      <c r="B1246" s="303"/>
      <c r="C1246" s="219"/>
      <c r="D1246" s="219"/>
      <c r="E1246" s="195"/>
      <c r="F1246" s="195"/>
      <c r="G1246" s="393"/>
      <c r="H1246" s="193"/>
      <c r="I1246" s="189"/>
      <c r="J1246" s="189"/>
      <c r="K1246" s="318"/>
    </row>
    <row r="1247" spans="2:11" ht="12" customHeight="1" x14ac:dyDescent="0.2">
      <c r="B1247" s="303">
        <v>2010</v>
      </c>
      <c r="C1247" s="219" t="s">
        <v>399</v>
      </c>
      <c r="D1247" s="219">
        <v>34</v>
      </c>
      <c r="E1247" s="195">
        <v>2170.08</v>
      </c>
      <c r="F1247" s="195" t="s">
        <v>440</v>
      </c>
      <c r="G1247" s="188">
        <v>59.6</v>
      </c>
      <c r="H1247" s="193">
        <v>73783</v>
      </c>
      <c r="I1247" s="189">
        <v>34000</v>
      </c>
      <c r="J1247" s="189">
        <v>44600</v>
      </c>
      <c r="K1247" s="318">
        <v>40483</v>
      </c>
    </row>
    <row r="1248" spans="2:11" ht="11.25" customHeight="1" x14ac:dyDescent="0.2">
      <c r="B1248" s="303">
        <v>2011</v>
      </c>
      <c r="C1248" s="219" t="s">
        <v>399</v>
      </c>
      <c r="D1248" s="219">
        <v>66</v>
      </c>
      <c r="E1248" s="195">
        <v>2003.1</v>
      </c>
      <c r="F1248" s="195" t="s">
        <v>440</v>
      </c>
      <c r="G1248" s="188">
        <v>64.3</v>
      </c>
      <c r="H1248" s="193" t="s">
        <v>1002</v>
      </c>
      <c r="I1248" s="189" t="s">
        <v>909</v>
      </c>
      <c r="J1248" s="189">
        <v>45200</v>
      </c>
      <c r="K1248" s="318">
        <v>40878</v>
      </c>
    </row>
    <row r="1249" spans="2:12" ht="10.5" customHeight="1" x14ac:dyDescent="0.2">
      <c r="B1249" s="303">
        <v>2012</v>
      </c>
      <c r="C1249" s="219" t="s">
        <v>399</v>
      </c>
      <c r="D1249" s="219">
        <v>57</v>
      </c>
      <c r="E1249" s="195">
        <v>2051.58</v>
      </c>
      <c r="F1249" s="195" t="s">
        <v>440</v>
      </c>
      <c r="G1249" s="188">
        <v>58.1</v>
      </c>
      <c r="H1249" s="193">
        <v>116427</v>
      </c>
      <c r="I1249" s="189" t="s">
        <v>910</v>
      </c>
      <c r="J1249" s="189" t="s">
        <v>1003</v>
      </c>
      <c r="K1249" s="199" t="s">
        <v>891</v>
      </c>
    </row>
    <row r="1250" spans="2:12" ht="10.5" customHeight="1" x14ac:dyDescent="0.2">
      <c r="B1250" s="303">
        <v>2013</v>
      </c>
      <c r="C1250" s="219">
        <v>12</v>
      </c>
      <c r="D1250" s="219">
        <v>28</v>
      </c>
      <c r="E1250" s="195">
        <v>2270.5</v>
      </c>
      <c r="F1250" s="195" t="s">
        <v>440</v>
      </c>
      <c r="G1250" s="188">
        <v>63.5</v>
      </c>
      <c r="H1250" s="193">
        <v>64189</v>
      </c>
      <c r="I1250" s="189">
        <v>28297</v>
      </c>
      <c r="J1250" s="189">
        <v>56015</v>
      </c>
      <c r="K1250" s="199" t="s">
        <v>904</v>
      </c>
    </row>
    <row r="1251" spans="2:12" ht="10.5" customHeight="1" x14ac:dyDescent="0.2">
      <c r="B1251" s="303">
        <v>2014</v>
      </c>
      <c r="C1251" s="219">
        <v>11</v>
      </c>
      <c r="D1251" s="219">
        <v>24</v>
      </c>
      <c r="E1251" s="195">
        <v>2945.49</v>
      </c>
      <c r="F1251" s="195" t="s">
        <v>440</v>
      </c>
      <c r="G1251" s="188">
        <v>88</v>
      </c>
      <c r="H1251" s="193">
        <v>70268</v>
      </c>
      <c r="I1251" s="189">
        <v>23856</v>
      </c>
      <c r="J1251" s="189">
        <v>50512</v>
      </c>
      <c r="K1251" s="199" t="s">
        <v>905</v>
      </c>
    </row>
    <row r="1252" spans="2:12" ht="10.5" customHeight="1" x14ac:dyDescent="0.25">
      <c r="B1252" s="303"/>
      <c r="C1252" s="219"/>
      <c r="D1252" s="219"/>
      <c r="E1252" s="195"/>
      <c r="F1252" s="195"/>
      <c r="G1252" s="393"/>
      <c r="H1252" s="193"/>
      <c r="I1252" s="189"/>
      <c r="J1252" s="189"/>
      <c r="K1252" s="199"/>
    </row>
    <row r="1253" spans="2:12" ht="10.5" customHeight="1" x14ac:dyDescent="0.2">
      <c r="B1253" s="303">
        <v>2015</v>
      </c>
      <c r="C1253" s="219">
        <v>19</v>
      </c>
      <c r="D1253" s="219">
        <v>38</v>
      </c>
      <c r="E1253" s="195">
        <v>4153.08</v>
      </c>
      <c r="F1253" s="195" t="s">
        <v>440</v>
      </c>
      <c r="G1253" s="188">
        <v>109.7</v>
      </c>
      <c r="H1253" s="193">
        <v>159740</v>
      </c>
      <c r="I1253" s="189">
        <v>38463</v>
      </c>
      <c r="J1253" s="189">
        <v>61958</v>
      </c>
      <c r="K1253" s="199" t="s">
        <v>918</v>
      </c>
    </row>
    <row r="1254" spans="2:12" ht="10.5" customHeight="1" x14ac:dyDescent="0.2">
      <c r="B1254" s="221" t="s">
        <v>926</v>
      </c>
      <c r="C1254" s="219">
        <v>25</v>
      </c>
      <c r="D1254" s="219">
        <v>56</v>
      </c>
      <c r="E1254" s="195">
        <v>2738.69</v>
      </c>
      <c r="F1254" s="195" t="s">
        <v>440</v>
      </c>
      <c r="G1254" s="188">
        <v>88.6</v>
      </c>
      <c r="H1254" s="193">
        <v>152241</v>
      </c>
      <c r="I1254" s="189">
        <v>55589</v>
      </c>
      <c r="J1254" s="189">
        <v>59379</v>
      </c>
      <c r="K1254" s="199" t="s">
        <v>927</v>
      </c>
    </row>
    <row r="1255" spans="2:12" ht="10.5" customHeight="1" x14ac:dyDescent="0.2">
      <c r="B1255" s="221" t="s">
        <v>952</v>
      </c>
      <c r="C1255" s="219">
        <v>14</v>
      </c>
      <c r="D1255" s="219">
        <v>23</v>
      </c>
      <c r="E1255" s="195">
        <v>3220.36</v>
      </c>
      <c r="F1255" s="195" t="s">
        <v>440</v>
      </c>
      <c r="G1255" s="188">
        <v>87.7</v>
      </c>
      <c r="H1255" s="193">
        <v>74413</v>
      </c>
      <c r="I1255" s="189">
        <v>22972</v>
      </c>
      <c r="J1255" s="189">
        <v>61129</v>
      </c>
      <c r="K1255" s="199" t="s">
        <v>951</v>
      </c>
    </row>
    <row r="1256" spans="2:12" ht="10.5" customHeight="1" x14ac:dyDescent="0.2">
      <c r="B1256" s="221" t="s">
        <v>968</v>
      </c>
      <c r="C1256" s="219">
        <v>19</v>
      </c>
      <c r="D1256" s="219">
        <v>33</v>
      </c>
      <c r="E1256" s="195">
        <v>3398.23</v>
      </c>
      <c r="F1256" s="195" t="s">
        <v>440</v>
      </c>
      <c r="G1256" s="188">
        <v>97.5</v>
      </c>
      <c r="H1256" s="193">
        <v>112876</v>
      </c>
      <c r="I1256" s="189">
        <v>33253</v>
      </c>
      <c r="J1256" s="189">
        <v>60541</v>
      </c>
      <c r="K1256" s="199" t="s">
        <v>969</v>
      </c>
    </row>
    <row r="1257" spans="2:12" ht="10.5" customHeight="1" x14ac:dyDescent="0.2">
      <c r="B1257" s="221" t="s">
        <v>1016</v>
      </c>
      <c r="C1257" s="219">
        <v>21</v>
      </c>
      <c r="D1257" s="219">
        <v>17</v>
      </c>
      <c r="E1257" s="195">
        <v>4078.56</v>
      </c>
      <c r="F1257" s="195" t="s">
        <v>440</v>
      </c>
      <c r="G1257" s="188">
        <v>119.5</v>
      </c>
      <c r="H1257" s="193">
        <v>67296</v>
      </c>
      <c r="I1257" s="189">
        <v>15697</v>
      </c>
      <c r="J1257" s="189">
        <v>62645</v>
      </c>
      <c r="K1257" s="199" t="s">
        <v>1017</v>
      </c>
    </row>
    <row r="1258" spans="2:12" ht="10.5" customHeight="1" x14ac:dyDescent="0.25">
      <c r="B1258" s="221"/>
      <c r="C1258" s="219"/>
      <c r="D1258" s="219"/>
      <c r="E1258" s="195"/>
      <c r="F1258" s="195"/>
      <c r="G1258" s="393"/>
      <c r="H1258" s="193"/>
      <c r="I1258" s="189"/>
      <c r="J1258" s="189"/>
      <c r="K1258" s="199"/>
    </row>
    <row r="1259" spans="2:12" ht="10.5" customHeight="1" x14ac:dyDescent="0.2">
      <c r="B1259" s="221" t="s">
        <v>1173</v>
      </c>
      <c r="C1259" s="219">
        <v>26</v>
      </c>
      <c r="D1259" s="219">
        <v>57</v>
      </c>
      <c r="E1259" s="195">
        <v>4737.41</v>
      </c>
      <c r="F1259" s="195" t="s">
        <v>440</v>
      </c>
      <c r="G1259" s="188">
        <v>114.5</v>
      </c>
      <c r="H1259" s="193">
        <v>270033</v>
      </c>
      <c r="I1259" s="189">
        <v>56492</v>
      </c>
      <c r="J1259" s="189">
        <v>60756</v>
      </c>
      <c r="K1259" s="199" t="s">
        <v>1172</v>
      </c>
      <c r="L1259" s="347"/>
    </row>
    <row r="1260" spans="2:12" ht="10.5" customHeight="1" x14ac:dyDescent="0.2">
      <c r="B1260" s="221" t="s">
        <v>1207</v>
      </c>
      <c r="C1260" s="219">
        <v>36</v>
      </c>
      <c r="D1260" s="219">
        <v>59</v>
      </c>
      <c r="E1260" s="195" t="s">
        <v>1787</v>
      </c>
      <c r="F1260" s="195" t="s">
        <v>440</v>
      </c>
      <c r="G1260" s="188">
        <v>103.7</v>
      </c>
      <c r="H1260" s="193" t="s">
        <v>1789</v>
      </c>
      <c r="I1260" s="189" t="s">
        <v>1791</v>
      </c>
      <c r="J1260" s="189" t="s">
        <v>1793</v>
      </c>
      <c r="K1260" s="199" t="s">
        <v>1206</v>
      </c>
    </row>
    <row r="1261" spans="2:12" ht="14.25" customHeight="1" x14ac:dyDescent="0.25">
      <c r="B1261" s="279" t="s">
        <v>1786</v>
      </c>
      <c r="C1261" s="298">
        <v>27</v>
      </c>
      <c r="D1261" s="298">
        <v>59</v>
      </c>
      <c r="E1261" s="301" t="s">
        <v>1788</v>
      </c>
      <c r="F1261" s="301" t="s">
        <v>440</v>
      </c>
      <c r="G1261" s="395" t="s">
        <v>399</v>
      </c>
      <c r="H1261" s="396" t="s">
        <v>1790</v>
      </c>
      <c r="I1261" s="241" t="s">
        <v>1792</v>
      </c>
      <c r="J1261" s="241" t="s">
        <v>1794</v>
      </c>
      <c r="K1261" s="244" t="s">
        <v>1233</v>
      </c>
    </row>
    <row r="1262" spans="2:12" ht="10.5" customHeight="1" x14ac:dyDescent="0.2">
      <c r="B1262" s="198"/>
      <c r="C1262" s="198"/>
      <c r="D1262" s="198"/>
      <c r="E1262" s="198"/>
      <c r="F1262" s="198"/>
      <c r="G1262" s="264"/>
      <c r="H1262" s="198"/>
      <c r="I1262" s="210"/>
    </row>
    <row r="1263" spans="2:12" ht="10.5" customHeight="1" x14ac:dyDescent="0.2">
      <c r="B1263" s="203" t="s">
        <v>1339</v>
      </c>
      <c r="C1263" s="397"/>
      <c r="D1263" s="397"/>
      <c r="E1263" s="264"/>
      <c r="F1263" s="264"/>
      <c r="G1263" s="264"/>
      <c r="H1263" s="302"/>
    </row>
    <row r="1264" spans="2:12" ht="10.5" customHeight="1" x14ac:dyDescent="0.2">
      <c r="B1264" s="203" t="s">
        <v>1340</v>
      </c>
      <c r="C1264" s="203"/>
      <c r="D1264" s="203"/>
    </row>
    <row r="1265" spans="2:4" ht="10.5" customHeight="1" x14ac:dyDescent="0.2">
      <c r="B1265" s="203" t="s">
        <v>916</v>
      </c>
      <c r="C1265" s="203"/>
      <c r="D1265" s="203"/>
    </row>
    <row r="1266" spans="2:4" ht="10.5" customHeight="1" x14ac:dyDescent="0.2">
      <c r="B1266" s="203" t="s">
        <v>1341</v>
      </c>
      <c r="C1266" s="203"/>
      <c r="D1266" s="203"/>
    </row>
    <row r="1267" spans="2:4" ht="10.5" customHeight="1" x14ac:dyDescent="0.2">
      <c r="B1267" s="203" t="s">
        <v>1342</v>
      </c>
      <c r="C1267" s="203"/>
      <c r="D1267" s="203"/>
    </row>
    <row r="1268" spans="2:4" ht="10.5" customHeight="1" x14ac:dyDescent="0.2">
      <c r="B1268" s="1463" t="s">
        <v>1343</v>
      </c>
      <c r="C1268" s="1476"/>
      <c r="D1268" s="1476"/>
    </row>
    <row r="1269" spans="2:4" ht="10.5" customHeight="1" x14ac:dyDescent="0.2">
      <c r="B1269" s="1463" t="s">
        <v>1344</v>
      </c>
      <c r="C1269" s="1463"/>
      <c r="D1269" s="1463"/>
    </row>
    <row r="1270" spans="2:4" ht="10.5" customHeight="1" x14ac:dyDescent="0.2">
      <c r="B1270" s="201"/>
      <c r="C1270" s="201"/>
      <c r="D1270" s="201"/>
    </row>
    <row r="1271" spans="2:4" ht="10.5" customHeight="1" x14ac:dyDescent="0.2">
      <c r="B1271" s="201"/>
      <c r="C1271" s="201"/>
      <c r="D1271" s="201"/>
    </row>
    <row r="1272" spans="2:4" ht="10.5" customHeight="1" x14ac:dyDescent="0.2">
      <c r="B1272" s="201"/>
      <c r="C1272" s="201"/>
      <c r="D1272" s="201"/>
    </row>
    <row r="1273" spans="2:4" ht="10.5" customHeight="1" x14ac:dyDescent="0.2">
      <c r="B1273" s="201"/>
      <c r="C1273" s="201"/>
      <c r="D1273" s="201"/>
    </row>
    <row r="1274" spans="2:4" ht="10.5" customHeight="1" x14ac:dyDescent="0.2">
      <c r="B1274" s="201"/>
      <c r="C1274" s="201"/>
      <c r="D1274" s="201"/>
    </row>
    <row r="1275" spans="2:4" ht="10.5" customHeight="1" x14ac:dyDescent="0.2">
      <c r="B1275" s="201"/>
      <c r="C1275" s="201"/>
      <c r="D1275" s="201"/>
    </row>
    <row r="1276" spans="2:4" ht="10.5" customHeight="1" x14ac:dyDescent="0.2"/>
    <row r="1277" spans="2:4" ht="10.5" customHeight="1" x14ac:dyDescent="0.2"/>
    <row r="1278" spans="2:4" ht="10.5" customHeight="1" x14ac:dyDescent="0.2"/>
    <row r="1279" spans="2:4" ht="10.5" customHeight="1" x14ac:dyDescent="0.2"/>
    <row r="1280" spans="2:4" ht="10.5" customHeight="1" x14ac:dyDescent="0.2"/>
    <row r="1281" ht="10.5" customHeight="1" x14ac:dyDescent="0.2"/>
    <row r="1282" ht="10.5" customHeight="1" x14ac:dyDescent="0.2"/>
    <row r="1283" ht="10.5" customHeight="1" x14ac:dyDescent="0.2"/>
    <row r="1284" ht="10.5" customHeight="1" x14ac:dyDescent="0.2"/>
    <row r="1285" ht="10.5" customHeight="1" x14ac:dyDescent="0.2"/>
    <row r="1286" ht="10.5" customHeight="1" x14ac:dyDescent="0.2"/>
    <row r="1287" ht="10.5" customHeight="1" x14ac:dyDescent="0.2"/>
    <row r="1288" ht="10.5" customHeight="1" x14ac:dyDescent="0.2"/>
    <row r="1289" ht="10.5" customHeight="1" x14ac:dyDescent="0.2"/>
    <row r="1290" ht="10.5" customHeight="1" x14ac:dyDescent="0.2"/>
    <row r="1291" ht="10.5" customHeight="1" x14ac:dyDescent="0.2"/>
    <row r="1292" ht="10.5" customHeight="1" x14ac:dyDescent="0.2"/>
    <row r="1293" ht="10.5" customHeight="1" x14ac:dyDescent="0.2"/>
    <row r="1294" ht="10.5" customHeight="1" x14ac:dyDescent="0.2"/>
    <row r="1295" ht="10.5" customHeight="1" x14ac:dyDescent="0.2"/>
    <row r="1296" ht="10.5" customHeight="1" x14ac:dyDescent="0.2"/>
    <row r="1297" spans="2:16" ht="10.5" customHeight="1" x14ac:dyDescent="0.2"/>
    <row r="1298" spans="2:16" ht="10.5" customHeight="1" x14ac:dyDescent="0.2"/>
    <row r="1299" spans="2:16" ht="10.5" customHeight="1" x14ac:dyDescent="0.2"/>
    <row r="1300" spans="2:16" ht="10.5" customHeight="1" x14ac:dyDescent="0.2">
      <c r="G1300" s="246">
        <v>20</v>
      </c>
    </row>
    <row r="1301" spans="2:16" ht="10.5" customHeight="1" x14ac:dyDescent="0.2"/>
    <row r="1302" spans="2:16" ht="10.5" customHeight="1" x14ac:dyDescent="0.2"/>
    <row r="1303" spans="2:16" ht="11.25" customHeight="1" x14ac:dyDescent="0.2">
      <c r="B1303" s="451" t="s">
        <v>1066</v>
      </c>
      <c r="C1303" s="919"/>
      <c r="D1303" s="919"/>
      <c r="E1303" s="919"/>
      <c r="F1303" s="919"/>
      <c r="G1303" s="919"/>
      <c r="H1303" s="919"/>
      <c r="I1303" s="919"/>
      <c r="J1303" s="919"/>
      <c r="L1303" s="329"/>
      <c r="M1303" s="329"/>
      <c r="N1303" s="329"/>
      <c r="O1303" s="329"/>
      <c r="P1303" s="329"/>
    </row>
    <row r="1304" spans="2:16" ht="11.25" customHeight="1" x14ac:dyDescent="0.2">
      <c r="B1304" s="1448" t="s">
        <v>230</v>
      </c>
      <c r="C1304" s="398" t="s">
        <v>822</v>
      </c>
      <c r="D1304" s="1441" t="s">
        <v>1285</v>
      </c>
      <c r="E1304" s="1460" t="s">
        <v>1259</v>
      </c>
      <c r="F1304" s="1462"/>
      <c r="G1304" s="1441" t="s">
        <v>1289</v>
      </c>
      <c r="H1304" s="1441" t="s">
        <v>231</v>
      </c>
      <c r="I1304" s="1441" t="s">
        <v>1345</v>
      </c>
      <c r="J1304" s="1441" t="s">
        <v>1346</v>
      </c>
      <c r="K1304" s="1464" t="s">
        <v>767</v>
      </c>
      <c r="L1304" s="329"/>
      <c r="M1304" s="329"/>
      <c r="N1304" s="329"/>
      <c r="O1304" s="329"/>
      <c r="P1304" s="329"/>
    </row>
    <row r="1305" spans="2:16" ht="11.25" customHeight="1" x14ac:dyDescent="0.2">
      <c r="B1305" s="1459"/>
      <c r="C1305" s="399" t="s">
        <v>1347</v>
      </c>
      <c r="D1305" s="1442"/>
      <c r="E1305" s="248" t="s">
        <v>232</v>
      </c>
      <c r="F1305" s="248" t="s">
        <v>233</v>
      </c>
      <c r="G1305" s="1442"/>
      <c r="H1305" s="1442"/>
      <c r="I1305" s="1442"/>
      <c r="J1305" s="1442"/>
      <c r="K1305" s="1480"/>
      <c r="L1305" s="329"/>
      <c r="M1305" s="329"/>
      <c r="N1305" s="329"/>
      <c r="O1305" s="329"/>
      <c r="P1305" s="329"/>
    </row>
    <row r="1306" spans="2:16" ht="10.5" customHeight="1" x14ac:dyDescent="0.2">
      <c r="B1306" s="1449"/>
      <c r="C1306" s="249" t="s">
        <v>234</v>
      </c>
      <c r="D1306" s="249" t="s">
        <v>235</v>
      </c>
      <c r="E1306" s="1438" t="s">
        <v>784</v>
      </c>
      <c r="F1306" s="1440"/>
      <c r="G1306" s="249" t="s">
        <v>1217</v>
      </c>
      <c r="H1306" s="249" t="s">
        <v>438</v>
      </c>
      <c r="I1306" s="1438" t="s">
        <v>859</v>
      </c>
      <c r="J1306" s="1440"/>
      <c r="K1306" s="1481"/>
      <c r="L1306" s="329"/>
      <c r="M1306" s="329"/>
      <c r="N1306" s="329"/>
      <c r="O1306" s="329"/>
      <c r="P1306" s="329"/>
    </row>
    <row r="1307" spans="2:16" ht="10.5" customHeight="1" x14ac:dyDescent="0.2">
      <c r="B1307" s="221">
        <v>1990</v>
      </c>
      <c r="C1307" s="400">
        <v>110</v>
      </c>
      <c r="D1307" s="273">
        <v>262</v>
      </c>
      <c r="E1307" s="300">
        <v>464.15</v>
      </c>
      <c r="F1307" s="300">
        <v>457.39</v>
      </c>
      <c r="G1307" s="339">
        <v>17.899999999999999</v>
      </c>
      <c r="H1307" s="250">
        <v>119252</v>
      </c>
      <c r="I1307" s="250">
        <v>239338</v>
      </c>
      <c r="J1307" s="250">
        <v>212075</v>
      </c>
      <c r="K1307" s="236" t="s">
        <v>676</v>
      </c>
      <c r="L1307" s="329"/>
      <c r="M1307" s="329"/>
      <c r="N1307" s="329"/>
      <c r="O1307" s="329"/>
      <c r="P1307" s="329"/>
    </row>
    <row r="1308" spans="2:16" ht="10.5" customHeight="1" x14ac:dyDescent="0.2">
      <c r="B1308" s="221">
        <v>1991</v>
      </c>
      <c r="C1308" s="400">
        <v>135</v>
      </c>
      <c r="D1308" s="273">
        <v>170</v>
      </c>
      <c r="E1308" s="300">
        <v>606</v>
      </c>
      <c r="F1308" s="300">
        <v>520.17999999999995</v>
      </c>
      <c r="G1308" s="339">
        <v>20.399999999999999</v>
      </c>
      <c r="H1308" s="250">
        <v>83458</v>
      </c>
      <c r="I1308" s="250">
        <v>169145</v>
      </c>
      <c r="J1308" s="250">
        <v>193090</v>
      </c>
      <c r="K1308" s="236" t="s">
        <v>677</v>
      </c>
      <c r="L1308" s="329"/>
      <c r="M1308" s="329"/>
      <c r="N1308" s="329"/>
      <c r="O1308" s="329"/>
      <c r="P1308" s="329"/>
    </row>
    <row r="1309" spans="2:16" ht="10.5" customHeight="1" x14ac:dyDescent="0.2">
      <c r="B1309" s="221">
        <v>1992</v>
      </c>
      <c r="C1309" s="400">
        <v>134</v>
      </c>
      <c r="D1309" s="273">
        <v>265</v>
      </c>
      <c r="E1309" s="300">
        <v>657.7</v>
      </c>
      <c r="F1309" s="300">
        <v>586.12</v>
      </c>
      <c r="G1309" s="339">
        <v>22.7</v>
      </c>
      <c r="H1309" s="250">
        <v>150160</v>
      </c>
      <c r="I1309" s="250">
        <v>260264</v>
      </c>
      <c r="J1309" s="250">
        <v>238616</v>
      </c>
      <c r="K1309" s="236" t="s">
        <v>396</v>
      </c>
      <c r="L1309" s="329"/>
      <c r="M1309" s="329"/>
      <c r="N1309" s="329"/>
      <c r="O1309" s="329"/>
      <c r="P1309" s="329"/>
    </row>
    <row r="1310" spans="2:16" ht="10.5" customHeight="1" x14ac:dyDescent="0.2">
      <c r="B1310" s="221">
        <v>1993</v>
      </c>
      <c r="C1310" s="400">
        <v>116</v>
      </c>
      <c r="D1310" s="273">
        <v>230</v>
      </c>
      <c r="E1310" s="300">
        <v>729.72</v>
      </c>
      <c r="F1310" s="300">
        <v>671.29</v>
      </c>
      <c r="G1310" s="339">
        <v>26.1</v>
      </c>
      <c r="H1310" s="250">
        <v>150703</v>
      </c>
      <c r="I1310" s="250">
        <v>210186</v>
      </c>
      <c r="J1310" s="250">
        <v>221659</v>
      </c>
      <c r="K1310" s="236" t="s">
        <v>397</v>
      </c>
      <c r="L1310" s="329"/>
      <c r="M1310" s="329"/>
      <c r="N1310" s="329"/>
      <c r="O1310" s="329"/>
      <c r="P1310" s="329"/>
    </row>
    <row r="1311" spans="2:16" ht="10.5" customHeight="1" x14ac:dyDescent="0.2">
      <c r="B1311" s="221">
        <v>1994</v>
      </c>
      <c r="C1311" s="400">
        <v>120</v>
      </c>
      <c r="D1311" s="273">
        <v>275</v>
      </c>
      <c r="E1311" s="300">
        <v>729.04</v>
      </c>
      <c r="F1311" s="300">
        <v>671.79</v>
      </c>
      <c r="G1311" s="339">
        <v>26.1</v>
      </c>
      <c r="H1311" s="250">
        <v>195676</v>
      </c>
      <c r="I1311" s="250">
        <v>265799</v>
      </c>
      <c r="J1311" s="250">
        <v>226616</v>
      </c>
      <c r="K1311" s="236" t="s">
        <v>398</v>
      </c>
      <c r="L1311" s="329"/>
      <c r="M1311" s="329"/>
      <c r="N1311" s="329"/>
      <c r="O1311" s="329"/>
      <c r="P1311" s="329"/>
    </row>
    <row r="1312" spans="2:16" ht="10.5" customHeight="1" x14ac:dyDescent="0.2">
      <c r="B1312" s="221"/>
      <c r="C1312" s="400"/>
      <c r="D1312" s="273"/>
      <c r="E1312" s="300"/>
      <c r="F1312" s="300"/>
      <c r="G1312" s="339"/>
      <c r="H1312" s="250"/>
      <c r="I1312" s="250"/>
      <c r="J1312" s="250"/>
      <c r="K1312" s="236"/>
      <c r="L1312" s="329"/>
      <c r="M1312" s="329"/>
      <c r="N1312" s="329"/>
      <c r="O1312" s="329"/>
      <c r="P1312" s="329"/>
    </row>
    <row r="1313" spans="2:16" ht="10.5" customHeight="1" x14ac:dyDescent="0.2">
      <c r="B1313" s="221">
        <v>1995</v>
      </c>
      <c r="C1313" s="400">
        <v>125</v>
      </c>
      <c r="D1313" s="273">
        <v>300</v>
      </c>
      <c r="E1313" s="300">
        <v>802.78</v>
      </c>
      <c r="F1313" s="300">
        <v>720.11</v>
      </c>
      <c r="G1313" s="339">
        <v>28</v>
      </c>
      <c r="H1313" s="250">
        <v>233469</v>
      </c>
      <c r="I1313" s="250">
        <v>297904</v>
      </c>
      <c r="J1313" s="250">
        <v>221243</v>
      </c>
      <c r="K1313" s="236" t="s">
        <v>279</v>
      </c>
      <c r="L1313" s="329"/>
      <c r="M1313" s="329"/>
      <c r="N1313" s="329"/>
      <c r="O1313" s="329"/>
      <c r="P1313" s="329"/>
    </row>
    <row r="1314" spans="2:16" ht="10.5" customHeight="1" x14ac:dyDescent="0.2">
      <c r="B1314" s="221">
        <v>1996</v>
      </c>
      <c r="C1314" s="400">
        <v>127</v>
      </c>
      <c r="D1314" s="273">
        <v>174</v>
      </c>
      <c r="E1314" s="300">
        <v>896.27</v>
      </c>
      <c r="F1314" s="300">
        <v>790.87</v>
      </c>
      <c r="G1314" s="339">
        <v>30.7</v>
      </c>
      <c r="H1314" s="250">
        <v>140409</v>
      </c>
      <c r="I1314" s="250">
        <v>167919</v>
      </c>
      <c r="J1314" s="250">
        <v>110422</v>
      </c>
      <c r="K1314" s="236" t="s">
        <v>280</v>
      </c>
      <c r="L1314" s="329"/>
      <c r="M1314" s="329"/>
      <c r="N1314" s="329"/>
      <c r="O1314" s="329"/>
      <c r="P1314" s="329"/>
    </row>
    <row r="1315" spans="2:16" ht="10.5" customHeight="1" x14ac:dyDescent="0.2">
      <c r="B1315" s="221">
        <v>1997</v>
      </c>
      <c r="C1315" s="400">
        <v>132</v>
      </c>
      <c r="D1315" s="273">
        <v>178</v>
      </c>
      <c r="E1315" s="300">
        <v>800</v>
      </c>
      <c r="F1315" s="300" t="s">
        <v>440</v>
      </c>
      <c r="G1315" s="339">
        <v>31.1</v>
      </c>
      <c r="H1315" s="250">
        <v>145600</v>
      </c>
      <c r="I1315" s="250">
        <v>277000</v>
      </c>
      <c r="J1315" s="250">
        <v>258000</v>
      </c>
      <c r="K1315" s="236" t="s">
        <v>281</v>
      </c>
      <c r="L1315" s="329"/>
      <c r="M1315" s="329"/>
      <c r="N1315" s="329"/>
      <c r="O1315" s="329"/>
      <c r="P1315" s="329"/>
    </row>
    <row r="1316" spans="2:16" ht="10.5" customHeight="1" x14ac:dyDescent="0.2">
      <c r="B1316" s="221">
        <v>1998</v>
      </c>
      <c r="C1316" s="400">
        <v>112</v>
      </c>
      <c r="D1316" s="273">
        <v>200</v>
      </c>
      <c r="E1316" s="300">
        <v>750</v>
      </c>
      <c r="F1316" s="300" t="s">
        <v>440</v>
      </c>
      <c r="G1316" s="339">
        <v>29.1</v>
      </c>
      <c r="H1316" s="250">
        <v>152866</v>
      </c>
      <c r="I1316" s="250">
        <v>203821</v>
      </c>
      <c r="J1316" s="250">
        <v>252738</v>
      </c>
      <c r="K1316" s="236" t="s">
        <v>282</v>
      </c>
      <c r="L1316" s="329"/>
      <c r="M1316" s="329"/>
      <c r="N1316" s="329"/>
      <c r="O1316" s="329"/>
      <c r="P1316" s="329"/>
    </row>
    <row r="1317" spans="2:16" ht="10.5" customHeight="1" x14ac:dyDescent="0.2">
      <c r="B1317" s="221">
        <v>1999</v>
      </c>
      <c r="C1317" s="400">
        <v>102</v>
      </c>
      <c r="D1317" s="273">
        <v>92</v>
      </c>
      <c r="E1317" s="300">
        <v>758.24</v>
      </c>
      <c r="F1317" s="300" t="s">
        <v>440</v>
      </c>
      <c r="G1317" s="339">
        <v>30.2</v>
      </c>
      <c r="H1317" s="250">
        <v>70068</v>
      </c>
      <c r="I1317" s="250">
        <v>92400</v>
      </c>
      <c r="J1317" s="250">
        <v>262400</v>
      </c>
      <c r="K1317" s="394" t="s">
        <v>238</v>
      </c>
      <c r="L1317" s="329"/>
      <c r="M1317" s="329"/>
      <c r="N1317" s="329"/>
      <c r="O1317" s="329"/>
      <c r="P1317" s="329"/>
    </row>
    <row r="1318" spans="2:16" ht="10.5" customHeight="1" x14ac:dyDescent="0.2">
      <c r="B1318" s="221"/>
      <c r="C1318" s="400"/>
      <c r="D1318" s="273"/>
      <c r="E1318" s="300"/>
      <c r="F1318" s="300"/>
      <c r="G1318" s="264"/>
      <c r="H1318" s="250"/>
      <c r="I1318" s="250"/>
      <c r="J1318" s="250"/>
      <c r="K1318" s="236"/>
      <c r="L1318" s="329"/>
      <c r="M1318" s="329"/>
      <c r="N1318" s="329"/>
      <c r="O1318" s="329"/>
      <c r="P1318" s="329"/>
    </row>
    <row r="1319" spans="2:16" ht="10.5" customHeight="1" x14ac:dyDescent="0.2">
      <c r="B1319" s="221">
        <v>2000</v>
      </c>
      <c r="C1319" s="400">
        <v>78</v>
      </c>
      <c r="D1319" s="273">
        <v>116</v>
      </c>
      <c r="E1319" s="300">
        <v>800</v>
      </c>
      <c r="F1319" s="300" t="s">
        <v>440</v>
      </c>
      <c r="G1319" s="339">
        <v>30.5</v>
      </c>
      <c r="H1319" s="250">
        <v>92961</v>
      </c>
      <c r="I1319" s="250">
        <v>116200</v>
      </c>
      <c r="J1319" s="250">
        <v>257200</v>
      </c>
      <c r="K1319" s="236" t="s">
        <v>283</v>
      </c>
      <c r="L1319" s="329"/>
      <c r="M1319" s="329"/>
      <c r="N1319" s="329"/>
      <c r="O1319" s="329"/>
      <c r="P1319" s="329"/>
    </row>
    <row r="1320" spans="2:16" ht="10.5" customHeight="1" x14ac:dyDescent="0.2">
      <c r="B1320" s="221">
        <v>2001</v>
      </c>
      <c r="C1320" s="400">
        <v>73</v>
      </c>
      <c r="D1320" s="273">
        <v>131</v>
      </c>
      <c r="E1320" s="300">
        <v>1000</v>
      </c>
      <c r="F1320" s="300" t="s">
        <v>440</v>
      </c>
      <c r="G1320" s="339">
        <v>36.9</v>
      </c>
      <c r="H1320" s="250">
        <v>131400</v>
      </c>
      <c r="I1320" s="250">
        <v>131400</v>
      </c>
      <c r="J1320" s="250">
        <v>286300</v>
      </c>
      <c r="K1320" s="236" t="s">
        <v>284</v>
      </c>
      <c r="L1320" s="329"/>
      <c r="M1320" s="329"/>
      <c r="N1320" s="329"/>
      <c r="O1320" s="329"/>
      <c r="P1320" s="329"/>
    </row>
    <row r="1321" spans="2:16" ht="10.5" customHeight="1" x14ac:dyDescent="0.2">
      <c r="B1321" s="221">
        <v>2002</v>
      </c>
      <c r="C1321" s="400">
        <v>72</v>
      </c>
      <c r="D1321" s="273">
        <v>180</v>
      </c>
      <c r="E1321" s="300">
        <v>1200</v>
      </c>
      <c r="F1321" s="300" t="s">
        <v>440</v>
      </c>
      <c r="G1321" s="339">
        <v>44.6</v>
      </c>
      <c r="H1321" s="250">
        <v>215863</v>
      </c>
      <c r="I1321" s="250">
        <v>179900</v>
      </c>
      <c r="J1321" s="250">
        <v>274700</v>
      </c>
      <c r="K1321" s="236" t="s">
        <v>237</v>
      </c>
      <c r="L1321" s="329"/>
      <c r="M1321" s="329"/>
      <c r="N1321" s="329"/>
      <c r="O1321" s="329"/>
      <c r="P1321" s="329"/>
    </row>
    <row r="1322" spans="2:16" ht="10.5" customHeight="1" x14ac:dyDescent="0.2">
      <c r="B1322" s="221">
        <v>2003</v>
      </c>
      <c r="C1322" s="401">
        <v>84</v>
      </c>
      <c r="D1322" s="222">
        <v>240</v>
      </c>
      <c r="E1322" s="195">
        <v>1433</v>
      </c>
      <c r="F1322" s="195" t="s">
        <v>440</v>
      </c>
      <c r="G1322" s="339">
        <v>53.4</v>
      </c>
      <c r="H1322" s="219">
        <v>343920</v>
      </c>
      <c r="I1322" s="219">
        <v>238400</v>
      </c>
      <c r="J1322" s="219">
        <v>269600</v>
      </c>
      <c r="K1322" s="315" t="s">
        <v>633</v>
      </c>
      <c r="L1322" s="329"/>
      <c r="M1322" s="329"/>
      <c r="N1322" s="329"/>
      <c r="O1322" s="329"/>
      <c r="P1322" s="329"/>
    </row>
    <row r="1323" spans="2:16" ht="10.5" customHeight="1" x14ac:dyDescent="0.2">
      <c r="B1323" s="221">
        <v>2004</v>
      </c>
      <c r="C1323" s="401">
        <v>83</v>
      </c>
      <c r="D1323" s="222">
        <v>185</v>
      </c>
      <c r="E1323" s="195">
        <v>1342.3</v>
      </c>
      <c r="F1323" s="195" t="s">
        <v>440</v>
      </c>
      <c r="G1323" s="341">
        <v>52.1</v>
      </c>
      <c r="H1323" s="219">
        <v>248326</v>
      </c>
      <c r="I1323" s="219">
        <v>181400</v>
      </c>
      <c r="J1323" s="219">
        <v>266500</v>
      </c>
      <c r="K1323" s="315" t="s">
        <v>660</v>
      </c>
      <c r="L1323" s="329"/>
      <c r="M1323" s="329"/>
      <c r="N1323" s="329"/>
      <c r="O1323" s="329"/>
      <c r="P1323" s="329"/>
    </row>
    <row r="1324" spans="2:16" ht="10.5" customHeight="1" x14ac:dyDescent="0.2">
      <c r="B1324" s="221"/>
      <c r="C1324" s="400"/>
      <c r="D1324" s="222"/>
      <c r="E1324" s="195"/>
      <c r="F1324" s="195"/>
      <c r="G1324" s="264"/>
      <c r="H1324" s="219"/>
      <c r="I1324" s="219"/>
      <c r="J1324" s="219"/>
      <c r="K1324" s="236"/>
      <c r="L1324" s="329"/>
      <c r="M1324" s="329"/>
      <c r="N1324" s="329"/>
      <c r="O1324" s="329"/>
      <c r="P1324" s="329"/>
    </row>
    <row r="1325" spans="2:16" ht="10.5" customHeight="1" x14ac:dyDescent="0.2">
      <c r="B1325" s="259">
        <v>2005</v>
      </c>
      <c r="C1325" s="402">
        <v>90</v>
      </c>
      <c r="D1325" s="402">
        <v>225</v>
      </c>
      <c r="E1325" s="403">
        <v>1142.8</v>
      </c>
      <c r="F1325" s="195" t="s">
        <v>440</v>
      </c>
      <c r="G1325" s="341">
        <v>47.8</v>
      </c>
      <c r="H1325" s="256">
        <v>257129</v>
      </c>
      <c r="I1325" s="256">
        <v>222800</v>
      </c>
      <c r="J1325" s="256">
        <v>264900</v>
      </c>
      <c r="K1325" s="404" t="s">
        <v>441</v>
      </c>
      <c r="L1325" s="329"/>
      <c r="M1325" s="329"/>
      <c r="N1325" s="329"/>
      <c r="O1325" s="329"/>
      <c r="P1325" s="329"/>
    </row>
    <row r="1326" spans="2:16" ht="10.5" customHeight="1" x14ac:dyDescent="0.2">
      <c r="B1326" s="259">
        <v>2006</v>
      </c>
      <c r="C1326" s="402">
        <v>90</v>
      </c>
      <c r="D1326" s="402">
        <v>236</v>
      </c>
      <c r="E1326" s="403">
        <v>1576.42</v>
      </c>
      <c r="F1326" s="195" t="s">
        <v>440</v>
      </c>
      <c r="G1326" s="341">
        <v>42.3</v>
      </c>
      <c r="H1326" s="256">
        <v>372036</v>
      </c>
      <c r="I1326" s="256">
        <v>232600</v>
      </c>
      <c r="J1326" s="319">
        <v>280300</v>
      </c>
      <c r="K1326" s="404" t="s">
        <v>331</v>
      </c>
      <c r="L1326" s="329"/>
      <c r="M1326" s="329"/>
      <c r="N1326" s="329"/>
      <c r="O1326" s="329"/>
      <c r="P1326" s="329"/>
    </row>
    <row r="1327" spans="2:16" ht="10.5" customHeight="1" x14ac:dyDescent="0.2">
      <c r="B1327" s="259">
        <v>2007</v>
      </c>
      <c r="C1327" s="402">
        <v>73</v>
      </c>
      <c r="D1327" s="402">
        <v>223</v>
      </c>
      <c r="E1327" s="403">
        <v>1381.4</v>
      </c>
      <c r="F1327" s="195" t="s">
        <v>440</v>
      </c>
      <c r="G1327" s="378">
        <v>59.4</v>
      </c>
      <c r="H1327" s="256">
        <v>307360</v>
      </c>
      <c r="I1327" s="256">
        <v>216900</v>
      </c>
      <c r="J1327" s="319">
        <v>270800</v>
      </c>
      <c r="K1327" s="404" t="s">
        <v>707</v>
      </c>
      <c r="L1327" s="329"/>
      <c r="M1327" s="329"/>
      <c r="N1327" s="329"/>
      <c r="O1327" s="329"/>
      <c r="P1327" s="329"/>
    </row>
    <row r="1328" spans="2:16" ht="10.5" customHeight="1" x14ac:dyDescent="0.2">
      <c r="B1328" s="259">
        <v>2008</v>
      </c>
      <c r="C1328" s="402">
        <v>68</v>
      </c>
      <c r="D1328" s="402">
        <v>224</v>
      </c>
      <c r="E1328" s="403">
        <v>2300.31</v>
      </c>
      <c r="F1328" s="195" t="s">
        <v>440</v>
      </c>
      <c r="G1328" s="378">
        <v>92.6</v>
      </c>
      <c r="H1328" s="256">
        <v>514400</v>
      </c>
      <c r="I1328" s="256">
        <v>189800</v>
      </c>
      <c r="J1328" s="256">
        <v>272100</v>
      </c>
      <c r="K1328" s="405">
        <v>39692</v>
      </c>
      <c r="L1328" s="329"/>
      <c r="M1328" s="329"/>
      <c r="N1328" s="329"/>
      <c r="O1328" s="329"/>
      <c r="P1328" s="329"/>
    </row>
    <row r="1329" spans="2:17" ht="10.5" customHeight="1" x14ac:dyDescent="0.2">
      <c r="B1329" s="259">
        <v>2009</v>
      </c>
      <c r="C1329" s="402">
        <v>75</v>
      </c>
      <c r="D1329" s="402">
        <v>216</v>
      </c>
      <c r="E1329" s="403">
        <v>2125.9</v>
      </c>
      <c r="F1329" s="195" t="s">
        <v>440</v>
      </c>
      <c r="G1329" s="378">
        <v>76.3</v>
      </c>
      <c r="H1329" s="256">
        <v>459194</v>
      </c>
      <c r="I1329" s="256">
        <v>214100</v>
      </c>
      <c r="J1329" s="256">
        <v>238600</v>
      </c>
      <c r="K1329" s="405">
        <v>40087</v>
      </c>
      <c r="L1329" s="329"/>
      <c r="M1329" s="329"/>
      <c r="N1329" s="329"/>
      <c r="O1329" s="329"/>
      <c r="P1329" s="329"/>
    </row>
    <row r="1330" spans="2:17" ht="10.5" customHeight="1" x14ac:dyDescent="0.2">
      <c r="B1330" s="406"/>
      <c r="C1330" s="402"/>
      <c r="D1330" s="402"/>
      <c r="E1330" s="403"/>
      <c r="F1330" s="195"/>
      <c r="G1330" s="264"/>
      <c r="H1330" s="256"/>
      <c r="I1330" s="256"/>
      <c r="J1330" s="256"/>
      <c r="K1330" s="405"/>
      <c r="L1330" s="329"/>
      <c r="M1330" s="329"/>
      <c r="N1330" s="329"/>
      <c r="O1330" s="329"/>
      <c r="P1330" s="329"/>
    </row>
    <row r="1331" spans="2:17" ht="10.5" customHeight="1" x14ac:dyDescent="0.2">
      <c r="B1331" s="407">
        <v>2010</v>
      </c>
      <c r="C1331" s="402">
        <v>83</v>
      </c>
      <c r="D1331" s="402">
        <v>194</v>
      </c>
      <c r="E1331" s="403">
        <v>2009.93</v>
      </c>
      <c r="F1331" s="195" t="s">
        <v>440</v>
      </c>
      <c r="G1331" s="378">
        <v>84.5</v>
      </c>
      <c r="H1331" s="256">
        <v>389927</v>
      </c>
      <c r="I1331" s="256">
        <v>192100</v>
      </c>
      <c r="J1331" s="256">
        <v>270700</v>
      </c>
      <c r="K1331" s="405">
        <v>40483</v>
      </c>
      <c r="L1331" s="329"/>
      <c r="M1331" s="329"/>
      <c r="N1331" s="329"/>
      <c r="O1331" s="329"/>
      <c r="P1331" s="329"/>
    </row>
    <row r="1332" spans="2:17" ht="12" customHeight="1" x14ac:dyDescent="0.2">
      <c r="B1332" s="407" t="s">
        <v>892</v>
      </c>
      <c r="C1332" s="402">
        <v>80</v>
      </c>
      <c r="D1332" s="402">
        <v>312</v>
      </c>
      <c r="E1332" s="403">
        <v>2277.23</v>
      </c>
      <c r="F1332" s="358" t="s">
        <v>440</v>
      </c>
      <c r="G1332" s="378">
        <v>90.4</v>
      </c>
      <c r="H1332" s="256">
        <v>710495</v>
      </c>
      <c r="I1332" s="256">
        <v>311600</v>
      </c>
      <c r="J1332" s="408">
        <v>289000</v>
      </c>
      <c r="K1332" s="405">
        <v>40878</v>
      </c>
      <c r="L1332" s="329"/>
      <c r="M1332" s="329"/>
      <c r="N1332" s="329"/>
      <c r="O1332" s="329"/>
      <c r="P1332" s="329"/>
    </row>
    <row r="1333" spans="2:17" ht="11.45" customHeight="1" x14ac:dyDescent="0.2">
      <c r="B1333" s="407" t="s">
        <v>889</v>
      </c>
      <c r="C1333" s="402">
        <v>85</v>
      </c>
      <c r="D1333" s="402">
        <v>298</v>
      </c>
      <c r="E1333" s="403">
        <v>2498.9899999999998</v>
      </c>
      <c r="F1333" s="358" t="s">
        <v>440</v>
      </c>
      <c r="G1333" s="378">
        <v>96.2</v>
      </c>
      <c r="H1333" s="256">
        <v>744700</v>
      </c>
      <c r="I1333" s="256">
        <v>297528</v>
      </c>
      <c r="J1333" s="408">
        <v>319443</v>
      </c>
      <c r="K1333" s="405" t="s">
        <v>891</v>
      </c>
      <c r="L1333" s="329"/>
      <c r="M1333" s="329"/>
      <c r="N1333" s="329"/>
      <c r="O1333" s="329"/>
      <c r="P1333" s="329"/>
    </row>
    <row r="1334" spans="2:17" ht="11.25" customHeight="1" x14ac:dyDescent="0.2">
      <c r="B1334" s="407" t="s">
        <v>903</v>
      </c>
      <c r="C1334" s="402">
        <v>81</v>
      </c>
      <c r="D1334" s="402">
        <v>267</v>
      </c>
      <c r="E1334" s="403">
        <v>2519.0700000000002</v>
      </c>
      <c r="F1334" s="358" t="s">
        <v>440</v>
      </c>
      <c r="G1334" s="409">
        <v>93.3</v>
      </c>
      <c r="H1334" s="256">
        <v>673851</v>
      </c>
      <c r="I1334" s="256">
        <v>275182</v>
      </c>
      <c r="J1334" s="408">
        <v>315589</v>
      </c>
      <c r="K1334" s="405" t="s">
        <v>904</v>
      </c>
      <c r="L1334" s="329"/>
      <c r="M1334" s="329"/>
      <c r="N1334" s="329"/>
      <c r="O1334" s="329"/>
      <c r="P1334" s="329"/>
      <c r="Q1334" s="329"/>
    </row>
    <row r="1335" spans="2:17" ht="9.75" customHeight="1" x14ac:dyDescent="0.2">
      <c r="B1335" s="407" t="s">
        <v>906</v>
      </c>
      <c r="C1335" s="402">
        <v>85</v>
      </c>
      <c r="D1335" s="402">
        <v>302</v>
      </c>
      <c r="E1335" s="403">
        <v>2644.29</v>
      </c>
      <c r="F1335" s="358" t="s">
        <v>440</v>
      </c>
      <c r="G1335" s="409">
        <v>92.3</v>
      </c>
      <c r="H1335" s="256">
        <v>798576</v>
      </c>
      <c r="I1335" s="256">
        <v>291017</v>
      </c>
      <c r="J1335" s="408">
        <v>297027</v>
      </c>
      <c r="K1335" s="405" t="s">
        <v>905</v>
      </c>
      <c r="L1335" s="329"/>
      <c r="M1335" s="329"/>
      <c r="N1335" s="329"/>
      <c r="O1335" s="329"/>
      <c r="P1335" s="329"/>
      <c r="Q1335" s="329"/>
    </row>
    <row r="1336" spans="2:17" ht="9.75" customHeight="1" x14ac:dyDescent="0.2">
      <c r="B1336" s="407"/>
      <c r="C1336" s="402"/>
      <c r="D1336" s="402"/>
      <c r="E1336" s="403"/>
      <c r="F1336" s="358"/>
      <c r="G1336" s="409"/>
      <c r="H1336" s="256"/>
      <c r="I1336" s="256"/>
      <c r="J1336" s="408"/>
      <c r="K1336" s="405"/>
      <c r="L1336" s="329"/>
      <c r="M1336" s="329"/>
      <c r="N1336" s="329"/>
      <c r="O1336" s="329"/>
      <c r="P1336" s="329"/>
      <c r="Q1336" s="329"/>
    </row>
    <row r="1337" spans="2:17" ht="9.75" customHeight="1" x14ac:dyDescent="0.2">
      <c r="B1337" s="407" t="s">
        <v>921</v>
      </c>
      <c r="C1337" s="402">
        <v>94</v>
      </c>
      <c r="D1337" s="402">
        <v>332</v>
      </c>
      <c r="E1337" s="403">
        <v>3098.03</v>
      </c>
      <c r="F1337" s="358" t="s">
        <v>440</v>
      </c>
      <c r="G1337" s="409">
        <v>122.5</v>
      </c>
      <c r="H1337" s="256">
        <v>1028546</v>
      </c>
      <c r="I1337" s="256">
        <v>329845</v>
      </c>
      <c r="J1337" s="408">
        <v>370791</v>
      </c>
      <c r="K1337" s="405" t="s">
        <v>918</v>
      </c>
      <c r="L1337" s="329"/>
      <c r="M1337" s="329"/>
      <c r="N1337" s="329"/>
      <c r="O1337" s="329"/>
      <c r="P1337" s="329"/>
      <c r="Q1337" s="329"/>
    </row>
    <row r="1338" spans="2:17" ht="9.75" customHeight="1" x14ac:dyDescent="0.2">
      <c r="B1338" s="254" t="s">
        <v>926</v>
      </c>
      <c r="C1338" s="402">
        <v>89</v>
      </c>
      <c r="D1338" s="402">
        <v>355</v>
      </c>
      <c r="E1338" s="403">
        <v>3352.15</v>
      </c>
      <c r="F1338" s="358" t="s">
        <v>440</v>
      </c>
      <c r="G1338" s="409">
        <v>119.5</v>
      </c>
      <c r="H1338" s="256">
        <v>1190015</v>
      </c>
      <c r="I1338" s="256">
        <v>352643</v>
      </c>
      <c r="J1338" s="408">
        <v>353843</v>
      </c>
      <c r="K1338" s="410" t="s">
        <v>927</v>
      </c>
      <c r="L1338" s="329"/>
      <c r="M1338" s="329"/>
      <c r="N1338" s="329"/>
      <c r="O1338" s="329"/>
      <c r="P1338" s="329"/>
      <c r="Q1338" s="329"/>
    </row>
    <row r="1339" spans="2:17" ht="9.75" customHeight="1" x14ac:dyDescent="0.2">
      <c r="B1339" s="254" t="s">
        <v>952</v>
      </c>
      <c r="C1339" s="402">
        <v>91</v>
      </c>
      <c r="D1339" s="402">
        <v>307</v>
      </c>
      <c r="E1339" s="403">
        <v>2823.99</v>
      </c>
      <c r="F1339" s="358" t="s">
        <v>440</v>
      </c>
      <c r="G1339" s="409">
        <v>117.5</v>
      </c>
      <c r="H1339" s="256">
        <v>866966</v>
      </c>
      <c r="I1339" s="256">
        <v>304549</v>
      </c>
      <c r="J1339" s="408">
        <v>301108</v>
      </c>
      <c r="K1339" s="410" t="s">
        <v>951</v>
      </c>
      <c r="L1339" s="329"/>
      <c r="M1339" s="329"/>
      <c r="N1339" s="329"/>
      <c r="O1339" s="329"/>
      <c r="P1339" s="329"/>
      <c r="Q1339" s="329"/>
    </row>
    <row r="1340" spans="2:17" ht="9.75" customHeight="1" x14ac:dyDescent="0.2">
      <c r="B1340" s="254" t="s">
        <v>968</v>
      </c>
      <c r="C1340" s="402">
        <v>119</v>
      </c>
      <c r="D1340" s="402">
        <v>422</v>
      </c>
      <c r="E1340" s="403">
        <v>3398.63</v>
      </c>
      <c r="F1340" s="358" t="s">
        <v>440</v>
      </c>
      <c r="G1340" s="409">
        <v>127.7</v>
      </c>
      <c r="H1340" s="256">
        <v>1432524</v>
      </c>
      <c r="I1340" s="256">
        <v>455721</v>
      </c>
      <c r="J1340" s="408">
        <v>326828</v>
      </c>
      <c r="K1340" s="410" t="s">
        <v>969</v>
      </c>
      <c r="L1340" s="329"/>
      <c r="M1340" s="329"/>
      <c r="N1340" s="329"/>
      <c r="O1340" s="329"/>
      <c r="P1340" s="329"/>
      <c r="Q1340" s="329"/>
    </row>
    <row r="1341" spans="2:17" ht="9.75" customHeight="1" x14ac:dyDescent="0.2">
      <c r="B1341" s="254" t="s">
        <v>1016</v>
      </c>
      <c r="C1341" s="402">
        <v>132</v>
      </c>
      <c r="D1341" s="402">
        <v>345</v>
      </c>
      <c r="E1341" s="403">
        <v>3039.82</v>
      </c>
      <c r="F1341" s="358" t="s">
        <v>440</v>
      </c>
      <c r="G1341" s="409">
        <v>118.1</v>
      </c>
      <c r="H1341" s="256">
        <v>1048738</v>
      </c>
      <c r="I1341" s="256">
        <v>313978</v>
      </c>
      <c r="J1341" s="408">
        <v>310733</v>
      </c>
      <c r="K1341" s="410" t="s">
        <v>1017</v>
      </c>
      <c r="L1341" s="329"/>
      <c r="M1341" s="329"/>
      <c r="N1341" s="329"/>
      <c r="O1341" s="329"/>
      <c r="P1341" s="329"/>
      <c r="Q1341" s="329"/>
    </row>
    <row r="1342" spans="2:17" ht="9.75" customHeight="1" x14ac:dyDescent="0.2">
      <c r="B1342" s="254"/>
      <c r="C1342" s="402"/>
      <c r="D1342" s="402"/>
      <c r="E1342" s="403"/>
      <c r="F1342" s="358"/>
      <c r="G1342" s="264"/>
      <c r="H1342" s="256"/>
      <c r="I1342" s="256"/>
      <c r="J1342" s="408"/>
      <c r="K1342" s="410"/>
      <c r="L1342" s="329"/>
      <c r="M1342" s="329"/>
      <c r="N1342" s="329"/>
      <c r="O1342" s="329"/>
      <c r="P1342" s="329"/>
      <c r="Q1342" s="329"/>
    </row>
    <row r="1343" spans="2:17" ht="9.75" customHeight="1" x14ac:dyDescent="0.2">
      <c r="B1343" s="254" t="s">
        <v>1173</v>
      </c>
      <c r="C1343" s="402">
        <v>142</v>
      </c>
      <c r="D1343" s="402">
        <v>588</v>
      </c>
      <c r="E1343" s="411">
        <v>2515.69</v>
      </c>
      <c r="F1343" s="358" t="s">
        <v>440</v>
      </c>
      <c r="G1343" s="409">
        <v>107.8</v>
      </c>
      <c r="H1343" s="256">
        <v>1479224</v>
      </c>
      <c r="I1343" s="256">
        <v>590267</v>
      </c>
      <c r="J1343" s="408">
        <v>480712</v>
      </c>
      <c r="K1343" s="410" t="s">
        <v>1172</v>
      </c>
      <c r="L1343" s="329"/>
      <c r="M1343" s="329"/>
      <c r="N1343" s="329"/>
      <c r="O1343" s="329"/>
      <c r="P1343" s="329"/>
      <c r="Q1343" s="329"/>
    </row>
    <row r="1344" spans="2:17" ht="9.75" customHeight="1" x14ac:dyDescent="0.2">
      <c r="B1344" s="254" t="s">
        <v>1207</v>
      </c>
      <c r="C1344" s="402">
        <v>95</v>
      </c>
      <c r="D1344" s="402">
        <v>334</v>
      </c>
      <c r="E1344" s="411" t="s">
        <v>1796</v>
      </c>
      <c r="F1344" s="358" t="s">
        <v>440</v>
      </c>
      <c r="G1344" s="409">
        <v>129.69999999999999</v>
      </c>
      <c r="H1344" s="256" t="s">
        <v>1798</v>
      </c>
      <c r="I1344" s="256" t="s">
        <v>1799</v>
      </c>
      <c r="J1344" s="408" t="s">
        <v>1802</v>
      </c>
      <c r="K1344" s="410" t="s">
        <v>1206</v>
      </c>
      <c r="L1344" s="329"/>
      <c r="M1344" s="329"/>
      <c r="N1344" s="329"/>
      <c r="O1344" s="329"/>
      <c r="P1344" s="329"/>
      <c r="Q1344" s="329"/>
    </row>
    <row r="1345" spans="1:17" ht="11.45" customHeight="1" x14ac:dyDescent="0.2">
      <c r="B1345" s="260" t="s">
        <v>1795</v>
      </c>
      <c r="C1345" s="412">
        <v>101</v>
      </c>
      <c r="D1345" s="412">
        <v>309</v>
      </c>
      <c r="E1345" s="413" t="s">
        <v>1797</v>
      </c>
      <c r="F1345" s="360" t="s">
        <v>440</v>
      </c>
      <c r="G1345" s="414" t="s">
        <v>399</v>
      </c>
      <c r="H1345" s="261" t="s">
        <v>1800</v>
      </c>
      <c r="I1345" s="261" t="s">
        <v>1801</v>
      </c>
      <c r="J1345" s="415" t="s">
        <v>1803</v>
      </c>
      <c r="K1345" s="416" t="s">
        <v>1206</v>
      </c>
      <c r="L1345" s="329"/>
      <c r="M1345" s="329"/>
      <c r="N1345" s="329"/>
      <c r="O1345" s="329"/>
      <c r="P1345" s="329"/>
      <c r="Q1345" s="329"/>
    </row>
    <row r="1346" spans="1:17" ht="10.5" customHeight="1" x14ac:dyDescent="0.2">
      <c r="B1346" s="1441" t="s">
        <v>230</v>
      </c>
      <c r="C1346" s="1467" t="s">
        <v>1348</v>
      </c>
      <c r="D1346" s="1468"/>
      <c r="E1346" s="1468"/>
      <c r="F1346" s="1468"/>
      <c r="G1346" s="1468"/>
      <c r="H1346" s="1468"/>
      <c r="I1346" s="1468"/>
      <c r="J1346" s="1468"/>
      <c r="K1346" s="1469"/>
      <c r="L1346" s="329"/>
      <c r="M1346" s="329"/>
      <c r="N1346" s="329"/>
      <c r="O1346" s="329"/>
      <c r="P1346" s="329"/>
      <c r="Q1346" s="329"/>
    </row>
    <row r="1347" spans="1:17" ht="23.25" customHeight="1" x14ac:dyDescent="0.2">
      <c r="B1347" s="1484"/>
      <c r="C1347" s="248" t="s">
        <v>386</v>
      </c>
      <c r="D1347" s="248" t="s">
        <v>615</v>
      </c>
      <c r="E1347" s="248" t="s">
        <v>616</v>
      </c>
      <c r="F1347" s="248" t="s">
        <v>144</v>
      </c>
      <c r="G1347" s="248" t="s">
        <v>142</v>
      </c>
      <c r="H1347" s="248" t="s">
        <v>617</v>
      </c>
      <c r="I1347" s="248" t="s">
        <v>539</v>
      </c>
      <c r="J1347" s="248" t="s">
        <v>514</v>
      </c>
      <c r="K1347" s="248" t="s">
        <v>104</v>
      </c>
      <c r="L1347" s="329"/>
      <c r="M1347" s="329"/>
      <c r="N1347" s="329"/>
      <c r="O1347" s="329"/>
      <c r="P1347" s="329"/>
      <c r="Q1347" s="329"/>
    </row>
    <row r="1348" spans="1:17" ht="10.5" customHeight="1" x14ac:dyDescent="0.2">
      <c r="B1348" s="1442"/>
      <c r="C1348" s="1427" t="s">
        <v>235</v>
      </c>
      <c r="D1348" s="1428"/>
      <c r="E1348" s="1428"/>
      <c r="F1348" s="1428"/>
      <c r="G1348" s="1428"/>
      <c r="H1348" s="1428"/>
      <c r="I1348" s="1428"/>
      <c r="J1348" s="1428"/>
      <c r="K1348" s="1429"/>
      <c r="L1348" s="329"/>
      <c r="M1348" s="329"/>
      <c r="N1348" s="329"/>
      <c r="O1348" s="329"/>
      <c r="P1348" s="329"/>
      <c r="Q1348" s="329"/>
    </row>
    <row r="1349" spans="1:17" ht="11.25" x14ac:dyDescent="0.2">
      <c r="A1349" s="258"/>
      <c r="B1349" s="221">
        <v>1999</v>
      </c>
      <c r="C1349" s="417">
        <v>86.51</v>
      </c>
      <c r="D1349" s="417" t="s">
        <v>318</v>
      </c>
      <c r="E1349" s="417">
        <v>1.32</v>
      </c>
      <c r="F1349" s="417" t="s">
        <v>318</v>
      </c>
      <c r="G1349" s="417">
        <v>4.58</v>
      </c>
      <c r="H1349" s="418" t="s">
        <v>318</v>
      </c>
      <c r="I1349" s="417" t="s">
        <v>318</v>
      </c>
      <c r="J1349" s="417" t="s">
        <v>318</v>
      </c>
      <c r="K1349" s="417">
        <f>SUM(D1349:J1349)</f>
        <v>5.9</v>
      </c>
      <c r="L1349" s="329"/>
      <c r="M1349" s="329"/>
      <c r="N1349" s="329"/>
      <c r="O1349" s="329"/>
      <c r="P1349" s="329"/>
      <c r="Q1349" s="329"/>
    </row>
    <row r="1350" spans="1:17" ht="11.25" x14ac:dyDescent="0.2">
      <c r="A1350" s="258"/>
      <c r="B1350" s="221">
        <v>2000</v>
      </c>
      <c r="C1350" s="417">
        <v>103.35</v>
      </c>
      <c r="D1350" s="417">
        <v>0.09</v>
      </c>
      <c r="E1350" s="417">
        <v>9.7200000000000006</v>
      </c>
      <c r="F1350" s="417" t="s">
        <v>318</v>
      </c>
      <c r="G1350" s="417">
        <v>3.03</v>
      </c>
      <c r="H1350" s="419" t="s">
        <v>318</v>
      </c>
      <c r="I1350" s="417" t="s">
        <v>318</v>
      </c>
      <c r="J1350" s="417" t="s">
        <v>318</v>
      </c>
      <c r="K1350" s="417">
        <f>SUM(D1350:J1350)</f>
        <v>12.84</v>
      </c>
      <c r="L1350" s="329"/>
      <c r="M1350" s="329"/>
      <c r="N1350" s="329"/>
      <c r="O1350" s="329"/>
      <c r="P1350" s="329"/>
      <c r="Q1350" s="329"/>
    </row>
    <row r="1351" spans="1:17" ht="11.25" x14ac:dyDescent="0.2">
      <c r="A1351" s="258"/>
      <c r="B1351" s="221">
        <v>2001</v>
      </c>
      <c r="C1351" s="417">
        <v>99.2</v>
      </c>
      <c r="D1351" s="417">
        <v>1.3</v>
      </c>
      <c r="E1351" s="417">
        <v>35.1</v>
      </c>
      <c r="F1351" s="417" t="s">
        <v>318</v>
      </c>
      <c r="G1351" s="417">
        <v>5</v>
      </c>
      <c r="H1351" s="419">
        <v>0.5</v>
      </c>
      <c r="I1351" s="417" t="s">
        <v>318</v>
      </c>
      <c r="J1351" s="417" t="s">
        <v>318</v>
      </c>
      <c r="K1351" s="417">
        <f>SUM(D1351:J1351)</f>
        <v>41.9</v>
      </c>
      <c r="L1351" s="329"/>
      <c r="M1351" s="329"/>
      <c r="N1351" s="329"/>
      <c r="O1351" s="329"/>
      <c r="P1351" s="329"/>
      <c r="Q1351" s="329"/>
    </row>
    <row r="1352" spans="1:17" ht="11.25" x14ac:dyDescent="0.2">
      <c r="A1352" s="258"/>
      <c r="B1352" s="221">
        <v>2002</v>
      </c>
      <c r="C1352" s="417">
        <v>146.25</v>
      </c>
      <c r="D1352" s="417">
        <v>1.1100000000000001</v>
      </c>
      <c r="E1352" s="417">
        <v>24.75</v>
      </c>
      <c r="F1352" s="417" t="s">
        <v>318</v>
      </c>
      <c r="G1352" s="417">
        <v>11.66</v>
      </c>
      <c r="H1352" s="419" t="s">
        <v>318</v>
      </c>
      <c r="I1352" s="417" t="s">
        <v>318</v>
      </c>
      <c r="J1352" s="420" t="s">
        <v>318</v>
      </c>
      <c r="K1352" s="420">
        <f>SUM(D1352:J1352)</f>
        <v>37.519999999999996</v>
      </c>
      <c r="L1352" s="329"/>
      <c r="M1352" s="329"/>
      <c r="N1352" s="329"/>
      <c r="O1352" s="329"/>
      <c r="P1352" s="329"/>
      <c r="Q1352" s="329"/>
    </row>
    <row r="1353" spans="1:17" ht="11.25" x14ac:dyDescent="0.2">
      <c r="A1353" s="258"/>
      <c r="B1353" s="221">
        <v>2003</v>
      </c>
      <c r="C1353" s="420">
        <v>168.5</v>
      </c>
      <c r="D1353" s="420">
        <v>1</v>
      </c>
      <c r="E1353" s="420">
        <v>58.35</v>
      </c>
      <c r="F1353" s="420">
        <v>0.15</v>
      </c>
      <c r="G1353" s="420">
        <v>9</v>
      </c>
      <c r="H1353" s="419">
        <v>3</v>
      </c>
      <c r="I1353" s="417" t="s">
        <v>318</v>
      </c>
      <c r="J1353" s="420" t="s">
        <v>318</v>
      </c>
      <c r="K1353" s="420">
        <f>SUM(D1353:J1353)</f>
        <v>71.5</v>
      </c>
      <c r="L1353" s="329"/>
      <c r="M1353" s="329"/>
      <c r="N1353" s="329"/>
      <c r="O1353" s="329"/>
      <c r="P1353" s="329"/>
      <c r="Q1353" s="329"/>
    </row>
    <row r="1354" spans="1:17" ht="11.25" x14ac:dyDescent="0.2">
      <c r="A1354" s="258"/>
      <c r="B1354" s="221"/>
      <c r="C1354" s="420"/>
      <c r="D1354" s="417"/>
      <c r="E1354" s="420"/>
      <c r="F1354" s="420"/>
      <c r="G1354" s="420"/>
      <c r="H1354" s="419"/>
      <c r="I1354" s="417"/>
      <c r="J1354" s="417"/>
      <c r="K1354" s="417"/>
      <c r="L1354" s="329"/>
      <c r="M1354" s="329"/>
      <c r="N1354" s="329"/>
      <c r="O1354" s="329"/>
      <c r="P1354" s="329"/>
      <c r="Q1354" s="329"/>
    </row>
    <row r="1355" spans="1:17" ht="11.25" x14ac:dyDescent="0.2">
      <c r="B1355" s="259">
        <v>2004</v>
      </c>
      <c r="C1355" s="421">
        <v>114.5</v>
      </c>
      <c r="D1355" s="422">
        <v>1.2</v>
      </c>
      <c r="E1355" s="422">
        <v>55</v>
      </c>
      <c r="F1355" s="417" t="s">
        <v>318</v>
      </c>
      <c r="G1355" s="422">
        <v>13.2</v>
      </c>
      <c r="H1355" s="419">
        <v>1.1000000000000001</v>
      </c>
      <c r="I1355" s="422" t="s">
        <v>318</v>
      </c>
      <c r="J1355" s="420" t="s">
        <v>318</v>
      </c>
      <c r="K1355" s="420">
        <f>SUM(D1355:J1355)</f>
        <v>70.5</v>
      </c>
      <c r="L1355" s="329"/>
      <c r="M1355" s="329"/>
      <c r="N1355" s="329"/>
      <c r="O1355" s="329"/>
      <c r="P1355" s="329"/>
      <c r="Q1355" s="329"/>
    </row>
    <row r="1356" spans="1:17" ht="11.25" x14ac:dyDescent="0.2">
      <c r="B1356" s="259">
        <v>2005</v>
      </c>
      <c r="C1356" s="421">
        <v>154</v>
      </c>
      <c r="D1356" s="422">
        <v>0.6</v>
      </c>
      <c r="E1356" s="422">
        <v>60.3</v>
      </c>
      <c r="F1356" s="417" t="s">
        <v>318</v>
      </c>
      <c r="G1356" s="422">
        <v>9</v>
      </c>
      <c r="H1356" s="419">
        <v>1.1000000000000001</v>
      </c>
      <c r="I1356" s="422" t="s">
        <v>318</v>
      </c>
      <c r="J1356" s="420" t="s">
        <v>318</v>
      </c>
      <c r="K1356" s="420">
        <f>SUM(D1356:J1356)</f>
        <v>71</v>
      </c>
      <c r="L1356" s="329"/>
      <c r="M1356" s="329"/>
      <c r="N1356" s="329"/>
      <c r="O1356" s="329"/>
      <c r="P1356" s="329"/>
      <c r="Q1356" s="329"/>
    </row>
    <row r="1357" spans="1:17" ht="11.25" x14ac:dyDescent="0.2">
      <c r="B1357" s="259">
        <v>2006</v>
      </c>
      <c r="C1357" s="421">
        <v>169</v>
      </c>
      <c r="D1357" s="422" t="s">
        <v>318</v>
      </c>
      <c r="E1357" s="422">
        <v>58</v>
      </c>
      <c r="F1357" s="417" t="s">
        <v>318</v>
      </c>
      <c r="G1357" s="422">
        <v>8</v>
      </c>
      <c r="H1357" s="419">
        <v>1</v>
      </c>
      <c r="I1357" s="422" t="s">
        <v>318</v>
      </c>
      <c r="J1357" s="420" t="s">
        <v>318</v>
      </c>
      <c r="K1357" s="420">
        <f>SUM(D1357:J1357)</f>
        <v>67</v>
      </c>
      <c r="L1357" s="329"/>
      <c r="M1357" s="329"/>
      <c r="N1357" s="329"/>
      <c r="O1357" s="329"/>
      <c r="P1357" s="329"/>
      <c r="Q1357" s="329"/>
    </row>
    <row r="1358" spans="1:17" ht="11.25" x14ac:dyDescent="0.2">
      <c r="B1358" s="259">
        <v>2006</v>
      </c>
      <c r="C1358" s="421">
        <v>152</v>
      </c>
      <c r="D1358" s="421" t="s">
        <v>318</v>
      </c>
      <c r="E1358" s="422">
        <v>60</v>
      </c>
      <c r="F1358" s="422" t="s">
        <v>332</v>
      </c>
      <c r="G1358" s="422">
        <v>9.1</v>
      </c>
      <c r="H1358" s="419">
        <v>1.4</v>
      </c>
      <c r="I1358" s="422" t="s">
        <v>332</v>
      </c>
      <c r="J1358" s="420" t="s">
        <v>318</v>
      </c>
      <c r="K1358" s="420">
        <f>SUM(D1358:J1358)</f>
        <v>70.5</v>
      </c>
      <c r="L1358" s="329"/>
      <c r="M1358" s="329"/>
      <c r="N1358" s="329"/>
      <c r="O1358" s="329"/>
      <c r="P1358" s="329"/>
      <c r="Q1358" s="329"/>
    </row>
    <row r="1359" spans="1:17" ht="11.25" x14ac:dyDescent="0.2">
      <c r="B1359" s="259">
        <v>2008</v>
      </c>
      <c r="C1359" s="421">
        <v>110</v>
      </c>
      <c r="D1359" s="422" t="s">
        <v>318</v>
      </c>
      <c r="E1359" s="422">
        <v>70.48</v>
      </c>
      <c r="F1359" s="422" t="s">
        <v>318</v>
      </c>
      <c r="G1359" s="422">
        <v>10</v>
      </c>
      <c r="H1359" s="419">
        <v>1.52</v>
      </c>
      <c r="I1359" s="422" t="s">
        <v>318</v>
      </c>
      <c r="J1359" s="420" t="s">
        <v>318</v>
      </c>
      <c r="K1359" s="420">
        <f>SUM(D1359:J1359)</f>
        <v>82</v>
      </c>
      <c r="L1359" s="329"/>
      <c r="M1359" s="329"/>
      <c r="N1359" s="329"/>
      <c r="O1359" s="329"/>
      <c r="P1359" s="329"/>
      <c r="Q1359" s="329"/>
    </row>
    <row r="1360" spans="1:17" ht="11.25" x14ac:dyDescent="0.2">
      <c r="B1360" s="259"/>
      <c r="C1360" s="421"/>
      <c r="D1360" s="422"/>
      <c r="E1360" s="422"/>
      <c r="F1360" s="422"/>
      <c r="G1360" s="422"/>
      <c r="H1360" s="419"/>
      <c r="I1360" s="422"/>
      <c r="J1360" s="422"/>
      <c r="K1360" s="422"/>
      <c r="L1360" s="329"/>
      <c r="M1360" s="329"/>
      <c r="N1360" s="329"/>
      <c r="O1360" s="329"/>
      <c r="P1360" s="329"/>
      <c r="Q1360" s="329"/>
    </row>
    <row r="1361" spans="2:17" ht="11.25" x14ac:dyDescent="0.2">
      <c r="B1361" s="259">
        <v>2009</v>
      </c>
      <c r="C1361" s="421">
        <v>161.65</v>
      </c>
      <c r="D1361" s="422" t="s">
        <v>318</v>
      </c>
      <c r="E1361" s="421">
        <v>47.6</v>
      </c>
      <c r="F1361" s="421" t="s">
        <v>318</v>
      </c>
      <c r="G1361" s="421">
        <v>6.53</v>
      </c>
      <c r="H1361" s="419">
        <v>0.22</v>
      </c>
      <c r="I1361" s="422" t="s">
        <v>318</v>
      </c>
      <c r="J1361" s="420" t="s">
        <v>318</v>
      </c>
      <c r="K1361" s="420">
        <f>SUM(D1361:J1361)</f>
        <v>54.35</v>
      </c>
      <c r="L1361" s="329"/>
      <c r="M1361" s="329"/>
      <c r="N1361" s="329"/>
      <c r="O1361" s="329"/>
      <c r="P1361" s="329"/>
      <c r="Q1361" s="329"/>
    </row>
    <row r="1362" spans="2:17" ht="11.25" x14ac:dyDescent="0.2">
      <c r="B1362" s="259">
        <v>2010</v>
      </c>
      <c r="C1362" s="421">
        <v>142.66</v>
      </c>
      <c r="D1362" s="422" t="s">
        <v>318</v>
      </c>
      <c r="E1362" s="421">
        <v>45</v>
      </c>
      <c r="F1362" s="421" t="s">
        <v>318</v>
      </c>
      <c r="G1362" s="421">
        <v>5.47</v>
      </c>
      <c r="H1362" s="419">
        <v>0.82</v>
      </c>
      <c r="I1362" s="422" t="s">
        <v>318</v>
      </c>
      <c r="J1362" s="420" t="s">
        <v>318</v>
      </c>
      <c r="K1362" s="420">
        <f>SUM(D1362:J1362)</f>
        <v>51.29</v>
      </c>
      <c r="L1362" s="329"/>
      <c r="M1362" s="329"/>
      <c r="N1362" s="329"/>
      <c r="O1362" s="329"/>
      <c r="P1362" s="329"/>
      <c r="Q1362" s="329"/>
    </row>
    <row r="1363" spans="2:17" ht="11.25" x14ac:dyDescent="0.2">
      <c r="B1363" s="259" t="s">
        <v>892</v>
      </c>
      <c r="C1363" s="421">
        <v>254</v>
      </c>
      <c r="D1363" s="421" t="s">
        <v>318</v>
      </c>
      <c r="E1363" s="421">
        <v>51.3</v>
      </c>
      <c r="F1363" s="421" t="s">
        <v>318</v>
      </c>
      <c r="G1363" s="421">
        <v>6.05</v>
      </c>
      <c r="H1363" s="419">
        <v>0.7</v>
      </c>
      <c r="I1363" s="422" t="s">
        <v>318</v>
      </c>
      <c r="J1363" s="420" t="s">
        <v>318</v>
      </c>
      <c r="K1363" s="420">
        <f>SUM(D1363:J1363)</f>
        <v>58.05</v>
      </c>
      <c r="L1363" s="329"/>
      <c r="M1363" s="329"/>
      <c r="N1363" s="329"/>
      <c r="O1363" s="329"/>
      <c r="P1363" s="329"/>
      <c r="Q1363" s="329"/>
    </row>
    <row r="1364" spans="2:17" ht="11.25" x14ac:dyDescent="0.2">
      <c r="B1364" s="259" t="s">
        <v>889</v>
      </c>
      <c r="C1364" s="421">
        <v>237.37</v>
      </c>
      <c r="D1364" s="421" t="s">
        <v>318</v>
      </c>
      <c r="E1364" s="421">
        <v>51.7</v>
      </c>
      <c r="F1364" s="421" t="s">
        <v>332</v>
      </c>
      <c r="G1364" s="421">
        <v>7.2</v>
      </c>
      <c r="H1364" s="419" t="s">
        <v>318</v>
      </c>
      <c r="I1364" s="422">
        <v>1.68</v>
      </c>
      <c r="J1364" s="420" t="s">
        <v>318</v>
      </c>
      <c r="K1364" s="420">
        <f>SUM(D1364:J1364)</f>
        <v>60.580000000000005</v>
      </c>
      <c r="L1364" s="329"/>
      <c r="M1364" s="329"/>
      <c r="N1364" s="329"/>
      <c r="O1364" s="329"/>
      <c r="P1364" s="329"/>
      <c r="Q1364" s="329"/>
    </row>
    <row r="1365" spans="2:17" ht="11.25" x14ac:dyDescent="0.2">
      <c r="B1365" s="259" t="s">
        <v>903</v>
      </c>
      <c r="C1365" s="421">
        <v>201.6</v>
      </c>
      <c r="D1365" s="421" t="s">
        <v>318</v>
      </c>
      <c r="E1365" s="421">
        <v>58.3</v>
      </c>
      <c r="F1365" s="421" t="s">
        <v>318</v>
      </c>
      <c r="G1365" s="421">
        <v>6.32</v>
      </c>
      <c r="H1365" s="419">
        <v>1</v>
      </c>
      <c r="I1365" s="422">
        <v>0.28999999999999998</v>
      </c>
      <c r="J1365" s="420" t="s">
        <v>318</v>
      </c>
      <c r="K1365" s="420">
        <f>SUM(D1365:J1365)</f>
        <v>65.910000000000011</v>
      </c>
      <c r="L1365" s="329"/>
      <c r="M1365" s="329"/>
      <c r="N1365" s="329"/>
      <c r="O1365" s="329"/>
      <c r="P1365" s="329"/>
    </row>
    <row r="1366" spans="2:17" ht="11.25" x14ac:dyDescent="0.2">
      <c r="B1366" s="259"/>
      <c r="C1366" s="421"/>
      <c r="D1366" s="421"/>
      <c r="E1366" s="421"/>
      <c r="F1366" s="421"/>
      <c r="G1366" s="421"/>
      <c r="H1366" s="419"/>
      <c r="I1366" s="422"/>
      <c r="J1366" s="420"/>
      <c r="K1366" s="420"/>
      <c r="L1366" s="329"/>
      <c r="M1366" s="329"/>
      <c r="N1366" s="329"/>
      <c r="O1366" s="329"/>
      <c r="P1366" s="329"/>
    </row>
    <row r="1367" spans="2:17" ht="11.25" x14ac:dyDescent="0.2">
      <c r="B1367" s="259" t="s">
        <v>906</v>
      </c>
      <c r="C1367" s="421">
        <v>212</v>
      </c>
      <c r="D1367" s="421" t="s">
        <v>318</v>
      </c>
      <c r="E1367" s="421">
        <v>81.599999999999994</v>
      </c>
      <c r="F1367" s="421" t="s">
        <v>318</v>
      </c>
      <c r="G1367" s="421">
        <v>6.3</v>
      </c>
      <c r="H1367" s="419">
        <v>0.8</v>
      </c>
      <c r="I1367" s="422">
        <v>1.3</v>
      </c>
      <c r="J1367" s="420" t="s">
        <v>318</v>
      </c>
      <c r="K1367" s="420">
        <v>302</v>
      </c>
      <c r="L1367" s="329"/>
      <c r="M1367" s="329"/>
      <c r="N1367" s="329"/>
      <c r="O1367" s="329"/>
      <c r="P1367" s="329"/>
    </row>
    <row r="1368" spans="2:17" ht="11.25" x14ac:dyDescent="0.2">
      <c r="B1368" s="259" t="s">
        <v>921</v>
      </c>
      <c r="C1368" s="421">
        <v>256</v>
      </c>
      <c r="D1368" s="421">
        <v>0.1</v>
      </c>
      <c r="E1368" s="421">
        <v>53.5</v>
      </c>
      <c r="F1368" s="421" t="s">
        <v>318</v>
      </c>
      <c r="G1368" s="421">
        <v>9</v>
      </c>
      <c r="H1368" s="419">
        <v>1.2</v>
      </c>
      <c r="I1368" s="422">
        <v>12.2</v>
      </c>
      <c r="J1368" s="420" t="s">
        <v>318</v>
      </c>
      <c r="K1368" s="420">
        <v>332</v>
      </c>
      <c r="L1368" s="329"/>
      <c r="M1368" s="329"/>
      <c r="N1368" s="329"/>
      <c r="O1368" s="329"/>
      <c r="P1368" s="329"/>
    </row>
    <row r="1369" spans="2:17" ht="11.25" x14ac:dyDescent="0.2">
      <c r="B1369" s="259" t="s">
        <v>926</v>
      </c>
      <c r="C1369" s="421">
        <v>317</v>
      </c>
      <c r="D1369" s="421" t="s">
        <v>318</v>
      </c>
      <c r="E1369" s="421">
        <v>19.7</v>
      </c>
      <c r="F1369" s="421">
        <v>0.1</v>
      </c>
      <c r="G1369" s="421">
        <v>9.1</v>
      </c>
      <c r="H1369" s="419">
        <v>2</v>
      </c>
      <c r="I1369" s="421">
        <v>7.1</v>
      </c>
      <c r="J1369" s="420" t="s">
        <v>318</v>
      </c>
      <c r="K1369" s="420">
        <v>355</v>
      </c>
      <c r="L1369" s="329"/>
      <c r="M1369" s="329"/>
      <c r="N1369" s="329"/>
      <c r="O1369" s="329"/>
      <c r="P1369" s="329"/>
    </row>
    <row r="1370" spans="2:17" ht="11.25" x14ac:dyDescent="0.2">
      <c r="B1370" s="259" t="s">
        <v>952</v>
      </c>
      <c r="C1370" s="421">
        <v>263.5</v>
      </c>
      <c r="D1370" s="421" t="s">
        <v>318</v>
      </c>
      <c r="E1370" s="421">
        <v>25.7</v>
      </c>
      <c r="F1370" s="421" t="s">
        <v>318</v>
      </c>
      <c r="G1370" s="421">
        <v>9.6999999999999993</v>
      </c>
      <c r="H1370" s="419">
        <v>0.5</v>
      </c>
      <c r="I1370" s="420">
        <v>7.3</v>
      </c>
      <c r="J1370" s="420">
        <v>0.3</v>
      </c>
      <c r="K1370" s="420">
        <v>307</v>
      </c>
      <c r="L1370" s="329"/>
      <c r="M1370" s="329"/>
      <c r="N1370" s="329"/>
      <c r="O1370" s="329"/>
      <c r="P1370" s="329"/>
    </row>
    <row r="1371" spans="2:17" ht="11.25" x14ac:dyDescent="0.2">
      <c r="B1371" s="423" t="s">
        <v>968</v>
      </c>
      <c r="C1371" s="424">
        <v>357.2</v>
      </c>
      <c r="D1371" s="421" t="s">
        <v>318</v>
      </c>
      <c r="E1371" s="424">
        <v>40.5</v>
      </c>
      <c r="F1371" s="421" t="s">
        <v>318</v>
      </c>
      <c r="G1371" s="425">
        <v>9.6999999999999993</v>
      </c>
      <c r="H1371" s="426">
        <v>2.2000000000000002</v>
      </c>
      <c r="I1371" s="427">
        <v>11.9</v>
      </c>
      <c r="J1371" s="420" t="s">
        <v>318</v>
      </c>
      <c r="K1371" s="420">
        <v>421.5</v>
      </c>
      <c r="L1371" s="329"/>
      <c r="M1371" s="329"/>
      <c r="N1371" s="329"/>
      <c r="O1371" s="329"/>
      <c r="P1371" s="329"/>
    </row>
    <row r="1372" spans="2:17" ht="11.25" x14ac:dyDescent="0.2">
      <c r="B1372" s="423"/>
      <c r="C1372" s="424"/>
      <c r="D1372" s="421"/>
      <c r="E1372" s="424"/>
      <c r="F1372" s="421"/>
      <c r="G1372" s="425"/>
      <c r="H1372" s="426"/>
      <c r="I1372" s="427"/>
      <c r="J1372" s="420"/>
      <c r="K1372" s="420"/>
      <c r="L1372" s="329"/>
      <c r="M1372" s="329"/>
      <c r="N1372" s="329"/>
      <c r="O1372" s="329"/>
      <c r="P1372" s="329"/>
    </row>
    <row r="1373" spans="2:17" ht="11.25" x14ac:dyDescent="0.2">
      <c r="B1373" s="423" t="s">
        <v>1016</v>
      </c>
      <c r="C1373" s="424">
        <v>274.5</v>
      </c>
      <c r="D1373" s="421" t="s">
        <v>318</v>
      </c>
      <c r="E1373" s="424">
        <v>49.6</v>
      </c>
      <c r="F1373" s="421" t="s">
        <v>318</v>
      </c>
      <c r="G1373" s="425">
        <v>10.1</v>
      </c>
      <c r="H1373" s="426">
        <v>4.2</v>
      </c>
      <c r="I1373" s="427">
        <v>6.6</v>
      </c>
      <c r="J1373" s="420" t="s">
        <v>318</v>
      </c>
      <c r="K1373" s="420">
        <v>345</v>
      </c>
      <c r="L1373" s="909"/>
      <c r="M1373" s="329"/>
      <c r="N1373" s="329"/>
      <c r="O1373" s="329"/>
      <c r="P1373" s="329"/>
    </row>
    <row r="1374" spans="2:17" ht="11.25" x14ac:dyDescent="0.2">
      <c r="B1374" s="259" t="s">
        <v>1173</v>
      </c>
      <c r="C1374" s="421">
        <v>522</v>
      </c>
      <c r="D1374" s="421" t="s">
        <v>318</v>
      </c>
      <c r="E1374" s="421">
        <v>39.9</v>
      </c>
      <c r="F1374" s="421" t="s">
        <v>318</v>
      </c>
      <c r="G1374" s="421">
        <v>10.6</v>
      </c>
      <c r="H1374" s="419">
        <v>5.6</v>
      </c>
      <c r="I1374" s="420">
        <v>8.6</v>
      </c>
      <c r="J1374" s="420">
        <v>1.3</v>
      </c>
      <c r="K1374" s="420">
        <v>588</v>
      </c>
      <c r="L1374" s="329"/>
      <c r="M1374" s="329"/>
      <c r="N1374" s="329"/>
      <c r="O1374" s="329"/>
      <c r="P1374" s="329"/>
    </row>
    <row r="1375" spans="2:17" ht="11.25" x14ac:dyDescent="0.2">
      <c r="B1375" s="259" t="s">
        <v>1207</v>
      </c>
      <c r="C1375" s="421">
        <v>266.39999999999998</v>
      </c>
      <c r="D1375" s="421" t="s">
        <v>318</v>
      </c>
      <c r="E1375" s="421">
        <v>41</v>
      </c>
      <c r="F1375" s="421" t="s">
        <v>318</v>
      </c>
      <c r="G1375" s="421">
        <v>9.9</v>
      </c>
      <c r="H1375" s="419">
        <v>7</v>
      </c>
      <c r="I1375" s="420">
        <v>9.1</v>
      </c>
      <c r="J1375" s="420">
        <v>0.6</v>
      </c>
      <c r="K1375" s="420">
        <v>334</v>
      </c>
      <c r="L1375" s="329"/>
      <c r="M1375" s="329"/>
      <c r="N1375" s="329"/>
      <c r="O1375" s="329"/>
      <c r="P1375" s="329"/>
    </row>
    <row r="1376" spans="2:17" ht="11.25" x14ac:dyDescent="0.2">
      <c r="B1376" s="428" t="s">
        <v>1795</v>
      </c>
      <c r="C1376" s="429">
        <v>234</v>
      </c>
      <c r="D1376" s="429" t="s">
        <v>318</v>
      </c>
      <c r="E1376" s="429">
        <v>45.5</v>
      </c>
      <c r="F1376" s="429" t="s">
        <v>318</v>
      </c>
      <c r="G1376" s="429">
        <v>8.8000000000000007</v>
      </c>
      <c r="H1376" s="429">
        <v>5.4</v>
      </c>
      <c r="I1376" s="430">
        <v>15</v>
      </c>
      <c r="J1376" s="430" t="s">
        <v>318</v>
      </c>
      <c r="K1376" s="431">
        <v>308.7</v>
      </c>
      <c r="L1376" s="329"/>
      <c r="M1376" s="329"/>
      <c r="N1376" s="329"/>
      <c r="O1376" s="329"/>
      <c r="P1376" s="329"/>
    </row>
    <row r="1377" spans="2:16" ht="10.5" customHeight="1" x14ac:dyDescent="0.2">
      <c r="B1377" s="432"/>
      <c r="C1377" s="433"/>
      <c r="D1377" s="433"/>
      <c r="E1377" s="433"/>
      <c r="F1377" s="433"/>
      <c r="G1377" s="433"/>
      <c r="H1377" s="433"/>
      <c r="I1377" s="434"/>
      <c r="J1377" s="434"/>
      <c r="K1377" s="434"/>
      <c r="L1377" s="329"/>
      <c r="M1377" s="329"/>
      <c r="N1377" s="329"/>
      <c r="O1377" s="329"/>
      <c r="P1377" s="329"/>
    </row>
    <row r="1378" spans="2:16" ht="10.5" customHeight="1" x14ac:dyDescent="0.2">
      <c r="B1378" s="203" t="s">
        <v>1349</v>
      </c>
      <c r="C1378" s="203"/>
      <c r="D1378" s="203"/>
      <c r="E1378" s="203"/>
      <c r="F1378" s="203"/>
      <c r="G1378" s="203"/>
      <c r="H1378" s="435"/>
      <c r="I1378" s="329"/>
      <c r="J1378" s="329"/>
      <c r="K1378" s="329"/>
      <c r="L1378" s="329"/>
      <c r="M1378" s="329"/>
      <c r="N1378" s="329"/>
      <c r="O1378" s="329"/>
      <c r="P1378" s="329"/>
    </row>
    <row r="1379" spans="2:16" ht="10.5" customHeight="1" x14ac:dyDescent="0.2">
      <c r="B1379" s="203" t="s">
        <v>1350</v>
      </c>
      <c r="C1379" s="203"/>
      <c r="D1379" s="203"/>
      <c r="E1379" s="203"/>
      <c r="F1379" s="203"/>
      <c r="G1379" s="264"/>
      <c r="H1379" s="435"/>
      <c r="I1379" s="329"/>
      <c r="J1379" s="329"/>
      <c r="K1379" s="329"/>
      <c r="L1379" s="329"/>
      <c r="M1379" s="329"/>
      <c r="N1379" s="329"/>
      <c r="O1379" s="329"/>
      <c r="P1379" s="329"/>
    </row>
    <row r="1380" spans="2:16" ht="10.5" customHeight="1" x14ac:dyDescent="0.2">
      <c r="B1380" s="203" t="s">
        <v>1329</v>
      </c>
      <c r="C1380" s="203"/>
      <c r="D1380" s="203"/>
      <c r="E1380" s="203"/>
      <c r="F1380" s="203"/>
      <c r="G1380" s="203"/>
      <c r="H1380" s="435"/>
      <c r="I1380" s="329"/>
      <c r="J1380" s="329"/>
      <c r="K1380" s="329"/>
      <c r="L1380" s="329"/>
      <c r="M1380" s="329"/>
      <c r="N1380" s="329"/>
      <c r="O1380" s="329"/>
      <c r="P1380" s="329"/>
    </row>
    <row r="1381" spans="2:16" ht="10.5" customHeight="1" x14ac:dyDescent="0.2">
      <c r="B1381" s="1470" t="s">
        <v>780</v>
      </c>
      <c r="C1381" s="1470"/>
      <c r="D1381" s="1470"/>
      <c r="E1381" s="1470"/>
      <c r="F1381" s="1470"/>
      <c r="G1381" s="1470"/>
      <c r="H1381" s="435"/>
      <c r="I1381" s="329"/>
      <c r="J1381" s="329"/>
      <c r="K1381" s="329"/>
      <c r="L1381" s="329"/>
      <c r="M1381" s="329"/>
      <c r="N1381" s="329"/>
      <c r="O1381" s="329"/>
      <c r="P1381" s="329"/>
    </row>
    <row r="1382" spans="2:16" ht="10.5" customHeight="1" x14ac:dyDescent="0.2">
      <c r="B1382" s="203" t="s">
        <v>783</v>
      </c>
      <c r="C1382" s="203"/>
      <c r="D1382" s="203"/>
      <c r="E1382" s="203"/>
      <c r="F1382" s="203"/>
      <c r="G1382" s="203"/>
      <c r="H1382" s="436"/>
      <c r="I1382" s="329"/>
      <c r="J1382" s="329"/>
      <c r="K1382" s="329"/>
      <c r="L1382" s="329"/>
      <c r="M1382" s="329"/>
      <c r="N1382" s="329"/>
      <c r="O1382" s="329"/>
      <c r="P1382" s="329"/>
    </row>
    <row r="1383" spans="2:16" ht="10.5" customHeight="1" x14ac:dyDescent="0.2">
      <c r="B1383" s="203" t="s">
        <v>1351</v>
      </c>
      <c r="C1383" s="203"/>
      <c r="D1383" s="203"/>
      <c r="E1383" s="203"/>
      <c r="F1383" s="203"/>
      <c r="G1383" s="203"/>
      <c r="H1383" s="436"/>
      <c r="I1383" s="329"/>
      <c r="J1383" s="329"/>
      <c r="K1383" s="329"/>
      <c r="L1383" s="329"/>
      <c r="M1383" s="329"/>
      <c r="N1383" s="329"/>
      <c r="O1383" s="329"/>
      <c r="P1383" s="329"/>
    </row>
    <row r="1384" spans="2:16" ht="10.5" customHeight="1" x14ac:dyDescent="0.2">
      <c r="B1384" s="1471" t="s">
        <v>1352</v>
      </c>
      <c r="C1384" s="1471"/>
      <c r="D1384" s="1471"/>
      <c r="E1384" s="1471"/>
      <c r="F1384" s="203"/>
      <c r="G1384" s="203"/>
      <c r="H1384" s="436"/>
      <c r="I1384" s="329"/>
      <c r="J1384" s="329"/>
      <c r="K1384" s="329"/>
      <c r="L1384" s="329"/>
      <c r="M1384" s="329"/>
      <c r="N1384" s="329"/>
      <c r="O1384" s="329"/>
      <c r="P1384" s="329"/>
    </row>
    <row r="1385" spans="2:16" ht="10.5" customHeight="1" x14ac:dyDescent="0.2">
      <c r="B1385" s="203" t="s">
        <v>1353</v>
      </c>
      <c r="C1385" s="203"/>
      <c r="D1385" s="203"/>
      <c r="E1385" s="203"/>
      <c r="F1385" s="203"/>
      <c r="G1385" s="203"/>
      <c r="H1385" s="436"/>
      <c r="I1385" s="329"/>
      <c r="J1385" s="329"/>
      <c r="K1385" s="329"/>
      <c r="L1385" s="329"/>
      <c r="M1385" s="329"/>
      <c r="N1385" s="329"/>
      <c r="O1385" s="329"/>
      <c r="P1385" s="329"/>
    </row>
    <row r="1386" spans="2:16" ht="10.5" customHeight="1" x14ac:dyDescent="0.2">
      <c r="B1386" s="203" t="s">
        <v>849</v>
      </c>
      <c r="C1386" s="203"/>
      <c r="D1386" s="203"/>
      <c r="E1386" s="203"/>
      <c r="F1386" s="203"/>
      <c r="G1386" s="203"/>
      <c r="H1386" s="436"/>
      <c r="I1386" s="329"/>
      <c r="J1386" s="329"/>
      <c r="K1386" s="329"/>
      <c r="L1386" s="329"/>
      <c r="M1386" s="329"/>
      <c r="N1386" s="329"/>
      <c r="O1386" s="329"/>
      <c r="P1386" s="329"/>
    </row>
    <row r="1387" spans="2:16" ht="10.5" customHeight="1" x14ac:dyDescent="0.2">
      <c r="B1387" s="203" t="s">
        <v>1354</v>
      </c>
      <c r="C1387" s="203"/>
      <c r="D1387" s="203"/>
      <c r="E1387" s="203"/>
      <c r="F1387" s="203"/>
      <c r="G1387" s="203"/>
      <c r="H1387" s="436"/>
      <c r="I1387" s="329"/>
      <c r="J1387" s="329"/>
      <c r="K1387" s="329"/>
      <c r="L1387" s="329"/>
      <c r="M1387" s="329"/>
      <c r="N1387" s="329"/>
      <c r="O1387" s="329"/>
      <c r="P1387" s="329"/>
    </row>
    <row r="1388" spans="2:16" ht="10.5" customHeight="1" x14ac:dyDescent="0.2">
      <c r="B1388" s="203"/>
      <c r="C1388" s="203"/>
      <c r="D1388" s="203"/>
      <c r="E1388" s="203"/>
      <c r="F1388" s="203"/>
      <c r="G1388" s="203"/>
      <c r="H1388" s="436"/>
      <c r="I1388" s="329"/>
      <c r="J1388" s="329"/>
      <c r="K1388" s="329"/>
      <c r="L1388" s="329"/>
      <c r="M1388" s="329"/>
      <c r="N1388" s="329"/>
      <c r="O1388" s="329"/>
      <c r="P1388" s="329"/>
    </row>
    <row r="1389" spans="2:16" ht="10.5" customHeight="1" x14ac:dyDescent="0.2">
      <c r="B1389" s="203"/>
      <c r="C1389" s="203"/>
      <c r="D1389" s="203"/>
      <c r="E1389" s="203"/>
      <c r="F1389" s="203"/>
      <c r="G1389" s="203"/>
      <c r="H1389" s="436"/>
      <c r="I1389" s="329"/>
      <c r="J1389" s="329"/>
      <c r="K1389" s="329"/>
      <c r="L1389" s="329"/>
      <c r="M1389" s="329"/>
      <c r="N1389" s="329"/>
      <c r="O1389" s="329"/>
      <c r="P1389" s="329"/>
    </row>
    <row r="1390" spans="2:16" ht="10.5" customHeight="1" x14ac:dyDescent="0.2">
      <c r="B1390" s="203"/>
      <c r="C1390" s="203"/>
      <c r="D1390" s="203"/>
      <c r="E1390" s="203"/>
      <c r="F1390" s="203"/>
      <c r="G1390" s="203"/>
      <c r="H1390" s="436"/>
      <c r="I1390" s="329"/>
      <c r="J1390" s="329"/>
      <c r="K1390" s="329"/>
      <c r="L1390" s="329"/>
      <c r="M1390" s="329"/>
      <c r="N1390" s="329"/>
      <c r="O1390" s="329"/>
      <c r="P1390" s="329"/>
    </row>
    <row r="1391" spans="2:16" ht="10.5" customHeight="1" x14ac:dyDescent="0.2">
      <c r="B1391" s="203"/>
      <c r="C1391" s="203"/>
      <c r="D1391" s="203"/>
      <c r="E1391" s="203"/>
      <c r="F1391" s="203"/>
      <c r="G1391" s="203"/>
      <c r="H1391" s="436"/>
      <c r="I1391" s="329"/>
      <c r="J1391" s="329"/>
      <c r="K1391" s="329"/>
      <c r="L1391" s="329"/>
      <c r="M1391" s="329"/>
      <c r="N1391" s="329"/>
      <c r="O1391" s="329"/>
      <c r="P1391" s="329"/>
    </row>
    <row r="1392" spans="2:16" ht="10.5" customHeight="1" x14ac:dyDescent="0.2">
      <c r="B1392" s="203"/>
      <c r="C1392" s="203"/>
      <c r="D1392" s="203"/>
      <c r="E1392" s="203"/>
      <c r="F1392" s="203"/>
      <c r="G1392" s="203"/>
      <c r="H1392" s="436"/>
      <c r="I1392" s="329"/>
      <c r="J1392" s="329"/>
      <c r="K1392" s="329"/>
      <c r="L1392" s="329"/>
      <c r="M1392" s="329"/>
      <c r="N1392" s="329"/>
      <c r="O1392" s="329"/>
      <c r="P1392" s="329"/>
    </row>
    <row r="1393" spans="2:16" ht="10.5" customHeight="1" x14ac:dyDescent="0.2">
      <c r="B1393" s="203"/>
      <c r="C1393" s="203"/>
      <c r="D1393" s="203"/>
      <c r="E1393" s="203"/>
      <c r="F1393" s="203"/>
      <c r="G1393" s="203"/>
      <c r="H1393" s="436"/>
      <c r="I1393" s="329"/>
      <c r="J1393" s="329"/>
      <c r="K1393" s="329"/>
      <c r="L1393" s="329"/>
      <c r="M1393" s="329"/>
      <c r="N1393" s="329"/>
      <c r="O1393" s="329"/>
      <c r="P1393" s="329"/>
    </row>
    <row r="1394" spans="2:16" ht="10.5" customHeight="1" x14ac:dyDescent="0.2">
      <c r="B1394" s="203"/>
      <c r="C1394" s="203"/>
      <c r="D1394" s="203"/>
      <c r="E1394" s="203"/>
      <c r="F1394" s="203"/>
      <c r="G1394" s="203"/>
      <c r="H1394" s="436"/>
      <c r="I1394" s="329"/>
      <c r="J1394" s="329"/>
      <c r="K1394" s="329"/>
      <c r="L1394" s="329"/>
      <c r="M1394" s="329"/>
      <c r="N1394" s="329"/>
      <c r="O1394" s="329"/>
      <c r="P1394" s="329"/>
    </row>
    <row r="1395" spans="2:16" ht="10.5" customHeight="1" x14ac:dyDescent="0.2">
      <c r="B1395" s="203"/>
      <c r="C1395" s="203"/>
      <c r="D1395" s="203"/>
      <c r="E1395" s="203"/>
      <c r="F1395" s="203"/>
      <c r="G1395" s="203"/>
      <c r="H1395" s="436"/>
      <c r="I1395" s="329"/>
      <c r="J1395" s="329"/>
      <c r="K1395" s="329"/>
      <c r="L1395" s="329"/>
      <c r="M1395" s="329"/>
      <c r="N1395" s="329"/>
      <c r="O1395" s="329"/>
      <c r="P1395" s="329"/>
    </row>
    <row r="1396" spans="2:16" ht="10.5" customHeight="1" x14ac:dyDescent="0.2">
      <c r="B1396" s="203"/>
      <c r="C1396" s="203"/>
      <c r="D1396" s="203"/>
      <c r="E1396" s="203"/>
      <c r="F1396" s="203"/>
      <c r="G1396" s="203"/>
      <c r="H1396" s="436"/>
      <c r="I1396" s="329"/>
      <c r="J1396" s="329"/>
      <c r="K1396" s="329"/>
      <c r="L1396" s="329"/>
      <c r="M1396" s="329"/>
      <c r="N1396" s="329"/>
      <c r="O1396" s="329"/>
      <c r="P1396" s="329"/>
    </row>
    <row r="1397" spans="2:16" ht="10.5" customHeight="1" x14ac:dyDescent="0.2">
      <c r="B1397" s="203"/>
      <c r="C1397" s="203"/>
      <c r="D1397" s="203"/>
      <c r="E1397" s="203"/>
      <c r="F1397" s="203"/>
      <c r="G1397" s="203"/>
      <c r="H1397" s="436"/>
      <c r="I1397" s="329"/>
      <c r="J1397" s="329"/>
      <c r="K1397" s="329"/>
      <c r="L1397" s="329"/>
      <c r="M1397" s="329"/>
      <c r="N1397" s="329"/>
      <c r="O1397" s="329"/>
      <c r="P1397" s="329"/>
    </row>
    <row r="1398" spans="2:16" ht="10.5" customHeight="1" x14ac:dyDescent="0.2">
      <c r="B1398" s="203"/>
      <c r="C1398" s="203"/>
      <c r="D1398" s="203"/>
      <c r="E1398" s="203"/>
      <c r="F1398" s="203"/>
      <c r="G1398" s="203"/>
      <c r="H1398" s="436"/>
      <c r="I1398" s="329"/>
      <c r="J1398" s="329"/>
      <c r="K1398" s="329"/>
      <c r="L1398" s="329"/>
      <c r="M1398" s="329"/>
      <c r="N1398" s="329"/>
      <c r="O1398" s="329"/>
      <c r="P1398" s="329"/>
    </row>
    <row r="1399" spans="2:16" ht="10.5" customHeight="1" x14ac:dyDescent="0.2">
      <c r="B1399" s="203"/>
      <c r="C1399" s="203"/>
      <c r="D1399" s="203"/>
      <c r="E1399" s="203"/>
      <c r="F1399" s="203"/>
      <c r="G1399" s="203"/>
      <c r="H1399" s="436"/>
      <c r="I1399" s="329"/>
      <c r="J1399" s="329"/>
      <c r="K1399" s="329"/>
      <c r="L1399" s="329"/>
      <c r="M1399" s="329"/>
      <c r="N1399" s="329"/>
      <c r="O1399" s="329"/>
      <c r="P1399" s="329"/>
    </row>
    <row r="1400" spans="2:16" ht="10.5" customHeight="1" x14ac:dyDescent="0.2">
      <c r="B1400" s="203"/>
      <c r="C1400" s="203"/>
      <c r="D1400" s="203"/>
      <c r="E1400" s="203"/>
      <c r="F1400" s="203"/>
      <c r="G1400" s="203"/>
      <c r="H1400" s="436"/>
      <c r="I1400" s="329"/>
      <c r="J1400" s="329"/>
      <c r="K1400" s="329"/>
      <c r="L1400" s="329"/>
      <c r="M1400" s="329"/>
      <c r="N1400" s="329"/>
      <c r="O1400" s="329"/>
      <c r="P1400" s="329"/>
    </row>
    <row r="1401" spans="2:16" ht="10.5" customHeight="1" x14ac:dyDescent="0.2">
      <c r="B1401" s="203"/>
      <c r="C1401" s="203"/>
      <c r="D1401" s="203"/>
      <c r="E1401" s="203"/>
      <c r="F1401" s="203"/>
      <c r="G1401" s="203"/>
      <c r="H1401" s="436"/>
      <c r="I1401" s="329"/>
      <c r="J1401" s="329"/>
      <c r="K1401" s="329"/>
      <c r="L1401" s="329"/>
      <c r="M1401" s="329"/>
      <c r="N1401" s="329"/>
      <c r="O1401" s="329"/>
      <c r="P1401" s="329"/>
    </row>
    <row r="1402" spans="2:16" ht="10.5" customHeight="1" x14ac:dyDescent="0.2">
      <c r="B1402" s="262"/>
      <c r="C1402" s="262"/>
      <c r="D1402" s="262"/>
      <c r="E1402" s="262"/>
      <c r="F1402" s="262"/>
      <c r="G1402" s="262"/>
      <c r="H1402" s="436"/>
      <c r="I1402" s="329"/>
      <c r="J1402" s="329"/>
      <c r="K1402" s="329"/>
      <c r="L1402" s="329"/>
      <c r="M1402" s="329"/>
      <c r="N1402" s="329"/>
      <c r="O1402" s="329"/>
      <c r="P1402" s="329"/>
    </row>
    <row r="1403" spans="2:16" ht="10.5" customHeight="1" x14ac:dyDescent="0.2">
      <c r="B1403" s="262"/>
      <c r="C1403" s="262"/>
      <c r="D1403" s="262"/>
      <c r="E1403" s="262"/>
      <c r="F1403" s="262"/>
      <c r="G1403" s="246">
        <v>21</v>
      </c>
      <c r="H1403" s="436"/>
      <c r="I1403" s="329"/>
      <c r="J1403" s="329"/>
      <c r="K1403" s="329"/>
      <c r="L1403" s="329"/>
      <c r="M1403" s="329"/>
      <c r="N1403" s="329"/>
      <c r="O1403" s="329"/>
      <c r="P1403" s="329"/>
    </row>
    <row r="1404" spans="2:16" ht="10.5" customHeight="1" x14ac:dyDescent="0.2">
      <c r="B1404" s="262"/>
      <c r="C1404" s="262"/>
      <c r="D1404" s="262"/>
      <c r="E1404" s="262"/>
      <c r="F1404" s="262"/>
      <c r="G1404" s="262"/>
      <c r="H1404" s="436"/>
    </row>
    <row r="1405" spans="2:16" ht="10.5" customHeight="1" x14ac:dyDescent="0.2">
      <c r="B1405" s="262"/>
      <c r="C1405" s="262"/>
      <c r="D1405" s="262"/>
      <c r="E1405" s="262"/>
      <c r="F1405" s="262"/>
      <c r="G1405" s="262"/>
      <c r="H1405" s="436"/>
    </row>
    <row r="1406" spans="2:16" ht="11.45" customHeight="1" x14ac:dyDescent="0.2">
      <c r="B1406" s="1410" t="s">
        <v>1067</v>
      </c>
      <c r="C1406" s="1482"/>
      <c r="D1406" s="1482"/>
      <c r="E1406" s="1482"/>
      <c r="F1406" s="1482"/>
      <c r="G1406" s="1482"/>
      <c r="H1406" s="1482"/>
      <c r="I1406" s="1482"/>
      <c r="J1406" s="1482"/>
    </row>
    <row r="1407" spans="2:16" ht="11.25" customHeight="1" x14ac:dyDescent="0.2">
      <c r="B1407" s="1448" t="s">
        <v>230</v>
      </c>
      <c r="C1407" s="1388" t="s">
        <v>1256</v>
      </c>
      <c r="D1407" s="1388" t="s">
        <v>1285</v>
      </c>
      <c r="E1407" s="1388" t="s">
        <v>1355</v>
      </c>
      <c r="F1407" s="1388" t="s">
        <v>1238</v>
      </c>
      <c r="G1407" s="1388" t="s">
        <v>231</v>
      </c>
      <c r="H1407" s="1388" t="s">
        <v>1356</v>
      </c>
      <c r="I1407" s="1388" t="s">
        <v>1357</v>
      </c>
      <c r="J1407" s="1448" t="s">
        <v>768</v>
      </c>
    </row>
    <row r="1408" spans="2:16" ht="11.25" customHeight="1" x14ac:dyDescent="0.2">
      <c r="B1408" s="1459"/>
      <c r="C1408" s="1389"/>
      <c r="D1408" s="1389"/>
      <c r="E1408" s="1389"/>
      <c r="F1408" s="1451"/>
      <c r="G1408" s="1389"/>
      <c r="H1408" s="1389"/>
      <c r="I1408" s="1389"/>
      <c r="J1408" s="1459"/>
    </row>
    <row r="1409" spans="2:10" ht="10.5" customHeight="1" x14ac:dyDescent="0.2">
      <c r="B1409" s="1449"/>
      <c r="C1409" s="437" t="s">
        <v>234</v>
      </c>
      <c r="D1409" s="437" t="s">
        <v>235</v>
      </c>
      <c r="E1409" s="346" t="s">
        <v>784</v>
      </c>
      <c r="F1409" s="918" t="s">
        <v>1217</v>
      </c>
      <c r="G1409" s="437" t="s">
        <v>438</v>
      </c>
      <c r="H1409" s="1460" t="s">
        <v>859</v>
      </c>
      <c r="I1409" s="1462"/>
      <c r="J1409" s="1449"/>
    </row>
    <row r="1410" spans="2:10" ht="10.5" customHeight="1" x14ac:dyDescent="0.2">
      <c r="B1410" s="303">
        <v>2000</v>
      </c>
      <c r="C1410" s="250">
        <v>19</v>
      </c>
      <c r="D1410" s="250">
        <v>20</v>
      </c>
      <c r="E1410" s="234">
        <v>1208</v>
      </c>
      <c r="F1410" s="339">
        <v>30.2</v>
      </c>
      <c r="G1410" s="193">
        <v>24522</v>
      </c>
      <c r="H1410" s="193">
        <v>19000</v>
      </c>
      <c r="I1410" s="193">
        <v>23400</v>
      </c>
      <c r="J1410" s="236" t="s">
        <v>283</v>
      </c>
    </row>
    <row r="1411" spans="2:10" ht="10.5" customHeight="1" x14ac:dyDescent="0.2">
      <c r="B1411" s="303">
        <v>2001</v>
      </c>
      <c r="C1411" s="250">
        <v>27</v>
      </c>
      <c r="D1411" s="250">
        <v>26</v>
      </c>
      <c r="E1411" s="234">
        <v>1638</v>
      </c>
      <c r="F1411" s="339">
        <v>43.4</v>
      </c>
      <c r="G1411" s="193">
        <v>42179</v>
      </c>
      <c r="H1411" s="193">
        <v>19900</v>
      </c>
      <c r="I1411" s="193">
        <v>21700</v>
      </c>
      <c r="J1411" s="236" t="s">
        <v>284</v>
      </c>
    </row>
    <row r="1412" spans="2:10" ht="10.5" customHeight="1" x14ac:dyDescent="0.2">
      <c r="B1412" s="303">
        <v>2002</v>
      </c>
      <c r="C1412" s="250">
        <v>31</v>
      </c>
      <c r="D1412" s="250">
        <v>34</v>
      </c>
      <c r="E1412" s="234">
        <v>2385</v>
      </c>
      <c r="F1412" s="339">
        <v>37.799999999999997</v>
      </c>
      <c r="G1412" s="193">
        <v>96368</v>
      </c>
      <c r="H1412" s="193">
        <v>33900</v>
      </c>
      <c r="I1412" s="193">
        <v>26700</v>
      </c>
      <c r="J1412" s="236" t="s">
        <v>237</v>
      </c>
    </row>
    <row r="1413" spans="2:10" ht="10.5" customHeight="1" x14ac:dyDescent="0.2">
      <c r="B1413" s="303">
        <v>2003</v>
      </c>
      <c r="C1413" s="250">
        <v>44</v>
      </c>
      <c r="D1413" s="250">
        <v>41</v>
      </c>
      <c r="E1413" s="234">
        <v>1754.5</v>
      </c>
      <c r="F1413" s="339">
        <v>34.700000000000003</v>
      </c>
      <c r="G1413" s="193">
        <v>71568</v>
      </c>
      <c r="H1413" s="193">
        <v>40800</v>
      </c>
      <c r="I1413" s="193">
        <v>37400</v>
      </c>
      <c r="J1413" s="315" t="s">
        <v>633</v>
      </c>
    </row>
    <row r="1414" spans="2:10" ht="10.5" customHeight="1" x14ac:dyDescent="0.2">
      <c r="B1414" s="303">
        <v>2004</v>
      </c>
      <c r="C1414" s="250">
        <v>44</v>
      </c>
      <c r="D1414" s="250">
        <v>32</v>
      </c>
      <c r="E1414" s="234">
        <v>1745.38</v>
      </c>
      <c r="F1414" s="339">
        <v>34.6</v>
      </c>
      <c r="G1414" s="193">
        <v>55852</v>
      </c>
      <c r="H1414" s="193">
        <v>31500</v>
      </c>
      <c r="I1414" s="193">
        <v>31400</v>
      </c>
      <c r="J1414" s="315" t="s">
        <v>660</v>
      </c>
    </row>
    <row r="1415" spans="2:10" ht="10.5" customHeight="1" x14ac:dyDescent="0.2">
      <c r="B1415" s="303"/>
      <c r="C1415" s="250"/>
      <c r="D1415" s="250"/>
      <c r="E1415" s="234"/>
      <c r="F1415" s="339"/>
      <c r="G1415" s="193"/>
      <c r="H1415" s="193"/>
      <c r="I1415" s="193"/>
      <c r="J1415" s="236"/>
    </row>
    <row r="1416" spans="2:10" ht="10.5" customHeight="1" x14ac:dyDescent="0.2">
      <c r="B1416" s="303">
        <v>2005</v>
      </c>
      <c r="C1416" s="250">
        <v>40</v>
      </c>
      <c r="D1416" s="250">
        <v>44</v>
      </c>
      <c r="E1416" s="234">
        <v>1686.54</v>
      </c>
      <c r="F1416" s="339">
        <v>33.700000000000003</v>
      </c>
      <c r="G1416" s="193">
        <v>74545</v>
      </c>
      <c r="H1416" s="193">
        <v>42400</v>
      </c>
      <c r="I1416" s="193">
        <v>38500</v>
      </c>
      <c r="J1416" s="404" t="s">
        <v>441</v>
      </c>
    </row>
    <row r="1417" spans="2:10" ht="10.5" customHeight="1" x14ac:dyDescent="0.2">
      <c r="B1417" s="303">
        <v>2006</v>
      </c>
      <c r="C1417" s="250">
        <v>32</v>
      </c>
      <c r="D1417" s="250">
        <v>36</v>
      </c>
      <c r="E1417" s="234">
        <v>2660</v>
      </c>
      <c r="F1417" s="339">
        <v>47.8</v>
      </c>
      <c r="G1417" s="193">
        <v>97090</v>
      </c>
      <c r="H1417" s="193">
        <v>35600</v>
      </c>
      <c r="I1417" s="193">
        <v>39900</v>
      </c>
      <c r="J1417" s="404" t="s">
        <v>331</v>
      </c>
    </row>
    <row r="1418" spans="2:10" ht="10.5" customHeight="1" x14ac:dyDescent="0.2">
      <c r="B1418" s="303">
        <v>2007</v>
      </c>
      <c r="C1418" s="250">
        <v>33</v>
      </c>
      <c r="D1418" s="250">
        <v>38</v>
      </c>
      <c r="E1418" s="234">
        <v>2700</v>
      </c>
      <c r="F1418" s="339">
        <v>53.2</v>
      </c>
      <c r="G1418" s="193">
        <v>102870</v>
      </c>
      <c r="H1418" s="193">
        <v>37600</v>
      </c>
      <c r="I1418" s="193">
        <v>39200</v>
      </c>
      <c r="J1418" s="404" t="s">
        <v>707</v>
      </c>
    </row>
    <row r="1419" spans="2:10" ht="10.5" customHeight="1" x14ac:dyDescent="0.2">
      <c r="B1419" s="303">
        <v>2008</v>
      </c>
      <c r="C1419" s="250">
        <v>34</v>
      </c>
      <c r="D1419" s="250">
        <v>31</v>
      </c>
      <c r="E1419" s="234">
        <v>3100</v>
      </c>
      <c r="F1419" s="339">
        <v>59.4</v>
      </c>
      <c r="G1419" s="193">
        <v>96720</v>
      </c>
      <c r="H1419" s="193">
        <v>30600</v>
      </c>
      <c r="I1419" s="193">
        <v>31000</v>
      </c>
      <c r="J1419" s="405">
        <v>39692</v>
      </c>
    </row>
    <row r="1420" spans="2:10" ht="10.5" customHeight="1" x14ac:dyDescent="0.2">
      <c r="B1420" s="303">
        <v>2009</v>
      </c>
      <c r="C1420" s="250">
        <v>35</v>
      </c>
      <c r="D1420" s="250">
        <v>40</v>
      </c>
      <c r="E1420" s="234">
        <v>2800</v>
      </c>
      <c r="F1420" s="339">
        <v>60.7</v>
      </c>
      <c r="G1420" s="193">
        <v>112280</v>
      </c>
      <c r="H1420" s="193">
        <v>40100</v>
      </c>
      <c r="I1420" s="193">
        <v>42100</v>
      </c>
      <c r="J1420" s="405">
        <v>40087</v>
      </c>
    </row>
    <row r="1421" spans="2:10" ht="12" customHeight="1" x14ac:dyDescent="0.2">
      <c r="B1421" s="303"/>
      <c r="C1421" s="250"/>
      <c r="D1421" s="250"/>
      <c r="E1421" s="234"/>
      <c r="F1421" s="339"/>
      <c r="G1421" s="193"/>
      <c r="H1421" s="193"/>
      <c r="I1421" s="193"/>
      <c r="J1421" s="405"/>
    </row>
    <row r="1422" spans="2:10" ht="12" customHeight="1" x14ac:dyDescent="0.2">
      <c r="B1422" s="303">
        <v>2010</v>
      </c>
      <c r="C1422" s="250">
        <v>35</v>
      </c>
      <c r="D1422" s="250">
        <v>37</v>
      </c>
      <c r="E1422" s="233">
        <v>3182.04</v>
      </c>
      <c r="F1422" s="341">
        <v>67</v>
      </c>
      <c r="G1422" s="193">
        <v>117417</v>
      </c>
      <c r="H1422" s="189">
        <v>36900</v>
      </c>
      <c r="I1422" s="189">
        <v>44100</v>
      </c>
      <c r="J1422" s="405">
        <v>40483</v>
      </c>
    </row>
    <row r="1423" spans="2:10" ht="13.5" customHeight="1" x14ac:dyDescent="0.2">
      <c r="B1423" s="221" t="s">
        <v>892</v>
      </c>
      <c r="C1423" s="219">
        <v>44</v>
      </c>
      <c r="D1423" s="219">
        <v>59</v>
      </c>
      <c r="E1423" s="233">
        <v>4600</v>
      </c>
      <c r="F1423" s="341">
        <v>85.4</v>
      </c>
      <c r="G1423" s="189">
        <v>270480</v>
      </c>
      <c r="H1423" s="189">
        <v>58800</v>
      </c>
      <c r="I1423" s="189">
        <v>56700</v>
      </c>
      <c r="J1423" s="410" t="s">
        <v>292</v>
      </c>
    </row>
    <row r="1424" spans="2:10" ht="10.5" customHeight="1" x14ac:dyDescent="0.2">
      <c r="B1424" s="221" t="s">
        <v>889</v>
      </c>
      <c r="C1424" s="219">
        <v>44</v>
      </c>
      <c r="D1424" s="219">
        <v>79</v>
      </c>
      <c r="E1424" s="233">
        <v>4760</v>
      </c>
      <c r="F1424" s="341">
        <v>93.5</v>
      </c>
      <c r="G1424" s="189">
        <v>376040</v>
      </c>
      <c r="H1424" s="189">
        <v>79541</v>
      </c>
      <c r="I1424" s="189">
        <v>75920</v>
      </c>
      <c r="J1424" s="410" t="s">
        <v>891</v>
      </c>
    </row>
    <row r="1425" spans="2:10" ht="10.5" customHeight="1" x14ac:dyDescent="0.2">
      <c r="B1425" s="221" t="s">
        <v>903</v>
      </c>
      <c r="C1425" s="219">
        <v>72</v>
      </c>
      <c r="D1425" s="219">
        <v>112</v>
      </c>
      <c r="E1425" s="233">
        <v>4650.79</v>
      </c>
      <c r="F1425" s="341">
        <v>92.7</v>
      </c>
      <c r="G1425" s="189">
        <v>520888</v>
      </c>
      <c r="H1425" s="189">
        <v>112345</v>
      </c>
      <c r="I1425" s="189">
        <v>98312</v>
      </c>
      <c r="J1425" s="410" t="s">
        <v>904</v>
      </c>
    </row>
    <row r="1426" spans="2:10" ht="10.5" customHeight="1" x14ac:dyDescent="0.2">
      <c r="B1426" s="221" t="s">
        <v>906</v>
      </c>
      <c r="C1426" s="219">
        <v>95</v>
      </c>
      <c r="D1426" s="219">
        <v>121</v>
      </c>
      <c r="E1426" s="233">
        <v>4750</v>
      </c>
      <c r="F1426" s="341">
        <v>93.6</v>
      </c>
      <c r="G1426" s="189">
        <v>574750</v>
      </c>
      <c r="H1426" s="189">
        <v>120974</v>
      </c>
      <c r="I1426" s="189">
        <v>102885</v>
      </c>
      <c r="J1426" s="410" t="s">
        <v>905</v>
      </c>
    </row>
    <row r="1427" spans="2:10" ht="10.5" customHeight="1" x14ac:dyDescent="0.2">
      <c r="B1427" s="221"/>
      <c r="C1427" s="219"/>
      <c r="D1427" s="219"/>
      <c r="E1427" s="233"/>
      <c r="F1427" s="341"/>
      <c r="G1427" s="189"/>
      <c r="H1427" s="189"/>
      <c r="I1427" s="189"/>
      <c r="J1427" s="410"/>
    </row>
    <row r="1428" spans="2:10" ht="10.5" customHeight="1" x14ac:dyDescent="0.2">
      <c r="B1428" s="221" t="s">
        <v>921</v>
      </c>
      <c r="C1428" s="219">
        <v>78</v>
      </c>
      <c r="D1428" s="219">
        <v>93</v>
      </c>
      <c r="E1428" s="233">
        <v>5950</v>
      </c>
      <c r="F1428" s="341">
        <v>111.9</v>
      </c>
      <c r="G1428" s="189">
        <v>553350</v>
      </c>
      <c r="H1428" s="189">
        <v>93543</v>
      </c>
      <c r="I1428" s="189">
        <v>127835</v>
      </c>
      <c r="J1428" s="410" t="s">
        <v>918</v>
      </c>
    </row>
    <row r="1429" spans="2:10" ht="10.5" customHeight="1" x14ac:dyDescent="0.2">
      <c r="B1429" s="221" t="s">
        <v>926</v>
      </c>
      <c r="C1429" s="219">
        <v>68</v>
      </c>
      <c r="D1429" s="219">
        <v>105</v>
      </c>
      <c r="E1429" s="233">
        <v>5707.04</v>
      </c>
      <c r="F1429" s="341">
        <v>114.2</v>
      </c>
      <c r="G1429" s="189">
        <v>599239</v>
      </c>
      <c r="H1429" s="189">
        <v>103996</v>
      </c>
      <c r="I1429" s="189">
        <v>120875</v>
      </c>
      <c r="J1429" s="410" t="s">
        <v>927</v>
      </c>
    </row>
    <row r="1430" spans="2:10" ht="10.5" customHeight="1" x14ac:dyDescent="0.2">
      <c r="B1430" s="221" t="s">
        <v>952</v>
      </c>
      <c r="C1430" s="219">
        <v>84</v>
      </c>
      <c r="D1430" s="219">
        <v>93</v>
      </c>
      <c r="E1430" s="233">
        <v>5300</v>
      </c>
      <c r="F1430" s="341">
        <v>107</v>
      </c>
      <c r="G1430" s="189">
        <v>495550</v>
      </c>
      <c r="H1430" s="189">
        <v>92802</v>
      </c>
      <c r="I1430" s="189">
        <v>108322</v>
      </c>
      <c r="J1430" s="410" t="s">
        <v>951</v>
      </c>
    </row>
    <row r="1431" spans="2:10" ht="10.5" customHeight="1" x14ac:dyDescent="0.2">
      <c r="B1431" s="221" t="s">
        <v>968</v>
      </c>
      <c r="C1431" s="219">
        <v>77</v>
      </c>
      <c r="D1431" s="219">
        <v>104</v>
      </c>
      <c r="E1431" s="233">
        <v>5503.5</v>
      </c>
      <c r="F1431" s="341">
        <v>109.4</v>
      </c>
      <c r="G1431" s="189">
        <v>575116</v>
      </c>
      <c r="H1431" s="189">
        <v>112106</v>
      </c>
      <c r="I1431" s="189">
        <v>101614</v>
      </c>
      <c r="J1431" s="410" t="s">
        <v>969</v>
      </c>
    </row>
    <row r="1432" spans="2:10" ht="10.5" customHeight="1" x14ac:dyDescent="0.2">
      <c r="B1432" s="221" t="s">
        <v>1016</v>
      </c>
      <c r="C1432" s="219">
        <v>74</v>
      </c>
      <c r="D1432" s="219">
        <v>95</v>
      </c>
      <c r="E1432" s="233">
        <v>5350</v>
      </c>
      <c r="F1432" s="341">
        <v>107.2</v>
      </c>
      <c r="G1432" s="189">
        <v>508250</v>
      </c>
      <c r="H1432" s="189">
        <v>87096</v>
      </c>
      <c r="I1432" s="189">
        <v>93379</v>
      </c>
      <c r="J1432" s="410" t="s">
        <v>1017</v>
      </c>
    </row>
    <row r="1433" spans="2:10" ht="10.5" customHeight="1" x14ac:dyDescent="0.2">
      <c r="B1433" s="221"/>
      <c r="C1433" s="219"/>
      <c r="D1433" s="219"/>
      <c r="E1433" s="233"/>
      <c r="F1433" s="341"/>
      <c r="G1433" s="189"/>
      <c r="H1433" s="189"/>
      <c r="I1433" s="189"/>
      <c r="J1433" s="410"/>
    </row>
    <row r="1434" spans="2:10" ht="10.5" customHeight="1" x14ac:dyDescent="0.2">
      <c r="B1434" s="221" t="s">
        <v>1173</v>
      </c>
      <c r="C1434" s="219">
        <v>74</v>
      </c>
      <c r="D1434" s="219">
        <v>165</v>
      </c>
      <c r="E1434" s="233">
        <v>6200</v>
      </c>
      <c r="F1434" s="341">
        <v>118.6</v>
      </c>
      <c r="G1434" s="189">
        <v>1024240</v>
      </c>
      <c r="H1434" s="189">
        <v>165078</v>
      </c>
      <c r="I1434" s="189">
        <v>131438</v>
      </c>
      <c r="J1434" s="410" t="s">
        <v>1172</v>
      </c>
    </row>
    <row r="1435" spans="2:10" ht="10.5" customHeight="1" x14ac:dyDescent="0.2">
      <c r="B1435" s="221" t="s">
        <v>1207</v>
      </c>
      <c r="C1435" s="219">
        <v>100</v>
      </c>
      <c r="D1435" s="219">
        <v>198</v>
      </c>
      <c r="E1435" s="233" t="s">
        <v>1805</v>
      </c>
      <c r="F1435" s="341">
        <v>163.4</v>
      </c>
      <c r="G1435" s="189" t="s">
        <v>1807</v>
      </c>
      <c r="H1435" s="189">
        <v>197100</v>
      </c>
      <c r="I1435" s="375" t="s">
        <v>1811</v>
      </c>
      <c r="J1435" s="410" t="s">
        <v>1206</v>
      </c>
    </row>
    <row r="1436" spans="2:10" ht="12.75" customHeight="1" x14ac:dyDescent="0.2">
      <c r="B1436" s="279" t="s">
        <v>1804</v>
      </c>
      <c r="C1436" s="298">
        <v>124</v>
      </c>
      <c r="D1436" s="298">
        <v>211</v>
      </c>
      <c r="E1436" s="242" t="s">
        <v>1806</v>
      </c>
      <c r="F1436" s="342" t="s">
        <v>399</v>
      </c>
      <c r="G1436" s="241" t="s">
        <v>1808</v>
      </c>
      <c r="H1436" s="241" t="s">
        <v>1809</v>
      </c>
      <c r="I1436" s="438" t="s">
        <v>1810</v>
      </c>
      <c r="J1436" s="416" t="s">
        <v>1233</v>
      </c>
    </row>
    <row r="1437" spans="2:10" ht="10.5" customHeight="1" x14ac:dyDescent="0.2">
      <c r="B1437" s="283"/>
      <c r="C1437" s="295"/>
      <c r="D1437" s="295"/>
      <c r="E1437" s="439"/>
      <c r="F1437" s="343"/>
      <c r="G1437" s="198"/>
      <c r="H1437" s="198"/>
    </row>
    <row r="1438" spans="2:10" ht="10.5" customHeight="1" x14ac:dyDescent="0.2">
      <c r="B1438" s="1471" t="s">
        <v>1269</v>
      </c>
      <c r="C1438" s="1471"/>
      <c r="D1438" s="440"/>
      <c r="E1438" s="441"/>
      <c r="F1438" s="441"/>
      <c r="G1438" s="442"/>
      <c r="H1438" s="443"/>
    </row>
    <row r="1439" spans="2:10" ht="10.5" customHeight="1" x14ac:dyDescent="0.2">
      <c r="B1439" s="1471" t="s">
        <v>1358</v>
      </c>
      <c r="C1439" s="1463"/>
      <c r="D1439" s="1463"/>
      <c r="E1439" s="441"/>
      <c r="F1439" s="441"/>
      <c r="G1439" s="442"/>
      <c r="H1439" s="443"/>
    </row>
    <row r="1440" spans="2:10" ht="10.5" customHeight="1" x14ac:dyDescent="0.2">
      <c r="B1440" s="1471" t="s">
        <v>1359</v>
      </c>
      <c r="C1440" s="1463"/>
      <c r="D1440" s="1463"/>
      <c r="E1440" s="1463"/>
      <c r="F1440" s="1463"/>
      <c r="G1440" s="1463"/>
      <c r="H1440" s="443"/>
    </row>
    <row r="1441" spans="2:8" ht="10.5" customHeight="1" x14ac:dyDescent="0.2">
      <c r="B1441" s="1471" t="s">
        <v>1360</v>
      </c>
      <c r="C1441" s="1471"/>
      <c r="D1441" s="440"/>
      <c r="E1441" s="441"/>
      <c r="F1441" s="441"/>
      <c r="G1441" s="442"/>
      <c r="H1441" s="443"/>
    </row>
    <row r="1442" spans="2:8" ht="10.5" customHeight="1" x14ac:dyDescent="0.2">
      <c r="B1442" s="1471" t="s">
        <v>1325</v>
      </c>
      <c r="C1442" s="1471"/>
      <c r="D1442" s="440"/>
      <c r="E1442" s="441"/>
      <c r="F1442" s="441"/>
      <c r="G1442" s="442"/>
      <c r="H1442" s="443"/>
    </row>
    <row r="1443" spans="2:8" ht="10.5" customHeight="1" x14ac:dyDescent="0.2">
      <c r="B1443" s="444"/>
      <c r="C1443" s="445"/>
      <c r="D1443" s="445"/>
      <c r="E1443" s="1479"/>
      <c r="F1443" s="1479"/>
      <c r="G1443" s="443"/>
      <c r="H1443" s="443"/>
    </row>
    <row r="1444" spans="2:8" ht="10.5" customHeight="1" x14ac:dyDescent="0.2">
      <c r="B1444" s="444"/>
      <c r="C1444" s="445"/>
      <c r="D1444" s="445"/>
      <c r="E1444" s="1483"/>
      <c r="F1444" s="1483"/>
      <c r="G1444" s="443"/>
      <c r="H1444" s="443"/>
    </row>
    <row r="1445" spans="2:8" ht="10.5" customHeight="1" x14ac:dyDescent="0.2">
      <c r="B1445" s="444"/>
      <c r="C1445" s="445"/>
      <c r="D1445" s="445"/>
      <c r="E1445" s="1479"/>
      <c r="F1445" s="1479"/>
      <c r="G1445" s="443"/>
      <c r="H1445" s="443"/>
    </row>
    <row r="1446" spans="2:8" ht="10.5" customHeight="1" x14ac:dyDescent="0.2">
      <c r="B1446" s="444"/>
      <c r="C1446" s="445"/>
      <c r="D1446" s="445"/>
      <c r="E1446" s="1479"/>
      <c r="F1446" s="1479"/>
      <c r="G1446" s="443"/>
      <c r="H1446" s="443"/>
    </row>
    <row r="1447" spans="2:8" ht="10.5" customHeight="1" x14ac:dyDescent="0.2">
      <c r="B1447" s="444"/>
      <c r="C1447" s="445"/>
      <c r="D1447" s="445"/>
      <c r="E1447" s="1479"/>
      <c r="F1447" s="1479"/>
      <c r="G1447" s="443"/>
      <c r="H1447" s="443"/>
    </row>
    <row r="1448" spans="2:8" ht="10.5" customHeight="1" x14ac:dyDescent="0.2">
      <c r="B1448" s="444"/>
      <c r="C1448" s="445"/>
      <c r="D1448" s="445"/>
      <c r="E1448" s="1479"/>
      <c r="F1448" s="1479"/>
      <c r="G1448" s="443"/>
      <c r="H1448" s="443"/>
    </row>
    <row r="1449" spans="2:8" ht="10.5" customHeight="1" x14ac:dyDescent="0.2">
      <c r="B1449" s="444"/>
      <c r="C1449" s="445"/>
      <c r="D1449" s="445"/>
      <c r="E1449" s="1479"/>
      <c r="F1449" s="1479"/>
      <c r="G1449" s="443"/>
      <c r="H1449" s="443"/>
    </row>
    <row r="1450" spans="2:8" ht="10.5" customHeight="1" x14ac:dyDescent="0.2">
      <c r="B1450" s="444"/>
      <c r="C1450" s="445"/>
      <c r="D1450" s="445"/>
      <c r="E1450" s="1479"/>
      <c r="F1450" s="1479"/>
      <c r="G1450" s="443"/>
      <c r="H1450" s="443"/>
    </row>
    <row r="1451" spans="2:8" ht="10.5" customHeight="1" x14ac:dyDescent="0.2">
      <c r="B1451" s="444"/>
      <c r="C1451" s="445"/>
      <c r="D1451" s="445"/>
      <c r="E1451" s="1479"/>
      <c r="F1451" s="1479"/>
      <c r="G1451" s="443"/>
      <c r="H1451" s="443"/>
    </row>
    <row r="1452" spans="2:8" ht="10.5" customHeight="1" x14ac:dyDescent="0.2">
      <c r="B1452" s="444"/>
      <c r="C1452" s="445"/>
      <c r="D1452" s="445"/>
      <c r="E1452" s="1479"/>
      <c r="F1452" s="1479"/>
      <c r="G1452" s="443"/>
      <c r="H1452" s="443"/>
    </row>
    <row r="1453" spans="2:8" ht="10.5" customHeight="1" x14ac:dyDescent="0.2">
      <c r="B1453" s="444"/>
      <c r="C1453" s="445"/>
      <c r="D1453" s="445"/>
      <c r="E1453" s="1479"/>
      <c r="F1453" s="1479"/>
      <c r="G1453" s="443"/>
      <c r="H1453" s="443"/>
    </row>
    <row r="1454" spans="2:8" ht="10.5" customHeight="1" x14ac:dyDescent="0.2">
      <c r="B1454" s="444"/>
      <c r="C1454" s="445"/>
      <c r="D1454" s="445"/>
      <c r="E1454" s="1479"/>
      <c r="F1454" s="1479"/>
      <c r="G1454" s="443"/>
      <c r="H1454" s="443"/>
    </row>
    <row r="1455" spans="2:8" ht="10.5" customHeight="1" x14ac:dyDescent="0.2">
      <c r="B1455" s="444"/>
      <c r="C1455" s="445"/>
      <c r="D1455" s="445"/>
      <c r="E1455" s="1479"/>
      <c r="F1455" s="1479"/>
      <c r="G1455" s="443"/>
      <c r="H1455" s="443"/>
    </row>
    <row r="1456" spans="2:8" ht="10.5" customHeight="1" x14ac:dyDescent="0.2">
      <c r="B1456" s="444"/>
      <c r="C1456" s="445"/>
      <c r="D1456" s="445"/>
      <c r="E1456" s="1479"/>
      <c r="F1456" s="1479"/>
      <c r="G1456" s="443"/>
      <c r="H1456" s="443"/>
    </row>
    <row r="1457" spans="2:8" ht="10.5" customHeight="1" x14ac:dyDescent="0.2">
      <c r="B1457" s="444"/>
      <c r="C1457" s="445"/>
      <c r="D1457" s="445"/>
      <c r="E1457" s="1479"/>
      <c r="F1457" s="1479"/>
      <c r="G1457" s="443"/>
      <c r="H1457" s="443"/>
    </row>
    <row r="1458" spans="2:8" ht="10.5" customHeight="1" x14ac:dyDescent="0.2">
      <c r="B1458" s="444"/>
      <c r="C1458" s="445"/>
      <c r="D1458" s="445"/>
      <c r="E1458" s="1479"/>
      <c r="F1458" s="1479"/>
      <c r="G1458" s="443"/>
      <c r="H1458" s="443"/>
    </row>
    <row r="1459" spans="2:8" ht="10.5" customHeight="1" x14ac:dyDescent="0.2">
      <c r="B1459" s="444"/>
      <c r="C1459" s="445"/>
      <c r="D1459" s="445"/>
      <c r="E1459" s="1479"/>
      <c r="F1459" s="1479"/>
      <c r="G1459" s="443"/>
      <c r="H1459" s="443"/>
    </row>
    <row r="1460" spans="2:8" ht="10.5" customHeight="1" x14ac:dyDescent="0.2">
      <c r="B1460" s="444"/>
      <c r="C1460" s="445"/>
      <c r="D1460" s="445"/>
      <c r="E1460" s="1479"/>
      <c r="F1460" s="1479"/>
      <c r="G1460" s="443"/>
      <c r="H1460" s="443"/>
    </row>
    <row r="1461" spans="2:8" ht="10.5" customHeight="1" x14ac:dyDescent="0.2">
      <c r="B1461" s="444"/>
      <c r="C1461" s="445"/>
      <c r="D1461" s="445"/>
      <c r="E1461" s="1498"/>
      <c r="F1461" s="1498"/>
      <c r="G1461" s="443"/>
      <c r="H1461" s="443"/>
    </row>
    <row r="1462" spans="2:8" ht="10.5" customHeight="1" x14ac:dyDescent="0.2">
      <c r="B1462" s="444"/>
      <c r="C1462" s="446"/>
      <c r="D1462" s="446"/>
      <c r="E1462" s="1507"/>
      <c r="F1462" s="1507"/>
      <c r="G1462" s="446"/>
      <c r="H1462" s="443"/>
    </row>
    <row r="1463" spans="2:8" ht="10.5" customHeight="1" x14ac:dyDescent="0.2">
      <c r="B1463" s="444"/>
      <c r="C1463" s="447"/>
      <c r="D1463" s="447"/>
      <c r="E1463" s="1508"/>
      <c r="F1463" s="1508"/>
      <c r="G1463" s="447"/>
      <c r="H1463" s="448"/>
    </row>
    <row r="1464" spans="2:8" ht="10.5" customHeight="1" x14ac:dyDescent="0.2"/>
    <row r="1465" spans="2:8" ht="10.5" customHeight="1" x14ac:dyDescent="0.2"/>
    <row r="1466" spans="2:8" ht="10.5" customHeight="1" x14ac:dyDescent="0.2"/>
    <row r="1467" spans="2:8" ht="10.5" customHeight="1" x14ac:dyDescent="0.2"/>
    <row r="1468" spans="2:8" ht="10.5" customHeight="1" x14ac:dyDescent="0.2"/>
    <row r="1469" spans="2:8" ht="10.5" customHeight="1" x14ac:dyDescent="0.2"/>
    <row r="1470" spans="2:8" ht="10.5" customHeight="1" x14ac:dyDescent="0.2"/>
    <row r="1471" spans="2:8" ht="10.5" customHeight="1" x14ac:dyDescent="0.2"/>
    <row r="1472" spans="2:8" ht="10.5" customHeight="1" x14ac:dyDescent="0.2"/>
    <row r="1473" spans="5:6" ht="10.5" customHeight="1" x14ac:dyDescent="0.2">
      <c r="E1473" s="449"/>
      <c r="F1473" s="449"/>
    </row>
    <row r="1474" spans="5:6" ht="10.5" customHeight="1" x14ac:dyDescent="0.2"/>
    <row r="1475" spans="5:6" ht="10.5" customHeight="1" x14ac:dyDescent="0.2"/>
    <row r="1476" spans="5:6" ht="10.5" customHeight="1" x14ac:dyDescent="0.2"/>
    <row r="1477" spans="5:6" ht="10.5" customHeight="1" x14ac:dyDescent="0.2"/>
    <row r="1478" spans="5:6" ht="10.5" customHeight="1" x14ac:dyDescent="0.2"/>
    <row r="1479" spans="5:6" ht="10.5" customHeight="1" x14ac:dyDescent="0.2"/>
    <row r="1480" spans="5:6" ht="10.5" customHeight="1" x14ac:dyDescent="0.2"/>
    <row r="1481" spans="5:6" ht="10.5" customHeight="1" x14ac:dyDescent="0.2"/>
    <row r="1482" spans="5:6" ht="10.5" customHeight="1" x14ac:dyDescent="0.2"/>
    <row r="1483" spans="5:6" ht="10.5" customHeight="1" x14ac:dyDescent="0.2"/>
    <row r="1484" spans="5:6" ht="10.5" customHeight="1" x14ac:dyDescent="0.2"/>
    <row r="1485" spans="5:6" ht="10.5" customHeight="1" x14ac:dyDescent="0.2"/>
    <row r="1486" spans="5:6" ht="10.5" customHeight="1" x14ac:dyDescent="0.2"/>
    <row r="1487" spans="5:6" ht="10.5" customHeight="1" x14ac:dyDescent="0.2"/>
    <row r="1488" spans="5:6" ht="10.5" customHeight="1" x14ac:dyDescent="0.2"/>
    <row r="1489" spans="2:11" ht="10.5" customHeight="1" x14ac:dyDescent="0.2"/>
    <row r="1490" spans="2:11" ht="10.5" customHeight="1" x14ac:dyDescent="0.2"/>
    <row r="1491" spans="2:11" ht="10.5" customHeight="1" x14ac:dyDescent="0.2"/>
    <row r="1492" spans="2:11" ht="10.5" customHeight="1" x14ac:dyDescent="0.2"/>
    <row r="1493" spans="2:11" ht="10.5" customHeight="1" x14ac:dyDescent="0.2"/>
    <row r="1494" spans="2:11" ht="10.5" customHeight="1" x14ac:dyDescent="0.2"/>
    <row r="1495" spans="2:11" ht="10.5" customHeight="1" x14ac:dyDescent="0.2"/>
    <row r="1496" spans="2:11" ht="10.5" customHeight="1" x14ac:dyDescent="0.2"/>
    <row r="1497" spans="2:11" ht="10.5" customHeight="1" x14ac:dyDescent="0.2"/>
    <row r="1498" spans="2:11" ht="10.5" customHeight="1" x14ac:dyDescent="0.2"/>
    <row r="1499" spans="2:11" ht="10.5" customHeight="1" x14ac:dyDescent="0.2">
      <c r="G1499" s="246">
        <v>22</v>
      </c>
    </row>
    <row r="1500" spans="2:11" ht="10.5" customHeight="1" x14ac:dyDescent="0.2"/>
    <row r="1501" spans="2:11" ht="10.5" customHeight="1" x14ac:dyDescent="0.2"/>
    <row r="1502" spans="2:11" ht="11.25" customHeight="1" x14ac:dyDescent="0.2">
      <c r="B1502" s="450" t="s">
        <v>1068</v>
      </c>
      <c r="J1502" s="451"/>
      <c r="K1502" s="265"/>
    </row>
    <row r="1503" spans="2:11" ht="11.45" customHeight="1" x14ac:dyDescent="0.2">
      <c r="B1503" s="1448" t="s">
        <v>230</v>
      </c>
      <c r="C1503" s="1441" t="s">
        <v>1256</v>
      </c>
      <c r="D1503" s="1441" t="s">
        <v>1326</v>
      </c>
      <c r="E1503" s="1460" t="s">
        <v>1259</v>
      </c>
      <c r="F1503" s="1461"/>
      <c r="G1503" s="1461"/>
      <c r="H1503" s="1461"/>
      <c r="I1503" s="1462"/>
      <c r="J1503" s="1448" t="s">
        <v>997</v>
      </c>
      <c r="K1503" s="452"/>
    </row>
    <row r="1504" spans="2:11" ht="11.25" customHeight="1" x14ac:dyDescent="0.2">
      <c r="B1504" s="1459"/>
      <c r="C1504" s="1484"/>
      <c r="D1504" s="1484"/>
      <c r="E1504" s="1441" t="s">
        <v>255</v>
      </c>
      <c r="F1504" s="1441" t="s">
        <v>214</v>
      </c>
      <c r="G1504" s="1441" t="s">
        <v>215</v>
      </c>
      <c r="H1504" s="1460" t="s">
        <v>1361</v>
      </c>
      <c r="I1504" s="1462"/>
      <c r="J1504" s="1459"/>
      <c r="K1504" s="452"/>
    </row>
    <row r="1505" spans="2:11" ht="11.25" customHeight="1" x14ac:dyDescent="0.2">
      <c r="B1505" s="1459"/>
      <c r="C1505" s="1442"/>
      <c r="D1505" s="1442"/>
      <c r="E1505" s="1442"/>
      <c r="F1505" s="1442"/>
      <c r="G1505" s="1442"/>
      <c r="H1505" s="266" t="s">
        <v>216</v>
      </c>
      <c r="I1505" s="266" t="s">
        <v>217</v>
      </c>
      <c r="J1505" s="1459"/>
      <c r="K1505" s="452"/>
    </row>
    <row r="1506" spans="2:11" ht="10.5" customHeight="1" x14ac:dyDescent="0.2">
      <c r="B1506" s="1449"/>
      <c r="C1506" s="312" t="s">
        <v>234</v>
      </c>
      <c r="D1506" s="312" t="s">
        <v>235</v>
      </c>
      <c r="E1506" s="1438" t="s">
        <v>784</v>
      </c>
      <c r="F1506" s="1439"/>
      <c r="G1506" s="1439"/>
      <c r="H1506" s="1439"/>
      <c r="I1506" s="1440"/>
      <c r="J1506" s="1449"/>
      <c r="K1506" s="452"/>
    </row>
    <row r="1507" spans="2:11" ht="10.5" customHeight="1" x14ac:dyDescent="0.2">
      <c r="B1507" s="232" t="s">
        <v>666</v>
      </c>
      <c r="C1507" s="304">
        <v>73</v>
      </c>
      <c r="D1507" s="304">
        <v>99</v>
      </c>
      <c r="E1507" s="355">
        <v>34.35</v>
      </c>
      <c r="F1507" s="355">
        <v>54.37</v>
      </c>
      <c r="G1507" s="355">
        <v>57.68</v>
      </c>
      <c r="H1507" s="355">
        <v>58.12</v>
      </c>
      <c r="I1507" s="355">
        <v>55.37</v>
      </c>
      <c r="J1507" s="315">
        <v>1981</v>
      </c>
      <c r="K1507" s="452"/>
    </row>
    <row r="1508" spans="2:11" ht="10.5" customHeight="1" x14ac:dyDescent="0.2">
      <c r="B1508" s="232" t="s">
        <v>667</v>
      </c>
      <c r="C1508" s="304">
        <v>71</v>
      </c>
      <c r="D1508" s="304">
        <v>84</v>
      </c>
      <c r="E1508" s="355">
        <v>36.28</v>
      </c>
      <c r="F1508" s="355">
        <v>46</v>
      </c>
      <c r="G1508" s="355">
        <v>45.64</v>
      </c>
      <c r="H1508" s="355">
        <v>35.369999999999997</v>
      </c>
      <c r="I1508" s="355">
        <v>34.96</v>
      </c>
      <c r="J1508" s="315">
        <v>1982</v>
      </c>
      <c r="K1508" s="452"/>
    </row>
    <row r="1509" spans="2:11" ht="10.5" customHeight="1" x14ac:dyDescent="0.2">
      <c r="B1509" s="232" t="s">
        <v>668</v>
      </c>
      <c r="C1509" s="304">
        <v>79</v>
      </c>
      <c r="D1509" s="304">
        <v>53</v>
      </c>
      <c r="E1509" s="355">
        <v>79.3</v>
      </c>
      <c r="F1509" s="355">
        <v>53.93</v>
      </c>
      <c r="G1509" s="355">
        <v>78.3</v>
      </c>
      <c r="H1509" s="355">
        <v>63.03</v>
      </c>
      <c r="I1509" s="355">
        <v>58.21</v>
      </c>
      <c r="J1509" s="315">
        <v>1983</v>
      </c>
      <c r="K1509" s="452"/>
    </row>
    <row r="1510" spans="2:11" ht="10.5" customHeight="1" x14ac:dyDescent="0.2">
      <c r="B1510" s="232" t="s">
        <v>669</v>
      </c>
      <c r="C1510" s="304">
        <v>86</v>
      </c>
      <c r="D1510" s="304">
        <v>70</v>
      </c>
      <c r="E1510" s="355">
        <v>70.900000000000006</v>
      </c>
      <c r="F1510" s="355">
        <v>61.68</v>
      </c>
      <c r="G1510" s="355">
        <v>70.900000000000006</v>
      </c>
      <c r="H1510" s="355">
        <v>70.290000000000006</v>
      </c>
      <c r="I1510" s="355">
        <v>62.77</v>
      </c>
      <c r="J1510" s="315">
        <v>1984</v>
      </c>
      <c r="K1510" s="452"/>
    </row>
    <row r="1511" spans="2:11" ht="10.5" customHeight="1" x14ac:dyDescent="0.2">
      <c r="B1511" s="232" t="s">
        <v>670</v>
      </c>
      <c r="C1511" s="304">
        <v>67</v>
      </c>
      <c r="D1511" s="304">
        <v>87</v>
      </c>
      <c r="E1511" s="355">
        <v>52.88</v>
      </c>
      <c r="F1511" s="355">
        <v>55.64</v>
      </c>
      <c r="G1511" s="355">
        <v>62.61</v>
      </c>
      <c r="H1511" s="355">
        <v>65</v>
      </c>
      <c r="I1511" s="355">
        <v>51.78</v>
      </c>
      <c r="J1511" s="315">
        <v>1985</v>
      </c>
      <c r="K1511" s="452"/>
    </row>
    <row r="1512" spans="2:11" ht="10.5" customHeight="1" x14ac:dyDescent="0.2">
      <c r="B1512" s="232"/>
      <c r="C1512" s="304"/>
      <c r="D1512" s="304"/>
      <c r="E1512" s="355"/>
      <c r="F1512" s="355"/>
      <c r="G1512" s="355"/>
      <c r="H1512" s="355"/>
      <c r="I1512" s="355"/>
      <c r="J1512" s="315"/>
      <c r="K1512" s="452"/>
    </row>
    <row r="1513" spans="2:11" ht="10.5" customHeight="1" x14ac:dyDescent="0.2">
      <c r="B1513" s="232" t="s">
        <v>671</v>
      </c>
      <c r="C1513" s="304">
        <v>81</v>
      </c>
      <c r="D1513" s="304">
        <v>98</v>
      </c>
      <c r="E1513" s="355">
        <v>55.83</v>
      </c>
      <c r="F1513" s="355">
        <v>51.79</v>
      </c>
      <c r="G1513" s="355">
        <v>66.14</v>
      </c>
      <c r="H1513" s="355">
        <v>54.75</v>
      </c>
      <c r="I1513" s="355">
        <v>48.01</v>
      </c>
      <c r="J1513" s="315">
        <v>1986</v>
      </c>
      <c r="K1513" s="452"/>
    </row>
    <row r="1514" spans="2:11" ht="10.5" customHeight="1" x14ac:dyDescent="0.2">
      <c r="B1514" s="232" t="s">
        <v>672</v>
      </c>
      <c r="C1514" s="304">
        <v>87</v>
      </c>
      <c r="D1514" s="304">
        <v>99</v>
      </c>
      <c r="E1514" s="355">
        <v>61.51</v>
      </c>
      <c r="F1514" s="355">
        <v>56.18</v>
      </c>
      <c r="G1514" s="355">
        <v>76.319999999999993</v>
      </c>
      <c r="H1514" s="355">
        <v>58.65</v>
      </c>
      <c r="I1514" s="355">
        <v>54.98</v>
      </c>
      <c r="J1514" s="315">
        <v>1987</v>
      </c>
      <c r="K1514" s="452"/>
    </row>
    <row r="1515" spans="2:11" ht="10.5" customHeight="1" x14ac:dyDescent="0.2">
      <c r="B1515" s="232" t="s">
        <v>673</v>
      </c>
      <c r="C1515" s="304">
        <v>77</v>
      </c>
      <c r="D1515" s="304">
        <v>97</v>
      </c>
      <c r="E1515" s="355">
        <v>94.29</v>
      </c>
      <c r="F1515" s="355">
        <v>62.21</v>
      </c>
      <c r="G1515" s="355">
        <v>91.84</v>
      </c>
      <c r="H1515" s="355">
        <v>85.63</v>
      </c>
      <c r="I1515" s="355">
        <v>80.72</v>
      </c>
      <c r="J1515" s="315">
        <v>1988</v>
      </c>
      <c r="K1515" s="452"/>
    </row>
    <row r="1516" spans="2:11" ht="10.5" customHeight="1" x14ac:dyDescent="0.2">
      <c r="B1516" s="232" t="s">
        <v>674</v>
      </c>
      <c r="C1516" s="304">
        <v>80</v>
      </c>
      <c r="D1516" s="304">
        <v>117</v>
      </c>
      <c r="E1516" s="355">
        <v>72.709999999999994</v>
      </c>
      <c r="F1516" s="355">
        <v>64.16</v>
      </c>
      <c r="G1516" s="355">
        <v>96.47</v>
      </c>
      <c r="H1516" s="355">
        <v>70.53</v>
      </c>
      <c r="I1516" s="355">
        <v>71.3</v>
      </c>
      <c r="J1516" s="315">
        <v>1989</v>
      </c>
      <c r="K1516" s="452"/>
    </row>
    <row r="1517" spans="2:11" ht="10.5" customHeight="1" x14ac:dyDescent="0.2">
      <c r="B1517" s="232" t="s">
        <v>675</v>
      </c>
      <c r="C1517" s="304">
        <v>87</v>
      </c>
      <c r="D1517" s="304">
        <v>136</v>
      </c>
      <c r="E1517" s="355">
        <v>68.63</v>
      </c>
      <c r="F1517" s="355">
        <v>65.8</v>
      </c>
      <c r="G1517" s="355">
        <v>94.03</v>
      </c>
      <c r="H1517" s="355">
        <v>74.69</v>
      </c>
      <c r="I1517" s="355">
        <v>71.319999999999993</v>
      </c>
      <c r="J1517" s="315">
        <v>1990</v>
      </c>
      <c r="K1517" s="452"/>
    </row>
    <row r="1518" spans="2:11" ht="10.5" customHeight="1" x14ac:dyDescent="0.2">
      <c r="B1518" s="232"/>
      <c r="C1518" s="304"/>
      <c r="D1518" s="304"/>
      <c r="E1518" s="355"/>
      <c r="F1518" s="355"/>
      <c r="G1518" s="355"/>
      <c r="H1518" s="355"/>
      <c r="I1518" s="355"/>
      <c r="J1518" s="315"/>
      <c r="K1518" s="452"/>
    </row>
    <row r="1519" spans="2:11" ht="10.5" customHeight="1" x14ac:dyDescent="0.2">
      <c r="B1519" s="232" t="s">
        <v>676</v>
      </c>
      <c r="C1519" s="304">
        <v>100</v>
      </c>
      <c r="D1519" s="304">
        <v>125</v>
      </c>
      <c r="E1519" s="355">
        <v>72.64</v>
      </c>
      <c r="F1519" s="355">
        <v>68.53</v>
      </c>
      <c r="G1519" s="355">
        <v>92.92</v>
      </c>
      <c r="H1519" s="355">
        <v>82.63</v>
      </c>
      <c r="I1519" s="355">
        <v>83.29</v>
      </c>
      <c r="J1519" s="315">
        <v>1991</v>
      </c>
      <c r="K1519" s="452"/>
    </row>
    <row r="1520" spans="2:11" ht="10.5" customHeight="1" x14ac:dyDescent="0.2">
      <c r="B1520" s="232" t="s">
        <v>677</v>
      </c>
      <c r="C1520" s="304">
        <v>70</v>
      </c>
      <c r="D1520" s="304">
        <v>35</v>
      </c>
      <c r="E1520" s="355">
        <v>140.34</v>
      </c>
      <c r="F1520" s="355">
        <v>98.77</v>
      </c>
      <c r="G1520" s="355">
        <v>132.87</v>
      </c>
      <c r="H1520" s="355">
        <v>102.19</v>
      </c>
      <c r="I1520" s="355">
        <v>112.91</v>
      </c>
      <c r="J1520" s="315">
        <v>1992</v>
      </c>
      <c r="K1520" s="452"/>
    </row>
    <row r="1521" spans="2:11" ht="10.5" customHeight="1" x14ac:dyDescent="0.2">
      <c r="B1521" s="232" t="s">
        <v>396</v>
      </c>
      <c r="C1521" s="304">
        <v>57</v>
      </c>
      <c r="D1521" s="304">
        <v>75</v>
      </c>
      <c r="E1521" s="355">
        <v>135</v>
      </c>
      <c r="F1521" s="355">
        <v>97.99</v>
      </c>
      <c r="G1521" s="355">
        <v>126.84</v>
      </c>
      <c r="H1521" s="355">
        <v>113.56</v>
      </c>
      <c r="I1521" s="355">
        <v>109.15</v>
      </c>
      <c r="J1521" s="315">
        <v>1993</v>
      </c>
      <c r="K1521" s="452"/>
    </row>
    <row r="1522" spans="2:11" ht="10.5" customHeight="1" x14ac:dyDescent="0.2">
      <c r="B1522" s="232" t="s">
        <v>397</v>
      </c>
      <c r="C1522" s="304">
        <v>69</v>
      </c>
      <c r="D1522" s="304">
        <v>63</v>
      </c>
      <c r="E1522" s="355">
        <v>128.91999999999999</v>
      </c>
      <c r="F1522" s="355">
        <v>108.26</v>
      </c>
      <c r="G1522" s="355">
        <v>135.18</v>
      </c>
      <c r="H1522" s="355">
        <v>114.86</v>
      </c>
      <c r="I1522" s="355">
        <v>117.45</v>
      </c>
      <c r="J1522" s="315">
        <v>1994</v>
      </c>
      <c r="K1522" s="452"/>
    </row>
    <row r="1523" spans="2:11" ht="10.5" customHeight="1" x14ac:dyDescent="0.2">
      <c r="B1523" s="232" t="s">
        <v>398</v>
      </c>
      <c r="C1523" s="304">
        <v>67</v>
      </c>
      <c r="D1523" s="304">
        <v>61</v>
      </c>
      <c r="E1523" s="355">
        <v>185.01</v>
      </c>
      <c r="F1523" s="355">
        <v>198.03</v>
      </c>
      <c r="G1523" s="355">
        <v>175</v>
      </c>
      <c r="H1523" s="1500">
        <v>152.04</v>
      </c>
      <c r="I1523" s="1501"/>
      <c r="J1523" s="315">
        <v>1995</v>
      </c>
      <c r="K1523" s="452"/>
    </row>
    <row r="1524" spans="2:11" ht="10.5" customHeight="1" x14ac:dyDescent="0.2">
      <c r="B1524" s="232"/>
      <c r="C1524" s="304"/>
      <c r="D1524" s="304"/>
      <c r="E1524" s="355"/>
      <c r="F1524" s="355"/>
      <c r="G1524" s="355"/>
      <c r="H1524" s="1500"/>
      <c r="I1524" s="1501"/>
      <c r="J1524" s="315"/>
      <c r="K1524" s="452"/>
    </row>
    <row r="1525" spans="2:11" ht="10.5" customHeight="1" x14ac:dyDescent="0.2">
      <c r="B1525" s="232" t="s">
        <v>279</v>
      </c>
      <c r="C1525" s="304">
        <v>64</v>
      </c>
      <c r="D1525" s="304">
        <v>63</v>
      </c>
      <c r="E1525" s="355">
        <v>205.03</v>
      </c>
      <c r="F1525" s="355">
        <v>168</v>
      </c>
      <c r="G1525" s="355">
        <v>164.99</v>
      </c>
      <c r="H1525" s="1500">
        <v>142.1</v>
      </c>
      <c r="I1525" s="1501"/>
      <c r="J1525" s="315">
        <v>1996</v>
      </c>
      <c r="K1525" s="452"/>
    </row>
    <row r="1526" spans="2:11" ht="10.5" customHeight="1" x14ac:dyDescent="0.2">
      <c r="B1526" s="232" t="s">
        <v>280</v>
      </c>
      <c r="C1526" s="304">
        <v>47</v>
      </c>
      <c r="D1526" s="304">
        <v>67</v>
      </c>
      <c r="E1526" s="355">
        <v>178.57</v>
      </c>
      <c r="F1526" s="355">
        <v>178.5</v>
      </c>
      <c r="G1526" s="355">
        <v>182.84</v>
      </c>
      <c r="H1526" s="1500">
        <v>161</v>
      </c>
      <c r="I1526" s="1501"/>
      <c r="J1526" s="315">
        <v>1997</v>
      </c>
      <c r="K1526" s="452"/>
    </row>
    <row r="1527" spans="2:11" ht="10.5" customHeight="1" x14ac:dyDescent="0.2">
      <c r="B1527" s="232" t="s">
        <v>281</v>
      </c>
      <c r="C1527" s="304">
        <v>39</v>
      </c>
      <c r="D1527" s="304">
        <v>50</v>
      </c>
      <c r="E1527" s="355">
        <v>214.13</v>
      </c>
      <c r="F1527" s="355">
        <v>208.67</v>
      </c>
      <c r="G1527" s="355">
        <v>204.54</v>
      </c>
      <c r="H1527" s="1500">
        <v>158.9</v>
      </c>
      <c r="I1527" s="1501"/>
      <c r="J1527" s="315">
        <v>1998</v>
      </c>
      <c r="K1527" s="452"/>
    </row>
    <row r="1528" spans="2:11" ht="10.5" customHeight="1" x14ac:dyDescent="0.2">
      <c r="B1528" s="232" t="s">
        <v>282</v>
      </c>
      <c r="C1528" s="304">
        <v>65</v>
      </c>
      <c r="D1528" s="304">
        <v>88</v>
      </c>
      <c r="E1528" s="355">
        <v>292.74</v>
      </c>
      <c r="F1528" s="355">
        <v>215.95</v>
      </c>
      <c r="G1528" s="355">
        <v>226.87</v>
      </c>
      <c r="H1528" s="1500">
        <v>173.6</v>
      </c>
      <c r="I1528" s="1501"/>
      <c r="J1528" s="315">
        <v>1999</v>
      </c>
      <c r="K1528" s="265"/>
    </row>
    <row r="1529" spans="2:11" ht="10.5" customHeight="1" x14ac:dyDescent="0.2">
      <c r="B1529" s="232" t="s">
        <v>238</v>
      </c>
      <c r="C1529" s="304">
        <v>72</v>
      </c>
      <c r="D1529" s="304">
        <v>83</v>
      </c>
      <c r="E1529" s="355">
        <v>368.48</v>
      </c>
      <c r="F1529" s="355">
        <v>235.76</v>
      </c>
      <c r="G1529" s="355">
        <v>216.23</v>
      </c>
      <c r="H1529" s="1500">
        <v>169.75</v>
      </c>
      <c r="I1529" s="1501"/>
      <c r="J1529" s="315">
        <v>2000</v>
      </c>
      <c r="K1529" s="265"/>
    </row>
    <row r="1530" spans="2:11" ht="10.5" customHeight="1" x14ac:dyDescent="0.2">
      <c r="B1530" s="232"/>
      <c r="C1530" s="304"/>
      <c r="D1530" s="304"/>
      <c r="E1530" s="453"/>
      <c r="F1530" s="453"/>
      <c r="G1530" s="453"/>
      <c r="H1530" s="1536"/>
      <c r="I1530" s="1537"/>
      <c r="J1530" s="315"/>
    </row>
    <row r="1531" spans="2:11" ht="10.5" customHeight="1" x14ac:dyDescent="0.2">
      <c r="B1531" s="232" t="s">
        <v>283</v>
      </c>
      <c r="C1531" s="304">
        <v>78</v>
      </c>
      <c r="D1531" s="304">
        <v>104</v>
      </c>
      <c r="E1531" s="355">
        <v>4200</v>
      </c>
      <c r="F1531" s="195">
        <v>3200</v>
      </c>
      <c r="G1531" s="216">
        <v>2600</v>
      </c>
      <c r="H1531" s="1500">
        <v>1800</v>
      </c>
      <c r="I1531" s="1501"/>
      <c r="J1531" s="315">
        <v>2001</v>
      </c>
    </row>
    <row r="1532" spans="2:11" ht="10.5" customHeight="1" x14ac:dyDescent="0.2">
      <c r="B1532" s="232" t="s">
        <v>284</v>
      </c>
      <c r="C1532" s="219">
        <v>45</v>
      </c>
      <c r="D1532" s="219">
        <v>62</v>
      </c>
      <c r="E1532" s="195">
        <v>4000</v>
      </c>
      <c r="F1532" s="195">
        <v>4200</v>
      </c>
      <c r="G1532" s="355">
        <v>4700</v>
      </c>
      <c r="H1532" s="1500">
        <v>3200</v>
      </c>
      <c r="I1532" s="1501"/>
      <c r="J1532" s="315">
        <v>2002</v>
      </c>
    </row>
    <row r="1533" spans="2:11" ht="10.5" customHeight="1" x14ac:dyDescent="0.2">
      <c r="B1533" s="205" t="s">
        <v>237</v>
      </c>
      <c r="C1533" s="219">
        <v>51</v>
      </c>
      <c r="D1533" s="219">
        <v>68</v>
      </c>
      <c r="E1533" s="195">
        <v>4500</v>
      </c>
      <c r="F1533" s="195">
        <v>4400</v>
      </c>
      <c r="G1533" s="195">
        <v>4200</v>
      </c>
      <c r="H1533" s="1500">
        <v>3500</v>
      </c>
      <c r="I1533" s="1501"/>
      <c r="J1533" s="315">
        <v>2003</v>
      </c>
    </row>
    <row r="1534" spans="2:11" ht="10.5" customHeight="1" x14ac:dyDescent="0.2">
      <c r="B1534" s="205" t="s">
        <v>633</v>
      </c>
      <c r="C1534" s="219">
        <v>56</v>
      </c>
      <c r="D1534" s="219">
        <v>85</v>
      </c>
      <c r="E1534" s="195">
        <v>4200</v>
      </c>
      <c r="F1534" s="195">
        <v>3500</v>
      </c>
      <c r="G1534" s="195">
        <v>3500</v>
      </c>
      <c r="H1534" s="1500">
        <v>2800</v>
      </c>
      <c r="I1534" s="1501"/>
      <c r="J1534" s="315">
        <v>2004</v>
      </c>
    </row>
    <row r="1535" spans="2:11" ht="10.5" customHeight="1" x14ac:dyDescent="0.2">
      <c r="B1535" s="205" t="s">
        <v>660</v>
      </c>
      <c r="C1535" s="219">
        <v>49</v>
      </c>
      <c r="D1535" s="219">
        <v>79</v>
      </c>
      <c r="E1535" s="195">
        <v>4500</v>
      </c>
      <c r="F1535" s="195">
        <v>3000</v>
      </c>
      <c r="G1535" s="195">
        <v>3100</v>
      </c>
      <c r="H1535" s="1500">
        <v>2000</v>
      </c>
      <c r="I1535" s="1501"/>
      <c r="J1535" s="315">
        <v>2005</v>
      </c>
    </row>
    <row r="1536" spans="2:11" ht="10.5" customHeight="1" x14ac:dyDescent="0.2">
      <c r="B1536" s="205"/>
      <c r="C1536" s="219"/>
      <c r="D1536" s="219"/>
      <c r="E1536" s="454"/>
      <c r="F1536" s="454"/>
      <c r="G1536" s="454"/>
      <c r="H1536" s="1502"/>
      <c r="I1536" s="1503"/>
      <c r="J1536" s="315"/>
    </row>
    <row r="1537" spans="2:12" ht="10.5" customHeight="1" x14ac:dyDescent="0.2">
      <c r="B1537" s="232" t="s">
        <v>441</v>
      </c>
      <c r="C1537" s="219">
        <v>55</v>
      </c>
      <c r="D1537" s="219">
        <v>74</v>
      </c>
      <c r="E1537" s="195">
        <v>5800</v>
      </c>
      <c r="F1537" s="195">
        <v>4200</v>
      </c>
      <c r="G1537" s="195">
        <v>4400</v>
      </c>
      <c r="H1537" s="1502">
        <v>3200</v>
      </c>
      <c r="I1537" s="1503"/>
      <c r="J1537" s="315">
        <v>2006</v>
      </c>
    </row>
    <row r="1538" spans="2:12" ht="10.5" customHeight="1" x14ac:dyDescent="0.2">
      <c r="B1538" s="232" t="s">
        <v>331</v>
      </c>
      <c r="C1538" s="219">
        <v>51</v>
      </c>
      <c r="D1538" s="219">
        <v>44</v>
      </c>
      <c r="E1538" s="195">
        <v>9500</v>
      </c>
      <c r="F1538" s="195">
        <v>5200</v>
      </c>
      <c r="G1538" s="195">
        <v>6500</v>
      </c>
      <c r="H1538" s="1500">
        <v>5000</v>
      </c>
      <c r="I1538" s="1501"/>
      <c r="J1538" s="315">
        <v>2007</v>
      </c>
    </row>
    <row r="1539" spans="2:12" ht="10.5" customHeight="1" x14ac:dyDescent="0.2">
      <c r="B1539" s="232" t="s">
        <v>707</v>
      </c>
      <c r="C1539" s="219">
        <v>44</v>
      </c>
      <c r="D1539" s="219">
        <v>65</v>
      </c>
      <c r="E1539" s="300">
        <v>9000</v>
      </c>
      <c r="F1539" s="195">
        <v>6120</v>
      </c>
      <c r="G1539" s="195">
        <v>7500</v>
      </c>
      <c r="H1539" s="1502">
        <v>6500</v>
      </c>
      <c r="I1539" s="1503"/>
      <c r="J1539" s="315">
        <v>2008</v>
      </c>
    </row>
    <row r="1540" spans="2:12" ht="10.5" customHeight="1" x14ac:dyDescent="0.2">
      <c r="B1540" s="317">
        <v>39692</v>
      </c>
      <c r="C1540" s="219">
        <v>44</v>
      </c>
      <c r="D1540" s="219">
        <v>74</v>
      </c>
      <c r="E1540" s="195">
        <v>7400</v>
      </c>
      <c r="F1540" s="195">
        <v>8500</v>
      </c>
      <c r="G1540" s="195">
        <v>6000</v>
      </c>
      <c r="H1540" s="1502">
        <v>4500</v>
      </c>
      <c r="I1540" s="1503"/>
      <c r="J1540" s="315">
        <v>2009</v>
      </c>
    </row>
    <row r="1541" spans="2:12" ht="10.5" customHeight="1" x14ac:dyDescent="0.2">
      <c r="B1541" s="317">
        <v>40087</v>
      </c>
      <c r="C1541" s="219">
        <v>44</v>
      </c>
      <c r="D1541" s="219">
        <v>57</v>
      </c>
      <c r="E1541" s="195">
        <v>11918</v>
      </c>
      <c r="F1541" s="195">
        <v>7150</v>
      </c>
      <c r="G1541" s="300">
        <v>6016</v>
      </c>
      <c r="H1541" s="1502">
        <v>4500</v>
      </c>
      <c r="I1541" s="1503"/>
      <c r="J1541" s="315">
        <v>2010</v>
      </c>
      <c r="K1541" s="347"/>
    </row>
    <row r="1542" spans="2:12" ht="10.5" customHeight="1" x14ac:dyDescent="0.2">
      <c r="B1542" s="317"/>
      <c r="C1542" s="219"/>
      <c r="D1542" s="219"/>
      <c r="E1542" s="454"/>
      <c r="F1542" s="454"/>
      <c r="G1542" s="454"/>
      <c r="H1542" s="1502"/>
      <c r="I1542" s="1503"/>
      <c r="J1542" s="315"/>
    </row>
    <row r="1543" spans="2:12" ht="10.5" customHeight="1" x14ac:dyDescent="0.2">
      <c r="B1543" s="317">
        <v>40483</v>
      </c>
      <c r="C1543" s="219">
        <v>42</v>
      </c>
      <c r="D1543" s="219">
        <v>46</v>
      </c>
      <c r="E1543" s="195">
        <v>11335</v>
      </c>
      <c r="F1543" s="195">
        <v>6537</v>
      </c>
      <c r="G1543" s="195">
        <v>6688</v>
      </c>
      <c r="H1543" s="1502">
        <v>7000</v>
      </c>
      <c r="I1543" s="1503"/>
      <c r="J1543" s="315">
        <v>2011</v>
      </c>
    </row>
    <row r="1544" spans="2:12" ht="10.5" customHeight="1" x14ac:dyDescent="0.2">
      <c r="B1544" s="317">
        <v>40878</v>
      </c>
      <c r="C1544" s="219">
        <v>40</v>
      </c>
      <c r="D1544" s="219">
        <v>52</v>
      </c>
      <c r="E1544" s="195">
        <v>14000</v>
      </c>
      <c r="F1544" s="195">
        <v>8318</v>
      </c>
      <c r="G1544" s="195">
        <v>10636</v>
      </c>
      <c r="H1544" s="1502">
        <v>11500</v>
      </c>
      <c r="I1544" s="1503"/>
      <c r="J1544" s="315">
        <v>2012</v>
      </c>
      <c r="K1544" s="347"/>
    </row>
    <row r="1545" spans="2:12" ht="11.45" customHeight="1" x14ac:dyDescent="0.2">
      <c r="B1545" s="317" t="s">
        <v>891</v>
      </c>
      <c r="C1545" s="219">
        <v>44</v>
      </c>
      <c r="D1545" s="219">
        <v>66</v>
      </c>
      <c r="E1545" s="195">
        <v>14500</v>
      </c>
      <c r="F1545" s="195">
        <v>9630</v>
      </c>
      <c r="G1545" s="195">
        <v>12677</v>
      </c>
      <c r="H1545" s="1502">
        <v>12500</v>
      </c>
      <c r="I1545" s="1503"/>
      <c r="J1545" s="315">
        <v>2013</v>
      </c>
      <c r="K1545" s="455"/>
      <c r="L1545" s="330"/>
    </row>
    <row r="1546" spans="2:12" ht="11.25" customHeight="1" x14ac:dyDescent="0.2">
      <c r="B1546" s="317" t="s">
        <v>904</v>
      </c>
      <c r="C1546" s="219">
        <v>56</v>
      </c>
      <c r="D1546" s="219">
        <v>90</v>
      </c>
      <c r="E1546" s="195">
        <v>22300</v>
      </c>
      <c r="F1546" s="195">
        <v>10525</v>
      </c>
      <c r="G1546" s="300">
        <v>12790</v>
      </c>
      <c r="H1546" s="1504">
        <v>12500</v>
      </c>
      <c r="I1546" s="1505"/>
      <c r="J1546" s="315">
        <v>2014</v>
      </c>
    </row>
    <row r="1547" spans="2:12" ht="11.25" customHeight="1" x14ac:dyDescent="0.2">
      <c r="B1547" s="317" t="s">
        <v>905</v>
      </c>
      <c r="C1547" s="219">
        <v>64</v>
      </c>
      <c r="D1547" s="219">
        <v>81</v>
      </c>
      <c r="E1547" s="195">
        <v>17500</v>
      </c>
      <c r="F1547" s="195">
        <v>10525</v>
      </c>
      <c r="G1547" s="300" t="s">
        <v>1771</v>
      </c>
      <c r="H1547" s="1504">
        <v>16000</v>
      </c>
      <c r="I1547" s="1506"/>
      <c r="J1547" s="315">
        <v>2015</v>
      </c>
    </row>
    <row r="1548" spans="2:12" ht="11.25" customHeight="1" x14ac:dyDescent="0.2">
      <c r="B1548" s="317"/>
      <c r="C1548" s="219"/>
      <c r="D1548" s="219"/>
      <c r="E1548" s="195"/>
      <c r="F1548" s="195"/>
      <c r="G1548" s="300"/>
      <c r="H1548" s="1504"/>
      <c r="I1548" s="1506"/>
      <c r="J1548" s="315"/>
    </row>
    <row r="1549" spans="2:12" ht="11.25" customHeight="1" x14ac:dyDescent="0.2">
      <c r="B1549" s="317" t="s">
        <v>918</v>
      </c>
      <c r="C1549" s="219">
        <v>34</v>
      </c>
      <c r="D1549" s="219">
        <v>39</v>
      </c>
      <c r="E1549" s="195">
        <v>19500</v>
      </c>
      <c r="F1549" s="195">
        <v>10946</v>
      </c>
      <c r="G1549" s="300" t="s">
        <v>1772</v>
      </c>
      <c r="H1549" s="1504">
        <v>15750</v>
      </c>
      <c r="I1549" s="1506"/>
      <c r="J1549" s="315">
        <v>2016</v>
      </c>
    </row>
    <row r="1550" spans="2:12" ht="11.25" customHeight="1" x14ac:dyDescent="0.2">
      <c r="B1550" s="317" t="s">
        <v>927</v>
      </c>
      <c r="C1550" s="219">
        <v>45</v>
      </c>
      <c r="D1550" s="219">
        <v>75</v>
      </c>
      <c r="E1550" s="195">
        <v>15000</v>
      </c>
      <c r="F1550" s="195">
        <v>11934</v>
      </c>
      <c r="G1550" s="300" t="s">
        <v>1773</v>
      </c>
      <c r="H1550" s="1504">
        <v>16500</v>
      </c>
      <c r="I1550" s="1506"/>
      <c r="J1550" s="315">
        <v>2017</v>
      </c>
    </row>
    <row r="1551" spans="2:12" ht="11.25" customHeight="1" x14ac:dyDescent="0.2">
      <c r="B1551" s="317" t="s">
        <v>951</v>
      </c>
      <c r="C1551" s="219">
        <v>53</v>
      </c>
      <c r="D1551" s="219">
        <v>76</v>
      </c>
      <c r="E1551" s="195">
        <v>15000</v>
      </c>
      <c r="F1551" s="195">
        <v>11388</v>
      </c>
      <c r="G1551" s="300" t="s">
        <v>1774</v>
      </c>
      <c r="H1551" s="1504">
        <v>14500</v>
      </c>
      <c r="I1551" s="1506"/>
      <c r="J1551" s="315">
        <v>2018</v>
      </c>
    </row>
    <row r="1552" spans="2:12" ht="11.25" customHeight="1" x14ac:dyDescent="0.2">
      <c r="B1552" s="317" t="s">
        <v>969</v>
      </c>
      <c r="C1552" s="219">
        <v>59</v>
      </c>
      <c r="D1552" s="219">
        <v>73</v>
      </c>
      <c r="E1552" s="195">
        <v>14500</v>
      </c>
      <c r="F1552" s="195">
        <v>11388</v>
      </c>
      <c r="G1552" s="300" t="s">
        <v>1775</v>
      </c>
      <c r="H1552" s="1546">
        <v>14500</v>
      </c>
      <c r="I1552" s="1547"/>
      <c r="J1552" s="315">
        <v>2019</v>
      </c>
    </row>
    <row r="1553" spans="2:12" ht="11.25" customHeight="1" x14ac:dyDescent="0.2">
      <c r="B1553" s="317" t="s">
        <v>1017</v>
      </c>
      <c r="C1553" s="219">
        <v>50</v>
      </c>
      <c r="D1553" s="219">
        <v>71</v>
      </c>
      <c r="E1553" s="195">
        <v>19000</v>
      </c>
      <c r="F1553" s="195" t="s">
        <v>1768</v>
      </c>
      <c r="G1553" s="300" t="s">
        <v>1776</v>
      </c>
      <c r="H1553" s="1546">
        <v>14500</v>
      </c>
      <c r="I1553" s="1547"/>
      <c r="J1553" s="315">
        <v>2020</v>
      </c>
    </row>
    <row r="1554" spans="2:12" ht="11.25" customHeight="1" x14ac:dyDescent="0.2">
      <c r="B1554" s="317"/>
      <c r="C1554" s="219"/>
      <c r="D1554" s="219"/>
      <c r="E1554" s="195"/>
      <c r="F1554" s="195"/>
      <c r="G1554" s="300"/>
      <c r="H1554" s="914"/>
      <c r="I1554" s="915"/>
      <c r="J1554" s="315"/>
    </row>
    <row r="1555" spans="2:12" ht="11.25" customHeight="1" x14ac:dyDescent="0.2">
      <c r="B1555" s="317" t="s">
        <v>1172</v>
      </c>
      <c r="C1555" s="219">
        <v>47</v>
      </c>
      <c r="D1555" s="219">
        <v>63</v>
      </c>
      <c r="E1555" s="195">
        <v>23000</v>
      </c>
      <c r="F1555" s="195" t="s">
        <v>1769</v>
      </c>
      <c r="G1555" s="300" t="s">
        <v>1777</v>
      </c>
      <c r="H1555" s="1504">
        <v>22000</v>
      </c>
      <c r="I1555" s="1506"/>
      <c r="J1555" s="315">
        <v>2021</v>
      </c>
    </row>
    <row r="1556" spans="2:12" ht="11.25" customHeight="1" x14ac:dyDescent="0.2">
      <c r="B1556" s="317" t="s">
        <v>1206</v>
      </c>
      <c r="C1556" s="219">
        <v>43</v>
      </c>
      <c r="D1556" s="219">
        <v>58</v>
      </c>
      <c r="E1556" s="195" t="s">
        <v>1766</v>
      </c>
      <c r="F1556" s="195">
        <v>16000</v>
      </c>
      <c r="G1556" s="300" t="s">
        <v>1778</v>
      </c>
      <c r="H1556" s="925" t="s">
        <v>1779</v>
      </c>
      <c r="I1556" s="926"/>
      <c r="J1556" s="315">
        <v>2022</v>
      </c>
    </row>
    <row r="1557" spans="2:12" ht="11.25" customHeight="1" x14ac:dyDescent="0.2">
      <c r="B1557" s="456" t="s">
        <v>1409</v>
      </c>
      <c r="C1557" s="298">
        <v>36</v>
      </c>
      <c r="D1557" s="298">
        <v>55</v>
      </c>
      <c r="E1557" s="301" t="s">
        <v>1767</v>
      </c>
      <c r="F1557" s="301" t="s">
        <v>1770</v>
      </c>
      <c r="G1557" s="457">
        <v>20000</v>
      </c>
      <c r="H1557" s="1548">
        <v>22000</v>
      </c>
      <c r="I1557" s="1549"/>
      <c r="J1557" s="458">
        <v>2023</v>
      </c>
      <c r="K1557" s="347"/>
    </row>
    <row r="1558" spans="2:12" ht="11.25" customHeight="1" x14ac:dyDescent="0.2">
      <c r="B1558" s="1441" t="s">
        <v>230</v>
      </c>
      <c r="C1558" s="1460" t="s">
        <v>1285</v>
      </c>
      <c r="D1558" s="1461"/>
      <c r="E1558" s="1461"/>
      <c r="F1558" s="1461"/>
      <c r="G1558" s="1461"/>
      <c r="H1558" s="1461"/>
      <c r="I1558" s="1461"/>
      <c r="J1558" s="1462"/>
      <c r="K1558" s="459"/>
      <c r="L1558" s="459"/>
    </row>
    <row r="1559" spans="2:12" ht="11.45" customHeight="1" x14ac:dyDescent="0.2">
      <c r="B1559" s="1484"/>
      <c r="C1559" s="270" t="s">
        <v>88</v>
      </c>
      <c r="D1559" s="922" t="s">
        <v>93</v>
      </c>
      <c r="E1559" s="922" t="s">
        <v>89</v>
      </c>
      <c r="F1559" s="922" t="s">
        <v>617</v>
      </c>
      <c r="G1559" s="922" t="s">
        <v>856</v>
      </c>
      <c r="H1559" s="922" t="s">
        <v>539</v>
      </c>
      <c r="I1559" s="922" t="s">
        <v>244</v>
      </c>
      <c r="J1559" s="922" t="s">
        <v>514</v>
      </c>
      <c r="K1559" s="922" t="s">
        <v>94</v>
      </c>
      <c r="L1559" s="270" t="s">
        <v>104</v>
      </c>
    </row>
    <row r="1560" spans="2:12" ht="10.5" customHeight="1" x14ac:dyDescent="0.2">
      <c r="B1560" s="1484"/>
      <c r="C1560" s="197" t="s">
        <v>241</v>
      </c>
      <c r="D1560" s="197" t="s">
        <v>241</v>
      </c>
      <c r="E1560" s="197" t="s">
        <v>241</v>
      </c>
      <c r="F1560" s="197"/>
      <c r="G1560" s="197" t="s">
        <v>242</v>
      </c>
      <c r="H1560" s="197"/>
      <c r="I1560" s="197" t="s">
        <v>245</v>
      </c>
      <c r="J1560" s="197"/>
      <c r="K1560" s="197" t="s">
        <v>95</v>
      </c>
      <c r="L1560" s="197"/>
    </row>
    <row r="1561" spans="2:12" ht="10.5" customHeight="1" x14ac:dyDescent="0.2">
      <c r="B1561" s="1442"/>
      <c r="C1561" s="1438" t="s">
        <v>235</v>
      </c>
      <c r="D1561" s="1439"/>
      <c r="E1561" s="1439"/>
      <c r="F1561" s="1439"/>
      <c r="G1561" s="1439"/>
      <c r="H1561" s="1439"/>
      <c r="I1561" s="1439"/>
      <c r="J1561" s="1439"/>
      <c r="K1561" s="1439"/>
      <c r="L1561" s="1440"/>
    </row>
    <row r="1562" spans="2:12" ht="10.5" customHeight="1" x14ac:dyDescent="0.2">
      <c r="B1562" s="460" t="s">
        <v>279</v>
      </c>
      <c r="C1562" s="324">
        <v>0.56000000000000005</v>
      </c>
      <c r="D1562" s="322" t="s">
        <v>318</v>
      </c>
      <c r="E1562" s="322">
        <v>1.59</v>
      </c>
      <c r="F1562" s="322">
        <v>16.62</v>
      </c>
      <c r="G1562" s="322">
        <v>1.67</v>
      </c>
      <c r="H1562" s="322" t="s">
        <v>318</v>
      </c>
      <c r="I1562" s="322">
        <v>25.76</v>
      </c>
      <c r="J1562" s="322" t="s">
        <v>318</v>
      </c>
      <c r="K1562" s="322">
        <v>3.54</v>
      </c>
      <c r="L1562" s="323">
        <f>SUM(C1562:J1562)</f>
        <v>46.2</v>
      </c>
    </row>
    <row r="1563" spans="2:12" ht="10.5" customHeight="1" x14ac:dyDescent="0.2">
      <c r="B1563" s="460" t="s">
        <v>280</v>
      </c>
      <c r="C1563" s="324" t="s">
        <v>318</v>
      </c>
      <c r="D1563" s="322" t="s">
        <v>318</v>
      </c>
      <c r="E1563" s="322">
        <v>5.34</v>
      </c>
      <c r="F1563" s="322">
        <v>13.9</v>
      </c>
      <c r="G1563" s="322">
        <v>0.24</v>
      </c>
      <c r="H1563" s="322" t="s">
        <v>318</v>
      </c>
      <c r="I1563" s="322">
        <v>21.26</v>
      </c>
      <c r="J1563" s="322">
        <v>3.52</v>
      </c>
      <c r="K1563" s="322">
        <v>7.74</v>
      </c>
      <c r="L1563" s="323">
        <f>SUM(C1563:J1563)</f>
        <v>44.260000000000005</v>
      </c>
    </row>
    <row r="1564" spans="2:12" ht="10.5" customHeight="1" x14ac:dyDescent="0.2">
      <c r="B1564" s="460" t="s">
        <v>281</v>
      </c>
      <c r="C1564" s="324" t="s">
        <v>318</v>
      </c>
      <c r="D1564" s="322" t="s">
        <v>318</v>
      </c>
      <c r="E1564" s="322">
        <v>1.7</v>
      </c>
      <c r="F1564" s="322">
        <v>6.8</v>
      </c>
      <c r="G1564" s="322">
        <v>1.73</v>
      </c>
      <c r="H1564" s="322">
        <v>0.09</v>
      </c>
      <c r="I1564" s="322">
        <v>23</v>
      </c>
      <c r="J1564" s="322">
        <v>3</v>
      </c>
      <c r="K1564" s="322">
        <v>5.83</v>
      </c>
      <c r="L1564" s="323">
        <f t="shared" ref="L1564:L1566" si="6">SUM(C1564:J1564)</f>
        <v>36.32</v>
      </c>
    </row>
    <row r="1565" spans="2:12" ht="10.5" customHeight="1" x14ac:dyDescent="0.2">
      <c r="B1565" s="460" t="s">
        <v>282</v>
      </c>
      <c r="C1565" s="324" t="s">
        <v>318</v>
      </c>
      <c r="D1565" s="322" t="s">
        <v>318</v>
      </c>
      <c r="E1565" s="322">
        <v>4.5</v>
      </c>
      <c r="F1565" s="322">
        <v>19.5</v>
      </c>
      <c r="G1565" s="322">
        <v>2.8</v>
      </c>
      <c r="H1565" s="322">
        <v>1.3</v>
      </c>
      <c r="I1565" s="322">
        <v>37</v>
      </c>
      <c r="J1565" s="322">
        <v>3.5</v>
      </c>
      <c r="K1565" s="322">
        <v>7.4</v>
      </c>
      <c r="L1565" s="323">
        <f t="shared" si="6"/>
        <v>68.599999999999994</v>
      </c>
    </row>
    <row r="1566" spans="2:12" ht="10.5" customHeight="1" x14ac:dyDescent="0.2">
      <c r="B1566" s="460" t="s">
        <v>238</v>
      </c>
      <c r="C1566" s="324">
        <v>0.18</v>
      </c>
      <c r="D1566" s="322">
        <v>0.55000000000000004</v>
      </c>
      <c r="E1566" s="322">
        <v>3</v>
      </c>
      <c r="F1566" s="322">
        <v>19</v>
      </c>
      <c r="G1566" s="322">
        <v>3.72</v>
      </c>
      <c r="H1566" s="322">
        <v>1.32</v>
      </c>
      <c r="I1566" s="322">
        <v>34.200000000000003</v>
      </c>
      <c r="J1566" s="322">
        <v>2.88</v>
      </c>
      <c r="K1566" s="322">
        <v>7.15</v>
      </c>
      <c r="L1566" s="323">
        <f t="shared" si="6"/>
        <v>64.849999999999994</v>
      </c>
    </row>
    <row r="1567" spans="2:12" ht="10.5" customHeight="1" x14ac:dyDescent="0.2">
      <c r="B1567" s="460"/>
      <c r="C1567" s="324"/>
      <c r="D1567" s="322"/>
      <c r="E1567" s="322"/>
      <c r="F1567" s="322"/>
      <c r="G1567" s="322"/>
      <c r="H1567" s="322"/>
      <c r="I1567" s="322"/>
      <c r="J1567" s="322"/>
      <c r="K1567" s="323"/>
      <c r="L1567" s="324"/>
    </row>
    <row r="1568" spans="2:12" ht="10.5" customHeight="1" x14ac:dyDescent="0.2">
      <c r="B1568" s="460" t="s">
        <v>283</v>
      </c>
      <c r="C1568" s="323">
        <v>0.16</v>
      </c>
      <c r="D1568" s="323">
        <v>0.77</v>
      </c>
      <c r="E1568" s="323">
        <v>2.76</v>
      </c>
      <c r="F1568" s="323">
        <v>25.8</v>
      </c>
      <c r="G1568" s="323">
        <v>4.16</v>
      </c>
      <c r="H1568" s="323">
        <v>1.49</v>
      </c>
      <c r="I1568" s="323">
        <v>45.1</v>
      </c>
      <c r="J1568" s="323">
        <v>4.55</v>
      </c>
      <c r="K1568" s="323">
        <v>6.84</v>
      </c>
      <c r="L1568" s="323">
        <f t="shared" ref="L1568:L1572" si="7">SUM(C1568:J1568)</f>
        <v>84.79</v>
      </c>
    </row>
    <row r="1569" spans="2:12" ht="10.5" customHeight="1" x14ac:dyDescent="0.2">
      <c r="B1569" s="460" t="s">
        <v>284</v>
      </c>
      <c r="C1569" s="324">
        <v>0.63</v>
      </c>
      <c r="D1569" s="322">
        <v>0.53</v>
      </c>
      <c r="E1569" s="322">
        <v>0.5</v>
      </c>
      <c r="F1569" s="322">
        <v>13.75</v>
      </c>
      <c r="G1569" s="322">
        <v>2.7</v>
      </c>
      <c r="H1569" s="322">
        <v>0.72</v>
      </c>
      <c r="I1569" s="322">
        <v>32.5</v>
      </c>
      <c r="J1569" s="322">
        <v>4.2</v>
      </c>
      <c r="K1569" s="322">
        <v>3.5</v>
      </c>
      <c r="L1569" s="323">
        <f t="shared" si="7"/>
        <v>55.53</v>
      </c>
    </row>
    <row r="1570" spans="2:12" ht="10.5" customHeight="1" x14ac:dyDescent="0.2">
      <c r="B1570" s="461" t="s">
        <v>237</v>
      </c>
      <c r="C1570" s="324">
        <v>0.15</v>
      </c>
      <c r="D1570" s="322">
        <v>0.15</v>
      </c>
      <c r="E1570" s="322">
        <v>0.57999999999999996</v>
      </c>
      <c r="F1570" s="322">
        <v>15.7</v>
      </c>
      <c r="G1570" s="322">
        <v>1.52</v>
      </c>
      <c r="H1570" s="322">
        <v>0.95</v>
      </c>
      <c r="I1570" s="322">
        <v>32</v>
      </c>
      <c r="J1570" s="322">
        <v>4.55</v>
      </c>
      <c r="K1570" s="322">
        <v>4.7</v>
      </c>
      <c r="L1570" s="323">
        <f t="shared" si="7"/>
        <v>55.599999999999994</v>
      </c>
    </row>
    <row r="1571" spans="2:12" ht="10.5" customHeight="1" x14ac:dyDescent="0.2">
      <c r="B1571" s="461" t="s">
        <v>633</v>
      </c>
      <c r="C1571" s="323">
        <v>0.48</v>
      </c>
      <c r="D1571" s="323">
        <v>0.3</v>
      </c>
      <c r="E1571" s="323">
        <v>1.2</v>
      </c>
      <c r="F1571" s="323">
        <v>20.149999999999999</v>
      </c>
      <c r="G1571" s="323">
        <v>1.8</v>
      </c>
      <c r="H1571" s="323">
        <v>0.72</v>
      </c>
      <c r="I1571" s="323">
        <v>43.5</v>
      </c>
      <c r="J1571" s="323">
        <v>6</v>
      </c>
      <c r="K1571" s="323">
        <v>5.85</v>
      </c>
      <c r="L1571" s="323">
        <f t="shared" si="7"/>
        <v>74.150000000000006</v>
      </c>
    </row>
    <row r="1572" spans="2:12" ht="10.5" customHeight="1" x14ac:dyDescent="0.2">
      <c r="B1572" s="461" t="s">
        <v>660</v>
      </c>
      <c r="C1572" s="323">
        <v>0.6</v>
      </c>
      <c r="D1572" s="323">
        <v>0.3</v>
      </c>
      <c r="E1572" s="323">
        <v>0.96</v>
      </c>
      <c r="F1572" s="323">
        <v>19.600000000000001</v>
      </c>
      <c r="G1572" s="323">
        <v>1.8</v>
      </c>
      <c r="H1572" s="323">
        <v>0.56000000000000005</v>
      </c>
      <c r="I1572" s="323">
        <v>33.6</v>
      </c>
      <c r="J1572" s="323">
        <v>5.25</v>
      </c>
      <c r="K1572" s="323">
        <v>7.15</v>
      </c>
      <c r="L1572" s="323">
        <f t="shared" si="7"/>
        <v>62.67</v>
      </c>
    </row>
    <row r="1573" spans="2:12" ht="10.5" customHeight="1" x14ac:dyDescent="0.2">
      <c r="B1573" s="461"/>
      <c r="C1573" s="323"/>
      <c r="D1573" s="323"/>
      <c r="E1573" s="323"/>
      <c r="F1573" s="323"/>
      <c r="G1573" s="323"/>
      <c r="H1573" s="323"/>
      <c r="I1573" s="323"/>
      <c r="J1573" s="323"/>
      <c r="K1573" s="323"/>
      <c r="L1573" s="323"/>
    </row>
    <row r="1574" spans="2:12" ht="10.5" customHeight="1" x14ac:dyDescent="0.2">
      <c r="B1574" s="205" t="s">
        <v>441</v>
      </c>
      <c r="C1574" s="323">
        <v>0.45</v>
      </c>
      <c r="D1574" s="323">
        <v>0</v>
      </c>
      <c r="E1574" s="323">
        <v>0.9</v>
      </c>
      <c r="F1574" s="323">
        <v>19.8</v>
      </c>
      <c r="G1574" s="323">
        <v>0.9</v>
      </c>
      <c r="H1574" s="323">
        <v>0.6</v>
      </c>
      <c r="I1574" s="323">
        <v>27.5</v>
      </c>
      <c r="J1574" s="323">
        <v>6.3</v>
      </c>
      <c r="K1574" s="323">
        <v>10.8</v>
      </c>
      <c r="L1574" s="323">
        <f t="shared" ref="L1574:L1578" si="8">SUM(C1574:J1574)</f>
        <v>56.45</v>
      </c>
    </row>
    <row r="1575" spans="2:12" ht="10.5" customHeight="1" x14ac:dyDescent="0.2">
      <c r="B1575" s="205" t="s">
        <v>331</v>
      </c>
      <c r="C1575" s="323">
        <v>0.34</v>
      </c>
      <c r="D1575" s="323">
        <v>0</v>
      </c>
      <c r="E1575" s="323">
        <v>0.22</v>
      </c>
      <c r="F1575" s="323">
        <v>12.38</v>
      </c>
      <c r="G1575" s="323">
        <v>3</v>
      </c>
      <c r="H1575" s="323">
        <v>4.9000000000000004</v>
      </c>
      <c r="I1575" s="323">
        <v>13.3</v>
      </c>
      <c r="J1575" s="323">
        <v>3.4</v>
      </c>
      <c r="K1575" s="323">
        <v>2</v>
      </c>
      <c r="L1575" s="323">
        <f t="shared" si="8"/>
        <v>37.54</v>
      </c>
    </row>
    <row r="1576" spans="2:12" ht="10.5" customHeight="1" x14ac:dyDescent="0.2">
      <c r="B1576" s="205" t="s">
        <v>707</v>
      </c>
      <c r="C1576" s="323">
        <v>0.25</v>
      </c>
      <c r="D1576" s="323">
        <v>0</v>
      </c>
      <c r="E1576" s="323">
        <v>0.6</v>
      </c>
      <c r="F1576" s="323">
        <v>21.45</v>
      </c>
      <c r="G1576" s="323">
        <v>5.95</v>
      </c>
      <c r="H1576" s="323">
        <v>6.8</v>
      </c>
      <c r="I1576" s="323">
        <v>15</v>
      </c>
      <c r="J1576" s="323">
        <v>5.08</v>
      </c>
      <c r="K1576" s="323">
        <v>3.85</v>
      </c>
      <c r="L1576" s="323">
        <f t="shared" si="8"/>
        <v>55.129999999999995</v>
      </c>
    </row>
    <row r="1577" spans="2:12" ht="10.5" customHeight="1" x14ac:dyDescent="0.2">
      <c r="B1577" s="205" t="s">
        <v>290</v>
      </c>
      <c r="C1577" s="323">
        <v>0.28000000000000003</v>
      </c>
      <c r="D1577" s="323">
        <v>0.3</v>
      </c>
      <c r="E1577" s="323">
        <v>0.25</v>
      </c>
      <c r="F1577" s="323">
        <v>28.8</v>
      </c>
      <c r="G1577" s="323">
        <v>4.8</v>
      </c>
      <c r="H1577" s="323">
        <v>6.75</v>
      </c>
      <c r="I1577" s="323">
        <v>15.75</v>
      </c>
      <c r="J1577" s="323">
        <v>5.0999999999999996</v>
      </c>
      <c r="K1577" s="323">
        <v>5</v>
      </c>
      <c r="L1577" s="323">
        <f t="shared" si="8"/>
        <v>62.03</v>
      </c>
    </row>
    <row r="1578" spans="2:12" ht="10.5" customHeight="1" x14ac:dyDescent="0.2">
      <c r="B1578" s="205" t="s">
        <v>628</v>
      </c>
      <c r="C1578" s="323">
        <v>0.3</v>
      </c>
      <c r="D1578" s="323">
        <v>0.48</v>
      </c>
      <c r="E1578" s="323">
        <v>1.2</v>
      </c>
      <c r="F1578" s="323">
        <v>14.4</v>
      </c>
      <c r="G1578" s="323">
        <v>4.5</v>
      </c>
      <c r="H1578" s="323">
        <v>9.35</v>
      </c>
      <c r="I1578" s="323">
        <v>12.08</v>
      </c>
      <c r="J1578" s="323">
        <v>4.55</v>
      </c>
      <c r="K1578" s="323">
        <v>5.4</v>
      </c>
      <c r="L1578" s="323">
        <f t="shared" si="8"/>
        <v>46.859999999999992</v>
      </c>
    </row>
    <row r="1579" spans="2:12" ht="10.5" customHeight="1" x14ac:dyDescent="0.2">
      <c r="B1579" s="205"/>
      <c r="C1579" s="323"/>
      <c r="D1579" s="323"/>
      <c r="E1579" s="323"/>
      <c r="F1579" s="323"/>
      <c r="G1579" s="323"/>
      <c r="H1579" s="323"/>
      <c r="I1579" s="323"/>
      <c r="J1579" s="323"/>
      <c r="K1579" s="323"/>
      <c r="L1579" s="323"/>
    </row>
    <row r="1580" spans="2:12" ht="10.5" customHeight="1" x14ac:dyDescent="0.2">
      <c r="B1580" s="205" t="s">
        <v>289</v>
      </c>
      <c r="C1580" s="323">
        <v>0.32</v>
      </c>
      <c r="D1580" s="323">
        <v>0.1</v>
      </c>
      <c r="E1580" s="323">
        <v>1</v>
      </c>
      <c r="F1580" s="323">
        <v>10.5</v>
      </c>
      <c r="G1580" s="323">
        <v>4.8</v>
      </c>
      <c r="H1580" s="323">
        <v>9.36</v>
      </c>
      <c r="I1580" s="323">
        <v>8.5</v>
      </c>
      <c r="J1580" s="323">
        <v>1.9</v>
      </c>
      <c r="K1580" s="323">
        <v>5.5</v>
      </c>
      <c r="L1580" s="323">
        <f t="shared" ref="L1580:L1584" si="9">SUM(C1580:J1580)</f>
        <v>36.479999999999997</v>
      </c>
    </row>
    <row r="1581" spans="2:12" ht="10.5" customHeight="1" x14ac:dyDescent="0.2">
      <c r="B1581" s="205" t="s">
        <v>292</v>
      </c>
      <c r="C1581" s="323">
        <v>1</v>
      </c>
      <c r="D1581" s="323">
        <v>0.24</v>
      </c>
      <c r="E1581" s="323">
        <v>1.5</v>
      </c>
      <c r="F1581" s="323">
        <v>17.600000000000001</v>
      </c>
      <c r="G1581" s="323">
        <v>5.2</v>
      </c>
      <c r="H1581" s="323">
        <v>6.25</v>
      </c>
      <c r="I1581" s="323">
        <v>8.5</v>
      </c>
      <c r="J1581" s="323">
        <v>2.4</v>
      </c>
      <c r="K1581" s="323">
        <v>5</v>
      </c>
      <c r="L1581" s="323">
        <f t="shared" si="9"/>
        <v>42.690000000000005</v>
      </c>
    </row>
    <row r="1582" spans="2:12" ht="10.5" customHeight="1" x14ac:dyDescent="0.2">
      <c r="B1582" s="205" t="s">
        <v>891</v>
      </c>
      <c r="C1582" s="323">
        <v>0.4</v>
      </c>
      <c r="D1582" s="323">
        <v>0.2</v>
      </c>
      <c r="E1582" s="323">
        <v>1.7</v>
      </c>
      <c r="F1582" s="323">
        <v>19.2</v>
      </c>
      <c r="G1582" s="323">
        <v>7.8</v>
      </c>
      <c r="H1582" s="323">
        <v>10.8</v>
      </c>
      <c r="I1582" s="323">
        <v>11.9</v>
      </c>
      <c r="J1582" s="323">
        <v>3.4</v>
      </c>
      <c r="K1582" s="323">
        <v>4.8</v>
      </c>
      <c r="L1582" s="323">
        <f t="shared" si="9"/>
        <v>55.4</v>
      </c>
    </row>
    <row r="1583" spans="2:12" ht="10.5" customHeight="1" x14ac:dyDescent="0.2">
      <c r="B1583" s="205" t="s">
        <v>904</v>
      </c>
      <c r="C1583" s="323">
        <v>0.4</v>
      </c>
      <c r="D1583" s="323">
        <v>1.2</v>
      </c>
      <c r="E1583" s="323">
        <v>2</v>
      </c>
      <c r="F1583" s="323">
        <v>37.700000000000003</v>
      </c>
      <c r="G1583" s="323">
        <v>6.5</v>
      </c>
      <c r="H1583" s="323">
        <v>9.6</v>
      </c>
      <c r="I1583" s="323">
        <v>12.2</v>
      </c>
      <c r="J1583" s="323">
        <v>4.2</v>
      </c>
      <c r="K1583" s="323">
        <v>8.3000000000000007</v>
      </c>
      <c r="L1583" s="323">
        <f t="shared" si="9"/>
        <v>73.800000000000011</v>
      </c>
    </row>
    <row r="1584" spans="2:12" ht="10.5" customHeight="1" x14ac:dyDescent="0.2">
      <c r="B1584" s="205" t="s">
        <v>905</v>
      </c>
      <c r="C1584" s="323">
        <v>0.4</v>
      </c>
      <c r="D1584" s="323">
        <v>1</v>
      </c>
      <c r="E1584" s="323">
        <v>2.2000000000000002</v>
      </c>
      <c r="F1584" s="323">
        <v>22.4</v>
      </c>
      <c r="G1584" s="323">
        <v>7.8</v>
      </c>
      <c r="H1584" s="323">
        <v>16.8</v>
      </c>
      <c r="I1584" s="323">
        <v>11.2</v>
      </c>
      <c r="J1584" s="323">
        <v>4.8</v>
      </c>
      <c r="K1584" s="323">
        <v>6.7</v>
      </c>
      <c r="L1584" s="323">
        <f t="shared" si="9"/>
        <v>66.599999999999994</v>
      </c>
    </row>
    <row r="1585" spans="2:12" ht="10.5" customHeight="1" x14ac:dyDescent="0.2">
      <c r="B1585" s="205"/>
      <c r="C1585" s="323"/>
      <c r="D1585" s="323"/>
      <c r="E1585" s="323"/>
      <c r="F1585" s="323"/>
      <c r="G1585" s="323"/>
      <c r="H1585" s="323"/>
      <c r="I1585" s="323"/>
      <c r="J1585" s="323"/>
      <c r="K1585" s="323"/>
      <c r="L1585" s="324"/>
    </row>
    <row r="1586" spans="2:12" ht="10.5" customHeight="1" x14ac:dyDescent="0.2">
      <c r="B1586" s="205"/>
      <c r="C1586" s="323"/>
      <c r="D1586" s="323"/>
      <c r="E1586" s="323"/>
      <c r="F1586" s="323"/>
      <c r="G1586" s="323"/>
      <c r="H1586" s="323"/>
      <c r="I1586" s="323"/>
      <c r="J1586" s="323"/>
      <c r="K1586" s="462"/>
      <c r="L1586" s="258"/>
    </row>
    <row r="1587" spans="2:12" ht="10.5" customHeight="1" x14ac:dyDescent="0.2">
      <c r="B1587" s="205" t="s">
        <v>918</v>
      </c>
      <c r="C1587" s="323">
        <v>0.2</v>
      </c>
      <c r="D1587" s="323">
        <v>0.4</v>
      </c>
      <c r="E1587" s="323">
        <v>0.6</v>
      </c>
      <c r="F1587" s="323">
        <v>17</v>
      </c>
      <c r="G1587" s="323">
        <v>2.6</v>
      </c>
      <c r="H1587" s="323">
        <v>3.7</v>
      </c>
      <c r="I1587" s="323">
        <v>6</v>
      </c>
      <c r="J1587" s="323">
        <v>2.5</v>
      </c>
      <c r="K1587" s="323">
        <v>2.4</v>
      </c>
      <c r="L1587" s="323">
        <v>35.4</v>
      </c>
    </row>
    <row r="1588" spans="2:12" ht="10.5" customHeight="1" x14ac:dyDescent="0.2">
      <c r="B1588" s="205" t="s">
        <v>927</v>
      </c>
      <c r="C1588" s="323">
        <v>0.2</v>
      </c>
      <c r="D1588" s="323">
        <v>0.4</v>
      </c>
      <c r="E1588" s="323">
        <v>1.3</v>
      </c>
      <c r="F1588" s="323">
        <v>32</v>
      </c>
      <c r="G1588" s="323">
        <v>5.4</v>
      </c>
      <c r="H1588" s="323">
        <v>13</v>
      </c>
      <c r="I1588" s="323">
        <v>8.5</v>
      </c>
      <c r="J1588" s="323">
        <v>2.2000000000000002</v>
      </c>
      <c r="K1588" s="323">
        <v>5.5</v>
      </c>
      <c r="L1588" s="324">
        <v>68.5</v>
      </c>
    </row>
    <row r="1589" spans="2:12" ht="10.5" customHeight="1" x14ac:dyDescent="0.2">
      <c r="B1589" s="205" t="s">
        <v>951</v>
      </c>
      <c r="C1589" s="323">
        <v>0</v>
      </c>
      <c r="D1589" s="323">
        <v>0.5</v>
      </c>
      <c r="E1589" s="323">
        <v>1.1000000000000001</v>
      </c>
      <c r="F1589" s="323">
        <v>28.6</v>
      </c>
      <c r="G1589" s="323">
        <v>3.6</v>
      </c>
      <c r="H1589" s="323">
        <v>15</v>
      </c>
      <c r="I1589" s="323">
        <v>9.8000000000000007</v>
      </c>
      <c r="J1589" s="323">
        <v>1.2</v>
      </c>
      <c r="K1589" s="323">
        <v>9.6</v>
      </c>
      <c r="L1589" s="324">
        <v>69.400000000000006</v>
      </c>
    </row>
    <row r="1590" spans="2:12" ht="10.5" customHeight="1" x14ac:dyDescent="0.2">
      <c r="B1590" s="205" t="s">
        <v>969</v>
      </c>
      <c r="C1590" s="323">
        <v>0.2</v>
      </c>
      <c r="D1590" s="323">
        <v>0.7</v>
      </c>
      <c r="E1590" s="323">
        <v>1.4</v>
      </c>
      <c r="F1590" s="323">
        <v>28.4</v>
      </c>
      <c r="G1590" s="323">
        <v>4</v>
      </c>
      <c r="H1590" s="323">
        <v>12.5</v>
      </c>
      <c r="I1590" s="323">
        <v>6.7</v>
      </c>
      <c r="J1590" s="323">
        <v>2</v>
      </c>
      <c r="K1590" s="323">
        <v>10.5</v>
      </c>
      <c r="L1590" s="324">
        <v>66.400000000000006</v>
      </c>
    </row>
    <row r="1591" spans="2:12" ht="10.5" customHeight="1" x14ac:dyDescent="0.2">
      <c r="B1591" s="205" t="s">
        <v>1017</v>
      </c>
      <c r="C1591" s="323">
        <v>0.2</v>
      </c>
      <c r="D1591" s="323">
        <v>0.3</v>
      </c>
      <c r="E1591" s="323">
        <v>0.7</v>
      </c>
      <c r="F1591" s="323">
        <v>30</v>
      </c>
      <c r="G1591" s="323">
        <v>3.5</v>
      </c>
      <c r="H1591" s="323">
        <v>13.4</v>
      </c>
      <c r="I1591" s="323">
        <v>8.1999999999999993</v>
      </c>
      <c r="J1591" s="323">
        <v>0.8</v>
      </c>
      <c r="K1591" s="323">
        <v>7.7</v>
      </c>
      <c r="L1591" s="324">
        <v>64.8</v>
      </c>
    </row>
    <row r="1592" spans="2:12" ht="10.5" customHeight="1" x14ac:dyDescent="0.2">
      <c r="B1592" s="205"/>
      <c r="C1592" s="323"/>
      <c r="D1592" s="323"/>
      <c r="E1592" s="323"/>
      <c r="F1592" s="323"/>
      <c r="G1592" s="323"/>
      <c r="H1592" s="323"/>
      <c r="I1592" s="323"/>
      <c r="J1592" s="323"/>
      <c r="K1592" s="323"/>
      <c r="L1592" s="324"/>
    </row>
    <row r="1593" spans="2:12" ht="10.5" customHeight="1" x14ac:dyDescent="0.2">
      <c r="B1593" s="205" t="s">
        <v>1172</v>
      </c>
      <c r="C1593" s="323">
        <v>0.2</v>
      </c>
      <c r="D1593" s="323">
        <v>0.3</v>
      </c>
      <c r="E1593" s="323">
        <v>0.7</v>
      </c>
      <c r="F1593" s="323">
        <v>16.5</v>
      </c>
      <c r="G1593" s="323">
        <v>3.9</v>
      </c>
      <c r="H1593" s="323">
        <v>16</v>
      </c>
      <c r="I1593" s="323">
        <v>9.6999999999999993</v>
      </c>
      <c r="J1593" s="323">
        <v>1.1000000000000001</v>
      </c>
      <c r="K1593" s="323">
        <v>9.3000000000000007</v>
      </c>
      <c r="L1593" s="323">
        <v>57.7</v>
      </c>
    </row>
    <row r="1594" spans="2:12" ht="10.5" customHeight="1" x14ac:dyDescent="0.2">
      <c r="B1594" s="205" t="s">
        <v>1206</v>
      </c>
      <c r="C1594" s="323">
        <v>0.2</v>
      </c>
      <c r="D1594" s="323">
        <v>0.3</v>
      </c>
      <c r="E1594" s="323">
        <v>1.1000000000000001</v>
      </c>
      <c r="F1594" s="323">
        <v>14</v>
      </c>
      <c r="G1594" s="323">
        <v>2.8</v>
      </c>
      <c r="H1594" s="323">
        <v>18.2</v>
      </c>
      <c r="I1594" s="323">
        <v>6.6</v>
      </c>
      <c r="J1594" s="323">
        <v>0.8</v>
      </c>
      <c r="K1594" s="323">
        <v>8.8000000000000007</v>
      </c>
      <c r="L1594" s="323">
        <v>52.6</v>
      </c>
    </row>
    <row r="1595" spans="2:12" ht="10.5" customHeight="1" x14ac:dyDescent="0.2">
      <c r="B1595" s="208" t="s">
        <v>1409</v>
      </c>
      <c r="C1595" s="327">
        <v>0.2</v>
      </c>
      <c r="D1595" s="327">
        <v>0.4</v>
      </c>
      <c r="E1595" s="327">
        <v>4.3</v>
      </c>
      <c r="F1595" s="327">
        <v>14.2</v>
      </c>
      <c r="G1595" s="327">
        <v>3.2</v>
      </c>
      <c r="H1595" s="327">
        <v>14.4</v>
      </c>
      <c r="I1595" s="327">
        <v>7.2</v>
      </c>
      <c r="J1595" s="327">
        <v>0.9</v>
      </c>
      <c r="K1595" s="327">
        <v>8.1</v>
      </c>
      <c r="L1595" s="327">
        <v>49.8</v>
      </c>
    </row>
    <row r="1596" spans="2:12" ht="6" customHeight="1" x14ac:dyDescent="0.2">
      <c r="B1596" s="206"/>
      <c r="C1596" s="325"/>
      <c r="D1596" s="325"/>
      <c r="E1596" s="325"/>
      <c r="F1596" s="325"/>
      <c r="G1596" s="325"/>
      <c r="H1596" s="325"/>
      <c r="I1596" s="325"/>
      <c r="J1596" s="325"/>
    </row>
    <row r="1597" spans="2:12" ht="10.5" customHeight="1" x14ac:dyDescent="0.2">
      <c r="B1597" s="203" t="s">
        <v>1349</v>
      </c>
      <c r="C1597" s="203"/>
      <c r="D1597" s="203"/>
      <c r="E1597" s="203"/>
      <c r="F1597" s="203"/>
      <c r="G1597" s="203"/>
      <c r="H1597" s="203"/>
    </row>
    <row r="1598" spans="2:12" ht="11.25" customHeight="1" x14ac:dyDescent="0.2">
      <c r="B1598" s="203" t="s">
        <v>1362</v>
      </c>
      <c r="C1598" s="203"/>
      <c r="D1598" s="203"/>
      <c r="E1598" s="203"/>
      <c r="F1598" s="203"/>
      <c r="G1598" s="203"/>
      <c r="H1598" s="203"/>
    </row>
    <row r="1599" spans="2:12" ht="10.5" customHeight="1" x14ac:dyDescent="0.2">
      <c r="B1599" s="1463" t="s">
        <v>1363</v>
      </c>
      <c r="C1599" s="1463"/>
      <c r="D1599" s="1463"/>
      <c r="E1599" s="1463"/>
      <c r="F1599" s="1463"/>
      <c r="G1599" s="1463"/>
      <c r="H1599" s="1463"/>
    </row>
    <row r="1600" spans="2:12" ht="10.5" customHeight="1" x14ac:dyDescent="0.2">
      <c r="B1600" s="203" t="s">
        <v>1364</v>
      </c>
      <c r="C1600" s="203"/>
      <c r="D1600" s="203"/>
      <c r="E1600" s="203"/>
      <c r="F1600" s="203"/>
      <c r="G1600" s="203"/>
      <c r="H1600" s="203"/>
    </row>
    <row r="1601" spans="2:9" ht="10.5" customHeight="1" x14ac:dyDescent="0.2">
      <c r="B1601" s="202" t="s">
        <v>1412</v>
      </c>
      <c r="E1601" s="302"/>
      <c r="F1601" s="302"/>
      <c r="G1601" s="302"/>
    </row>
    <row r="1602" spans="2:9" ht="10.5" customHeight="1" x14ac:dyDescent="0.2"/>
    <row r="1603" spans="2:9" ht="10.5" customHeight="1" x14ac:dyDescent="0.2"/>
    <row r="1604" spans="2:9" ht="10.5" customHeight="1" x14ac:dyDescent="0.2"/>
    <row r="1605" spans="2:9" ht="10.5" customHeight="1" x14ac:dyDescent="0.2">
      <c r="G1605" s="246">
        <v>23</v>
      </c>
    </row>
    <row r="1606" spans="2:9" ht="10.5" customHeight="1" x14ac:dyDescent="0.2"/>
    <row r="1607" spans="2:9" ht="10.5" customHeight="1" x14ac:dyDescent="0.2"/>
    <row r="1608" spans="2:9" ht="10.5" customHeight="1" x14ac:dyDescent="0.2">
      <c r="B1608" s="202" t="s">
        <v>1069</v>
      </c>
    </row>
    <row r="1609" spans="2:9" ht="22.5" customHeight="1" x14ac:dyDescent="0.2">
      <c r="B1609" s="1448" t="s">
        <v>230</v>
      </c>
      <c r="C1609" s="331" t="s">
        <v>231</v>
      </c>
      <c r="D1609" s="331" t="s">
        <v>1365</v>
      </c>
      <c r="E1609" s="331" t="s">
        <v>462</v>
      </c>
      <c r="F1609" s="331" t="s">
        <v>850</v>
      </c>
      <c r="G1609" s="331" t="s">
        <v>1366</v>
      </c>
      <c r="H1609" s="331" t="s">
        <v>103</v>
      </c>
      <c r="I1609" s="1448" t="s">
        <v>870</v>
      </c>
    </row>
    <row r="1610" spans="2:9" ht="10.5" customHeight="1" x14ac:dyDescent="0.2">
      <c r="B1610" s="1449"/>
      <c r="C1610" s="249" t="s">
        <v>438</v>
      </c>
      <c r="D1610" s="249" t="s">
        <v>1217</v>
      </c>
      <c r="E1610" s="1438" t="s">
        <v>859</v>
      </c>
      <c r="F1610" s="1439"/>
      <c r="G1610" s="1439"/>
      <c r="H1610" s="1440"/>
      <c r="I1610" s="1449"/>
    </row>
    <row r="1611" spans="2:9" ht="10.5" customHeight="1" x14ac:dyDescent="0.2">
      <c r="B1611" s="232" t="s">
        <v>666</v>
      </c>
      <c r="C1611" s="463">
        <v>68523</v>
      </c>
      <c r="D1611" s="185">
        <v>6.4</v>
      </c>
      <c r="E1611" s="219">
        <v>76363</v>
      </c>
      <c r="F1611" s="250">
        <v>64601</v>
      </c>
      <c r="G1611" s="250">
        <v>4411</v>
      </c>
      <c r="H1611" s="250">
        <v>9895</v>
      </c>
      <c r="I1611" s="236">
        <v>1981</v>
      </c>
    </row>
    <row r="1612" spans="2:9" ht="10.5" customHeight="1" x14ac:dyDescent="0.2">
      <c r="B1612" s="232" t="s">
        <v>667</v>
      </c>
      <c r="C1612" s="463">
        <v>50126</v>
      </c>
      <c r="D1612" s="185">
        <v>5.2</v>
      </c>
      <c r="E1612" s="219">
        <v>64647</v>
      </c>
      <c r="F1612" s="250">
        <v>64985</v>
      </c>
      <c r="G1612" s="250">
        <v>901</v>
      </c>
      <c r="H1612" s="250">
        <v>5118</v>
      </c>
      <c r="I1612" s="236">
        <v>1982</v>
      </c>
    </row>
    <row r="1613" spans="2:9" ht="10.5" customHeight="1" x14ac:dyDescent="0.2">
      <c r="B1613" s="232" t="s">
        <v>668</v>
      </c>
      <c r="C1613" s="463">
        <v>53097</v>
      </c>
      <c r="D1613" s="185">
        <v>8.6</v>
      </c>
      <c r="E1613" s="219">
        <v>26879</v>
      </c>
      <c r="F1613" s="250">
        <v>58855</v>
      </c>
      <c r="G1613" s="250">
        <v>23768</v>
      </c>
      <c r="H1613" s="250">
        <v>3023</v>
      </c>
      <c r="I1613" s="236">
        <v>1983</v>
      </c>
    </row>
    <row r="1614" spans="2:9" ht="10.5" customHeight="1" x14ac:dyDescent="0.2">
      <c r="B1614" s="232" t="s">
        <v>669</v>
      </c>
      <c r="C1614" s="463">
        <v>67816</v>
      </c>
      <c r="D1614" s="185">
        <v>8.3000000000000007</v>
      </c>
      <c r="E1614" s="219">
        <v>47332</v>
      </c>
      <c r="F1614" s="250">
        <v>57845</v>
      </c>
      <c r="G1614" s="250">
        <v>13034</v>
      </c>
      <c r="H1614" s="250">
        <v>2388</v>
      </c>
      <c r="I1614" s="236">
        <v>1984</v>
      </c>
    </row>
    <row r="1615" spans="2:9" ht="10.5" customHeight="1" x14ac:dyDescent="0.2">
      <c r="B1615" s="232" t="s">
        <v>670</v>
      </c>
      <c r="C1615" s="463">
        <v>73190</v>
      </c>
      <c r="D1615" s="185">
        <v>7.1</v>
      </c>
      <c r="E1615" s="219">
        <v>68695</v>
      </c>
      <c r="F1615" s="250">
        <v>60435</v>
      </c>
      <c r="G1615" s="250">
        <v>3442</v>
      </c>
      <c r="H1615" s="250">
        <v>7338</v>
      </c>
      <c r="I1615" s="236">
        <v>1985</v>
      </c>
    </row>
    <row r="1616" spans="2:9" ht="10.5" customHeight="1" x14ac:dyDescent="0.2">
      <c r="B1616" s="232"/>
      <c r="C1616" s="463"/>
      <c r="D1616" s="185"/>
      <c r="E1616" s="219"/>
      <c r="F1616" s="250"/>
      <c r="G1616" s="250"/>
      <c r="H1616" s="250"/>
      <c r="I1616" s="236"/>
    </row>
    <row r="1617" spans="2:9" ht="10.5" customHeight="1" x14ac:dyDescent="0.2">
      <c r="B1617" s="232" t="s">
        <v>671</v>
      </c>
      <c r="C1617" s="463">
        <v>76484</v>
      </c>
      <c r="D1617" s="185">
        <v>7.2</v>
      </c>
      <c r="E1617" s="219">
        <v>76521</v>
      </c>
      <c r="F1617" s="250">
        <v>71924</v>
      </c>
      <c r="G1617" s="250">
        <v>681</v>
      </c>
      <c r="H1617" s="250">
        <v>10581</v>
      </c>
      <c r="I1617" s="236">
        <v>1986</v>
      </c>
    </row>
    <row r="1618" spans="2:9" ht="10.5" customHeight="1" x14ac:dyDescent="0.2">
      <c r="B1618" s="232" t="s">
        <v>672</v>
      </c>
      <c r="C1618" s="463">
        <v>107152</v>
      </c>
      <c r="D1618" s="185">
        <v>8.1999999999999993</v>
      </c>
      <c r="E1618" s="219">
        <v>58259</v>
      </c>
      <c r="F1618" s="250">
        <v>62893</v>
      </c>
      <c r="G1618" s="250">
        <v>13866</v>
      </c>
      <c r="H1618" s="250">
        <v>13907</v>
      </c>
      <c r="I1618" s="236">
        <v>1987</v>
      </c>
    </row>
    <row r="1619" spans="2:9" ht="10.5" customHeight="1" x14ac:dyDescent="0.2">
      <c r="B1619" s="232" t="s">
        <v>673</v>
      </c>
      <c r="C1619" s="463">
        <v>116610</v>
      </c>
      <c r="D1619" s="185">
        <v>10.4</v>
      </c>
      <c r="E1619" s="219">
        <v>72748</v>
      </c>
      <c r="F1619" s="250">
        <v>76244</v>
      </c>
      <c r="G1619" s="250">
        <v>18641</v>
      </c>
      <c r="H1619" s="250">
        <v>7394</v>
      </c>
      <c r="I1619" s="236">
        <v>1988</v>
      </c>
    </row>
    <row r="1620" spans="2:9" ht="10.5" customHeight="1" x14ac:dyDescent="0.2">
      <c r="B1620" s="232" t="s">
        <v>674</v>
      </c>
      <c r="C1620" s="463">
        <v>142366</v>
      </c>
      <c r="D1620" s="185">
        <v>10.1</v>
      </c>
      <c r="E1620" s="219">
        <v>85122</v>
      </c>
      <c r="F1620" s="250">
        <v>72934</v>
      </c>
      <c r="G1620" s="250">
        <v>4259</v>
      </c>
      <c r="H1620" s="250">
        <v>21247</v>
      </c>
      <c r="I1620" s="236">
        <v>1989</v>
      </c>
    </row>
    <row r="1621" spans="2:9" ht="10.5" customHeight="1" x14ac:dyDescent="0.2">
      <c r="B1621" s="232" t="s">
        <v>675</v>
      </c>
      <c r="C1621" s="463">
        <v>162116</v>
      </c>
      <c r="D1621" s="185">
        <v>9.9</v>
      </c>
      <c r="E1621" s="219">
        <v>108355</v>
      </c>
      <c r="F1621" s="250">
        <v>80366</v>
      </c>
      <c r="G1621" s="250">
        <v>4205</v>
      </c>
      <c r="H1621" s="250">
        <v>30139</v>
      </c>
      <c r="I1621" s="236">
        <v>1990</v>
      </c>
    </row>
    <row r="1622" spans="2:9" ht="10.5" customHeight="1" x14ac:dyDescent="0.2">
      <c r="B1622" s="232"/>
      <c r="C1622" s="463"/>
      <c r="D1622" s="185"/>
      <c r="E1622" s="219"/>
      <c r="F1622" s="250"/>
      <c r="G1622" s="250"/>
      <c r="H1622" s="250"/>
      <c r="I1622" s="236"/>
    </row>
    <row r="1623" spans="2:9" ht="10.5" customHeight="1" x14ac:dyDescent="0.2">
      <c r="B1623" s="232" t="s">
        <v>676</v>
      </c>
      <c r="C1623" s="463">
        <v>150986</v>
      </c>
      <c r="D1623" s="185">
        <v>10</v>
      </c>
      <c r="E1623" s="219">
        <v>100120</v>
      </c>
      <c r="F1623" s="250">
        <v>85421</v>
      </c>
      <c r="G1623" s="250">
        <v>428</v>
      </c>
      <c r="H1623" s="250">
        <v>13896</v>
      </c>
      <c r="I1623" s="236">
        <v>1991</v>
      </c>
    </row>
    <row r="1624" spans="2:9" ht="10.5" customHeight="1" x14ac:dyDescent="0.2">
      <c r="B1624" s="232" t="s">
        <v>677</v>
      </c>
      <c r="C1624" s="463">
        <v>63367</v>
      </c>
      <c r="D1624" s="185">
        <v>14.9</v>
      </c>
      <c r="E1624" s="219">
        <v>27310</v>
      </c>
      <c r="F1624" s="250">
        <v>98509</v>
      </c>
      <c r="G1624" s="250">
        <v>86238</v>
      </c>
      <c r="H1624" s="250">
        <v>8371</v>
      </c>
      <c r="I1624" s="236">
        <v>1992</v>
      </c>
    </row>
    <row r="1625" spans="2:9" ht="10.5" customHeight="1" x14ac:dyDescent="0.2">
      <c r="B1625" s="232" t="s">
        <v>396</v>
      </c>
      <c r="C1625" s="463">
        <v>131547</v>
      </c>
      <c r="D1625" s="185">
        <v>14.4</v>
      </c>
      <c r="E1625" s="219">
        <v>61366</v>
      </c>
      <c r="F1625" s="250">
        <v>105000</v>
      </c>
      <c r="G1625" s="250">
        <v>53727</v>
      </c>
      <c r="H1625" s="250">
        <v>26727</v>
      </c>
      <c r="I1625" s="236">
        <v>1993</v>
      </c>
    </row>
    <row r="1626" spans="2:9" ht="10.5" customHeight="1" x14ac:dyDescent="0.2">
      <c r="B1626" s="232" t="s">
        <v>397</v>
      </c>
      <c r="C1626" s="463">
        <v>114549</v>
      </c>
      <c r="D1626" s="185">
        <v>15.2</v>
      </c>
      <c r="E1626" s="219">
        <v>50838</v>
      </c>
      <c r="F1626" s="250">
        <v>108000</v>
      </c>
      <c r="G1626" s="250">
        <v>58000</v>
      </c>
      <c r="H1626" s="250">
        <v>15739</v>
      </c>
      <c r="I1626" s="236">
        <v>1994</v>
      </c>
    </row>
    <row r="1627" spans="2:9" ht="10.5" customHeight="1" x14ac:dyDescent="0.2">
      <c r="B1627" s="232" t="s">
        <v>398</v>
      </c>
      <c r="C1627" s="463">
        <v>152507</v>
      </c>
      <c r="D1627" s="185">
        <v>21.6</v>
      </c>
      <c r="E1627" s="219">
        <v>46000</v>
      </c>
      <c r="F1627" s="250">
        <v>113000</v>
      </c>
      <c r="G1627" s="250">
        <v>95000</v>
      </c>
      <c r="H1627" s="250">
        <v>13621</v>
      </c>
      <c r="I1627" s="236">
        <v>1995</v>
      </c>
    </row>
    <row r="1628" spans="2:9" ht="10.5" customHeight="1" x14ac:dyDescent="0.2">
      <c r="B1628" s="232"/>
      <c r="C1628" s="463"/>
      <c r="D1628" s="185"/>
      <c r="E1628" s="219"/>
      <c r="F1628" s="250"/>
      <c r="G1628" s="250"/>
      <c r="H1628" s="250"/>
      <c r="I1628" s="236"/>
    </row>
    <row r="1629" spans="2:9" ht="10.5" customHeight="1" x14ac:dyDescent="0.2">
      <c r="B1629" s="232" t="s">
        <v>279</v>
      </c>
      <c r="C1629" s="463">
        <v>150588</v>
      </c>
      <c r="D1629" s="185">
        <v>20.399999999999999</v>
      </c>
      <c r="E1629" s="219">
        <v>50000</v>
      </c>
      <c r="F1629" s="250">
        <v>101000</v>
      </c>
      <c r="G1629" s="250">
        <v>35000</v>
      </c>
      <c r="H1629" s="250">
        <v>14682</v>
      </c>
      <c r="I1629" s="236">
        <v>1996</v>
      </c>
    </row>
    <row r="1630" spans="2:9" ht="10.5" customHeight="1" x14ac:dyDescent="0.2">
      <c r="B1630" s="232" t="s">
        <v>280</v>
      </c>
      <c r="C1630" s="463">
        <v>172523</v>
      </c>
      <c r="D1630" s="185">
        <v>21.8</v>
      </c>
      <c r="E1630" s="219">
        <v>51915</v>
      </c>
      <c r="F1630" s="250">
        <v>105000</v>
      </c>
      <c r="G1630" s="250">
        <v>55703</v>
      </c>
      <c r="H1630" s="250">
        <v>10802</v>
      </c>
      <c r="I1630" s="236">
        <v>1997</v>
      </c>
    </row>
    <row r="1631" spans="2:9" ht="10.5" customHeight="1" x14ac:dyDescent="0.2">
      <c r="B1631" s="232" t="s">
        <v>281</v>
      </c>
      <c r="C1631" s="463">
        <v>146227</v>
      </c>
      <c r="D1631" s="185">
        <v>24.4</v>
      </c>
      <c r="E1631" s="219">
        <v>41215</v>
      </c>
      <c r="F1631" s="250">
        <v>82000</v>
      </c>
      <c r="G1631" s="250">
        <v>35000</v>
      </c>
      <c r="H1631" s="250">
        <v>4973</v>
      </c>
      <c r="I1631" s="236">
        <v>1998</v>
      </c>
    </row>
    <row r="1632" spans="2:9" ht="10.5" customHeight="1" x14ac:dyDescent="0.2">
      <c r="B1632" s="232" t="s">
        <v>282</v>
      </c>
      <c r="C1632" s="463">
        <v>283554</v>
      </c>
      <c r="D1632" s="185">
        <v>27.5</v>
      </c>
      <c r="E1632" s="219">
        <v>76418</v>
      </c>
      <c r="F1632" s="250">
        <v>108500</v>
      </c>
      <c r="G1632" s="250">
        <v>45000</v>
      </c>
      <c r="H1632" s="250">
        <v>10288</v>
      </c>
      <c r="I1632" s="236">
        <v>1999</v>
      </c>
    </row>
    <row r="1633" spans="2:9" ht="10.5" customHeight="1" x14ac:dyDescent="0.2">
      <c r="B1633" s="232" t="s">
        <v>238</v>
      </c>
      <c r="C1633" s="463">
        <v>265579</v>
      </c>
      <c r="D1633" s="185">
        <v>28.3</v>
      </c>
      <c r="E1633" s="219">
        <v>72538</v>
      </c>
      <c r="F1633" s="250">
        <v>114538</v>
      </c>
      <c r="G1633" s="250">
        <v>41665</v>
      </c>
      <c r="H1633" s="250">
        <v>5400</v>
      </c>
      <c r="I1633" s="236">
        <v>2000</v>
      </c>
    </row>
    <row r="1634" spans="2:9" ht="10.5" customHeight="1" x14ac:dyDescent="0.2">
      <c r="B1634" s="232"/>
      <c r="C1634" s="463"/>
      <c r="D1634" s="185"/>
      <c r="E1634" s="219"/>
      <c r="F1634" s="250"/>
      <c r="G1634" s="250"/>
      <c r="H1634" s="250"/>
      <c r="I1634" s="236"/>
    </row>
    <row r="1635" spans="2:9" ht="10.5" customHeight="1" x14ac:dyDescent="0.2">
      <c r="B1635" s="232" t="s">
        <v>283</v>
      </c>
      <c r="C1635" s="370">
        <v>286735</v>
      </c>
      <c r="D1635" s="185">
        <v>24</v>
      </c>
      <c r="E1635" s="219">
        <v>91630</v>
      </c>
      <c r="F1635" s="219">
        <v>114083</v>
      </c>
      <c r="G1635" s="219">
        <v>23572</v>
      </c>
      <c r="H1635" s="219">
        <v>6367</v>
      </c>
      <c r="I1635" s="236">
        <v>2001</v>
      </c>
    </row>
    <row r="1636" spans="2:9" ht="10.5" customHeight="1" x14ac:dyDescent="0.2">
      <c r="B1636" s="251" t="s">
        <v>284</v>
      </c>
      <c r="C1636" s="463">
        <v>281064</v>
      </c>
      <c r="D1636" s="185">
        <v>40.4</v>
      </c>
      <c r="E1636" s="219">
        <v>55033</v>
      </c>
      <c r="F1636" s="250">
        <v>98087</v>
      </c>
      <c r="G1636" s="250">
        <v>43604</v>
      </c>
      <c r="H1636" s="250">
        <v>8167</v>
      </c>
      <c r="I1636" s="236">
        <v>2002</v>
      </c>
    </row>
    <row r="1637" spans="2:9" ht="10.5" customHeight="1" x14ac:dyDescent="0.2">
      <c r="B1637" s="232" t="s">
        <v>237</v>
      </c>
      <c r="C1637" s="463">
        <v>286017</v>
      </c>
      <c r="D1637" s="185">
        <v>37.299999999999997</v>
      </c>
      <c r="E1637" s="219">
        <v>60078</v>
      </c>
      <c r="F1637" s="250">
        <v>156239</v>
      </c>
      <c r="G1637" s="250">
        <v>96581</v>
      </c>
      <c r="H1637" s="250">
        <v>3295</v>
      </c>
      <c r="I1637" s="236">
        <v>2003</v>
      </c>
    </row>
    <row r="1638" spans="2:9" ht="10.5" customHeight="1" x14ac:dyDescent="0.2">
      <c r="B1638" s="232" t="s">
        <v>633</v>
      </c>
      <c r="C1638" s="370">
        <v>297908</v>
      </c>
      <c r="D1638" s="204">
        <v>31</v>
      </c>
      <c r="E1638" s="219">
        <v>79750</v>
      </c>
      <c r="F1638" s="219">
        <v>126793</v>
      </c>
      <c r="G1638" s="219">
        <v>50312</v>
      </c>
      <c r="H1638" s="219">
        <v>704</v>
      </c>
      <c r="I1638" s="315">
        <v>2004</v>
      </c>
    </row>
    <row r="1639" spans="2:9" ht="10.5" customHeight="1" x14ac:dyDescent="0.2">
      <c r="B1639" s="232" t="s">
        <v>660</v>
      </c>
      <c r="C1639" s="370">
        <v>244412</v>
      </c>
      <c r="D1639" s="204">
        <v>27.5</v>
      </c>
      <c r="E1639" s="219">
        <v>70000</v>
      </c>
      <c r="F1639" s="219">
        <v>122226</v>
      </c>
      <c r="G1639" s="219">
        <v>52226</v>
      </c>
      <c r="H1639" s="219">
        <v>10564</v>
      </c>
      <c r="I1639" s="315">
        <v>2005</v>
      </c>
    </row>
    <row r="1640" spans="2:9" ht="10.5" customHeight="1" x14ac:dyDescent="0.2">
      <c r="B1640" s="232"/>
      <c r="C1640" s="370"/>
      <c r="D1640" s="204"/>
      <c r="E1640" s="219"/>
      <c r="F1640" s="219"/>
      <c r="G1640" s="219"/>
      <c r="H1640" s="219"/>
      <c r="I1640" s="315"/>
    </row>
    <row r="1641" spans="2:9" ht="10.5" customHeight="1" x14ac:dyDescent="0.2">
      <c r="B1641" s="232" t="s">
        <v>441</v>
      </c>
      <c r="C1641" s="370">
        <v>324729</v>
      </c>
      <c r="D1641" s="204">
        <v>39.1</v>
      </c>
      <c r="E1641" s="219">
        <v>61500</v>
      </c>
      <c r="F1641" s="219">
        <v>129953</v>
      </c>
      <c r="G1641" s="219">
        <v>68453</v>
      </c>
      <c r="H1641" s="219">
        <v>1902</v>
      </c>
      <c r="I1641" s="315">
        <v>2006</v>
      </c>
    </row>
    <row r="1642" spans="2:9" ht="10.5" customHeight="1" x14ac:dyDescent="0.2">
      <c r="B1642" s="232" t="s">
        <v>331</v>
      </c>
      <c r="C1642" s="370">
        <v>269435</v>
      </c>
      <c r="D1642" s="204">
        <v>57</v>
      </c>
      <c r="E1642" s="219">
        <v>35290</v>
      </c>
      <c r="F1642" s="219">
        <v>119402</v>
      </c>
      <c r="G1642" s="219">
        <v>84112</v>
      </c>
      <c r="H1642" s="219">
        <v>1712</v>
      </c>
      <c r="I1642" s="315">
        <v>2007</v>
      </c>
    </row>
    <row r="1643" spans="2:9" ht="10.5" customHeight="1" x14ac:dyDescent="0.2">
      <c r="B1643" s="232" t="s">
        <v>707</v>
      </c>
      <c r="C1643" s="370">
        <v>473947</v>
      </c>
      <c r="D1643" s="204">
        <v>67.8</v>
      </c>
      <c r="E1643" s="219">
        <v>52223</v>
      </c>
      <c r="F1643" s="219">
        <v>118043</v>
      </c>
      <c r="G1643" s="219">
        <v>65820</v>
      </c>
      <c r="H1643" s="219">
        <v>5880</v>
      </c>
      <c r="I1643" s="315">
        <v>2008</v>
      </c>
    </row>
    <row r="1644" spans="2:9" ht="10.5" customHeight="1" x14ac:dyDescent="0.2">
      <c r="B1644" s="317">
        <v>39692</v>
      </c>
      <c r="C1644" s="370">
        <v>513019</v>
      </c>
      <c r="D1644" s="204">
        <v>63</v>
      </c>
      <c r="E1644" s="219">
        <v>62520</v>
      </c>
      <c r="F1644" s="219">
        <v>155309</v>
      </c>
      <c r="G1644" s="219">
        <v>92794</v>
      </c>
      <c r="H1644" s="219">
        <v>1676</v>
      </c>
      <c r="I1644" s="315">
        <v>2009</v>
      </c>
    </row>
    <row r="1645" spans="2:9" ht="10.5" customHeight="1" x14ac:dyDescent="0.2">
      <c r="B1645" s="317">
        <v>40087</v>
      </c>
      <c r="C1645" s="370">
        <v>367439</v>
      </c>
      <c r="D1645" s="204">
        <v>54.7</v>
      </c>
      <c r="E1645" s="219">
        <v>47899</v>
      </c>
      <c r="F1645" s="219">
        <v>134457</v>
      </c>
      <c r="G1645" s="219">
        <v>85813</v>
      </c>
      <c r="H1645" s="219">
        <v>3035</v>
      </c>
      <c r="I1645" s="315">
        <v>2010</v>
      </c>
    </row>
    <row r="1646" spans="2:9" ht="10.5" customHeight="1" x14ac:dyDescent="0.2">
      <c r="B1646" s="317"/>
      <c r="C1646" s="370"/>
      <c r="D1646" s="204"/>
      <c r="E1646" s="219"/>
      <c r="F1646" s="219"/>
      <c r="G1646" s="219"/>
      <c r="H1646" s="219"/>
      <c r="I1646" s="315"/>
    </row>
    <row r="1647" spans="2:9" ht="10.5" customHeight="1" x14ac:dyDescent="0.2">
      <c r="B1647" s="317">
        <v>40483</v>
      </c>
      <c r="C1647" s="370">
        <v>300390</v>
      </c>
      <c r="D1647" s="204">
        <v>61.5</v>
      </c>
      <c r="E1647" s="219">
        <v>40922</v>
      </c>
      <c r="F1647" s="219">
        <v>150449</v>
      </c>
      <c r="G1647" s="219">
        <v>109527</v>
      </c>
      <c r="H1647" s="219">
        <v>4631</v>
      </c>
      <c r="I1647" s="315">
        <v>2011</v>
      </c>
    </row>
    <row r="1648" spans="2:9" ht="10.5" customHeight="1" x14ac:dyDescent="0.2">
      <c r="B1648" s="317">
        <v>40878</v>
      </c>
      <c r="C1648" s="370">
        <v>536030</v>
      </c>
      <c r="D1648" s="204">
        <v>92.6</v>
      </c>
      <c r="E1648" s="219">
        <v>47698</v>
      </c>
      <c r="F1648" s="219">
        <v>153627</v>
      </c>
      <c r="G1648" s="219">
        <v>105929</v>
      </c>
      <c r="H1648" s="219">
        <v>3557</v>
      </c>
      <c r="I1648" s="315">
        <v>2012</v>
      </c>
    </row>
    <row r="1649" spans="2:9" ht="10.5" customHeight="1" x14ac:dyDescent="0.2">
      <c r="B1649" s="317" t="s">
        <v>891</v>
      </c>
      <c r="C1649" s="370">
        <v>798481</v>
      </c>
      <c r="D1649" s="204">
        <v>108.9</v>
      </c>
      <c r="E1649" s="219">
        <v>60600</v>
      </c>
      <c r="F1649" s="219">
        <v>135747</v>
      </c>
      <c r="G1649" s="219">
        <v>75147</v>
      </c>
      <c r="H1649" s="219">
        <v>1810</v>
      </c>
      <c r="I1649" s="315">
        <v>2013</v>
      </c>
    </row>
    <row r="1650" spans="2:9" ht="10.5" customHeight="1" x14ac:dyDescent="0.2">
      <c r="B1650" s="317" t="s">
        <v>904</v>
      </c>
      <c r="C1650" s="219">
        <v>1109141</v>
      </c>
      <c r="D1650" s="204">
        <v>114.6</v>
      </c>
      <c r="E1650" s="219">
        <v>82129</v>
      </c>
      <c r="F1650" s="219">
        <v>135140</v>
      </c>
      <c r="G1650" s="219">
        <v>53011</v>
      </c>
      <c r="H1650" s="219">
        <v>2034</v>
      </c>
      <c r="I1650" s="315">
        <v>2014</v>
      </c>
    </row>
    <row r="1651" spans="2:9" ht="10.5" customHeight="1" x14ac:dyDescent="0.2">
      <c r="B1651" s="317" t="s">
        <v>905</v>
      </c>
      <c r="C1651" s="219">
        <v>874538</v>
      </c>
      <c r="D1651" s="204">
        <v>100</v>
      </c>
      <c r="E1651" s="219">
        <v>73330</v>
      </c>
      <c r="F1651" s="219">
        <v>122283</v>
      </c>
      <c r="G1651" s="219">
        <v>48953</v>
      </c>
      <c r="H1651" s="219">
        <v>8400</v>
      </c>
      <c r="I1651" s="315">
        <v>2015</v>
      </c>
    </row>
    <row r="1652" spans="2:9" ht="10.5" customHeight="1" x14ac:dyDescent="0.2">
      <c r="B1652" s="317"/>
      <c r="C1652" s="219"/>
      <c r="D1652" s="204"/>
      <c r="E1652" s="219"/>
      <c r="F1652" s="219"/>
      <c r="G1652" s="219"/>
      <c r="H1652" s="219"/>
      <c r="I1652" s="315"/>
    </row>
    <row r="1653" spans="2:9" ht="10.5" customHeight="1" x14ac:dyDescent="0.2">
      <c r="B1653" s="317" t="s">
        <v>918</v>
      </c>
      <c r="C1653" s="224">
        <v>513960</v>
      </c>
      <c r="D1653" s="204">
        <v>109.7</v>
      </c>
      <c r="E1653" s="219">
        <v>33745</v>
      </c>
      <c r="F1653" s="219">
        <v>82470</v>
      </c>
      <c r="G1653" s="219">
        <v>48725</v>
      </c>
      <c r="H1653" s="219">
        <v>13388</v>
      </c>
      <c r="I1653" s="315">
        <v>2016</v>
      </c>
    </row>
    <row r="1654" spans="2:9" ht="10.5" customHeight="1" x14ac:dyDescent="0.2">
      <c r="B1654" s="317" t="s">
        <v>927</v>
      </c>
      <c r="C1654" s="219">
        <v>1036289</v>
      </c>
      <c r="D1654" s="204">
        <v>105.7</v>
      </c>
      <c r="E1654" s="219">
        <v>68217</v>
      </c>
      <c r="F1654" s="219">
        <v>98768</v>
      </c>
      <c r="G1654" s="219">
        <v>30551</v>
      </c>
      <c r="H1654" s="219">
        <v>18591</v>
      </c>
      <c r="I1654" s="315">
        <v>2017</v>
      </c>
    </row>
    <row r="1655" spans="2:9" ht="10.5" customHeight="1" x14ac:dyDescent="0.2">
      <c r="B1655" s="317" t="s">
        <v>951</v>
      </c>
      <c r="C1655" s="219">
        <v>1002604</v>
      </c>
      <c r="D1655" s="204">
        <v>100.2</v>
      </c>
      <c r="E1655" s="219">
        <v>64827</v>
      </c>
      <c r="F1655" s="219">
        <v>95374</v>
      </c>
      <c r="G1655" s="219">
        <v>30547</v>
      </c>
      <c r="H1655" s="219">
        <v>18484</v>
      </c>
      <c r="I1655" s="315">
        <v>2018</v>
      </c>
    </row>
    <row r="1656" spans="2:9" ht="10.5" customHeight="1" x14ac:dyDescent="0.2">
      <c r="B1656" s="317" t="s">
        <v>969</v>
      </c>
      <c r="C1656" s="219">
        <v>842602</v>
      </c>
      <c r="D1656" s="204">
        <v>95.6</v>
      </c>
      <c r="E1656" s="219">
        <v>66174</v>
      </c>
      <c r="F1656" s="219">
        <v>77962</v>
      </c>
      <c r="G1656" s="219">
        <v>11788</v>
      </c>
      <c r="H1656" s="219">
        <v>26652</v>
      </c>
      <c r="I1656" s="315">
        <v>2019</v>
      </c>
    </row>
    <row r="1657" spans="2:9" ht="10.5" customHeight="1" x14ac:dyDescent="0.2">
      <c r="B1657" s="317" t="s">
        <v>1017</v>
      </c>
      <c r="C1657" s="219">
        <v>918941</v>
      </c>
      <c r="D1657" s="204">
        <v>103.5</v>
      </c>
      <c r="E1657" s="219">
        <v>64365</v>
      </c>
      <c r="F1657" s="219">
        <v>75454</v>
      </c>
      <c r="G1657" s="219">
        <v>11180</v>
      </c>
      <c r="H1657" s="219">
        <v>34332</v>
      </c>
      <c r="I1657" s="315">
        <v>2020</v>
      </c>
    </row>
    <row r="1658" spans="2:9" ht="10.5" customHeight="1" x14ac:dyDescent="0.2">
      <c r="B1658" s="317"/>
      <c r="C1658" s="219"/>
      <c r="D1658" s="204"/>
      <c r="E1658" s="219"/>
      <c r="F1658" s="219"/>
      <c r="G1658" s="219"/>
      <c r="H1658" s="219"/>
      <c r="I1658" s="315"/>
    </row>
    <row r="1659" spans="2:9" ht="10.5" customHeight="1" x14ac:dyDescent="0.2">
      <c r="B1659" s="317" t="s">
        <v>1172</v>
      </c>
      <c r="C1659" s="219" t="s">
        <v>1707</v>
      </c>
      <c r="D1659" s="204">
        <v>141.69999999999999</v>
      </c>
      <c r="E1659" s="219">
        <v>57152</v>
      </c>
      <c r="F1659" s="219">
        <v>73971</v>
      </c>
      <c r="G1659" s="219">
        <v>16819</v>
      </c>
      <c r="H1659" s="219" t="s">
        <v>1715</v>
      </c>
      <c r="I1659" s="315">
        <v>2021</v>
      </c>
    </row>
    <row r="1660" spans="2:9" ht="10.5" customHeight="1" x14ac:dyDescent="0.2">
      <c r="B1660" s="317" t="s">
        <v>1206</v>
      </c>
      <c r="C1660" s="219" t="s">
        <v>1708</v>
      </c>
      <c r="D1660" s="204">
        <v>157.19999999999999</v>
      </c>
      <c r="E1660" s="219" t="s">
        <v>1709</v>
      </c>
      <c r="F1660" s="219" t="s">
        <v>1711</v>
      </c>
      <c r="G1660" s="219" t="s">
        <v>1713</v>
      </c>
      <c r="H1660" s="219" t="s">
        <v>1716</v>
      </c>
      <c r="I1660" s="315">
        <v>2022</v>
      </c>
    </row>
    <row r="1661" spans="2:9" ht="10.5" customHeight="1" x14ac:dyDescent="0.2">
      <c r="B1661" s="456" t="s">
        <v>1233</v>
      </c>
      <c r="C1661" s="298" t="s">
        <v>399</v>
      </c>
      <c r="D1661" s="213" t="s">
        <v>399</v>
      </c>
      <c r="E1661" s="298" t="s">
        <v>1710</v>
      </c>
      <c r="F1661" s="298" t="s">
        <v>1712</v>
      </c>
      <c r="G1661" s="298" t="s">
        <v>1714</v>
      </c>
      <c r="H1661" s="298" t="s">
        <v>399</v>
      </c>
      <c r="I1661" s="458">
        <v>2023</v>
      </c>
    </row>
    <row r="1662" spans="2:9" ht="10.5" customHeight="1" x14ac:dyDescent="0.2"/>
    <row r="1663" spans="2:9" ht="12" customHeight="1" x14ac:dyDescent="0.2">
      <c r="B1663" s="201" t="s">
        <v>187</v>
      </c>
    </row>
    <row r="1664" spans="2:9" ht="6" customHeight="1" x14ac:dyDescent="0.2">
      <c r="B1664" s="201"/>
    </row>
    <row r="1665" spans="2:7" ht="10.5" customHeight="1" x14ac:dyDescent="0.2">
      <c r="B1665" s="203" t="s">
        <v>1367</v>
      </c>
    </row>
    <row r="1666" spans="2:7" ht="10.5" customHeight="1" x14ac:dyDescent="0.2">
      <c r="B1666" s="203" t="s">
        <v>1368</v>
      </c>
    </row>
    <row r="1667" spans="2:7" ht="10.5" customHeight="1" x14ac:dyDescent="0.2">
      <c r="C1667" s="245"/>
      <c r="D1667" s="245"/>
      <c r="E1667" s="245"/>
      <c r="F1667" s="245"/>
      <c r="G1667" s="245"/>
    </row>
    <row r="1668" spans="2:7" ht="10.5" customHeight="1" x14ac:dyDescent="0.2"/>
    <row r="1669" spans="2:7" ht="10.5" customHeight="1" x14ac:dyDescent="0.2"/>
    <row r="1670" spans="2:7" ht="10.5" customHeight="1" x14ac:dyDescent="0.2"/>
    <row r="1671" spans="2:7" ht="10.5" customHeight="1" x14ac:dyDescent="0.2"/>
    <row r="1672" spans="2:7" ht="10.5" customHeight="1" x14ac:dyDescent="0.2"/>
    <row r="1673" spans="2:7" ht="10.5" customHeight="1" x14ac:dyDescent="0.2"/>
    <row r="1674" spans="2:7" ht="10.5" customHeight="1" x14ac:dyDescent="0.2"/>
    <row r="1675" spans="2:7" ht="10.5" customHeight="1" x14ac:dyDescent="0.2"/>
    <row r="1676" spans="2:7" ht="10.5" customHeight="1" x14ac:dyDescent="0.2"/>
    <row r="1677" spans="2:7" ht="10.5" customHeight="1" x14ac:dyDescent="0.2"/>
    <row r="1678" spans="2:7" ht="10.5" customHeight="1" x14ac:dyDescent="0.2"/>
    <row r="1679" spans="2:7" ht="10.5" customHeight="1" x14ac:dyDescent="0.2"/>
    <row r="1680" spans="2:7" ht="10.5" customHeight="1" x14ac:dyDescent="0.2"/>
    <row r="1681" ht="10.5" customHeight="1" x14ac:dyDescent="0.2"/>
    <row r="1682" ht="10.5" customHeight="1" x14ac:dyDescent="0.2"/>
    <row r="1683" ht="10.5" customHeight="1" x14ac:dyDescent="0.2"/>
    <row r="1684" ht="10.5" customHeight="1" x14ac:dyDescent="0.2"/>
    <row r="1685" ht="10.5" customHeight="1" x14ac:dyDescent="0.2"/>
    <row r="1686" ht="10.5" customHeight="1" x14ac:dyDescent="0.2"/>
    <row r="1687" ht="10.5" customHeight="1" x14ac:dyDescent="0.2"/>
    <row r="1688" ht="10.5" customHeight="1" x14ac:dyDescent="0.2"/>
    <row r="1689" ht="10.5" customHeight="1" x14ac:dyDescent="0.2"/>
    <row r="1690" ht="10.5" customHeight="1" x14ac:dyDescent="0.2"/>
    <row r="1691" ht="10.5" customHeight="1" x14ac:dyDescent="0.2"/>
    <row r="1692" ht="10.5" customHeight="1" x14ac:dyDescent="0.2"/>
    <row r="1693" ht="10.5" customHeight="1" x14ac:dyDescent="0.2"/>
    <row r="1694" ht="10.5" customHeight="1" x14ac:dyDescent="0.2"/>
    <row r="1695" ht="10.5" customHeight="1" x14ac:dyDescent="0.2"/>
    <row r="1696" ht="10.5" customHeight="1" x14ac:dyDescent="0.2"/>
    <row r="1697" spans="2:11" ht="10.5" customHeight="1" x14ac:dyDescent="0.2"/>
    <row r="1698" spans="2:11" ht="10.5" customHeight="1" x14ac:dyDescent="0.2"/>
    <row r="1699" spans="2:11" ht="10.5" customHeight="1" x14ac:dyDescent="0.2"/>
    <row r="1700" spans="2:11" ht="10.5" customHeight="1" x14ac:dyDescent="0.2"/>
    <row r="1701" spans="2:11" ht="10.5" customHeight="1" x14ac:dyDescent="0.2"/>
    <row r="1702" spans="2:11" ht="10.5" customHeight="1" x14ac:dyDescent="0.2"/>
    <row r="1703" spans="2:11" ht="10.5" customHeight="1" x14ac:dyDescent="0.2"/>
    <row r="1704" spans="2:11" ht="10.5" customHeight="1" x14ac:dyDescent="0.2"/>
    <row r="1705" spans="2:11" ht="10.5" customHeight="1" x14ac:dyDescent="0.2">
      <c r="G1705" s="246">
        <v>24</v>
      </c>
    </row>
    <row r="1706" spans="2:11" ht="10.5" customHeight="1" x14ac:dyDescent="0.2"/>
    <row r="1707" spans="2:11" ht="10.5" customHeight="1" x14ac:dyDescent="0.2"/>
    <row r="1708" spans="2:11" ht="11.45" customHeight="1" x14ac:dyDescent="0.2">
      <c r="B1708" s="202" t="s">
        <v>1070</v>
      </c>
    </row>
    <row r="1709" spans="2:11" ht="10.5" customHeight="1" x14ac:dyDescent="0.2">
      <c r="B1709" s="1448" t="s">
        <v>230</v>
      </c>
      <c r="C1709" s="1460" t="s">
        <v>1369</v>
      </c>
      <c r="D1709" s="1461"/>
      <c r="E1709" s="1461"/>
      <c r="F1709" s="1462"/>
      <c r="G1709" s="1460" t="s">
        <v>423</v>
      </c>
      <c r="H1709" s="1462"/>
      <c r="I1709" s="1460" t="s">
        <v>424</v>
      </c>
      <c r="J1709" s="1462"/>
      <c r="K1709" s="1464" t="s">
        <v>870</v>
      </c>
    </row>
    <row r="1710" spans="2:11" ht="12" customHeight="1" x14ac:dyDescent="0.2">
      <c r="B1710" s="1459"/>
      <c r="C1710" s="248" t="s">
        <v>425</v>
      </c>
      <c r="D1710" s="248" t="s">
        <v>426</v>
      </c>
      <c r="E1710" s="248" t="s">
        <v>427</v>
      </c>
      <c r="F1710" s="248" t="s">
        <v>231</v>
      </c>
      <c r="G1710" s="248" t="s">
        <v>1370</v>
      </c>
      <c r="H1710" s="248" t="s">
        <v>1371</v>
      </c>
      <c r="I1710" s="248" t="s">
        <v>1372</v>
      </c>
      <c r="J1710" s="248" t="s">
        <v>1371</v>
      </c>
      <c r="K1710" s="1480"/>
    </row>
    <row r="1711" spans="2:11" ht="10.5" customHeight="1" x14ac:dyDescent="0.2">
      <c r="B1711" s="1449"/>
      <c r="C1711" s="249" t="s">
        <v>234</v>
      </c>
      <c r="D1711" s="249" t="s">
        <v>235</v>
      </c>
      <c r="E1711" s="249" t="s">
        <v>784</v>
      </c>
      <c r="F1711" s="249" t="s">
        <v>438</v>
      </c>
      <c r="G1711" s="249" t="s">
        <v>235</v>
      </c>
      <c r="H1711" s="249" t="s">
        <v>438</v>
      </c>
      <c r="I1711" s="249" t="s">
        <v>859</v>
      </c>
      <c r="J1711" s="249" t="s">
        <v>438</v>
      </c>
      <c r="K1711" s="1481"/>
    </row>
    <row r="1712" spans="2:11" ht="10.5" customHeight="1" x14ac:dyDescent="0.2">
      <c r="B1712" s="232" t="s">
        <v>105</v>
      </c>
      <c r="C1712" s="277">
        <v>49</v>
      </c>
      <c r="D1712" s="392">
        <v>14.4</v>
      </c>
      <c r="E1712" s="234">
        <v>134.15</v>
      </c>
      <c r="F1712" s="278">
        <v>1936</v>
      </c>
      <c r="G1712" s="392">
        <v>3.2</v>
      </c>
      <c r="H1712" s="250">
        <v>391</v>
      </c>
      <c r="I1712" s="250">
        <v>826</v>
      </c>
      <c r="J1712" s="250">
        <v>133</v>
      </c>
      <c r="K1712" s="236">
        <v>1971</v>
      </c>
    </row>
    <row r="1713" spans="2:11" ht="10.5" customHeight="1" x14ac:dyDescent="0.2">
      <c r="B1713" s="232" t="s">
        <v>106</v>
      </c>
      <c r="C1713" s="277">
        <v>62</v>
      </c>
      <c r="D1713" s="392">
        <v>18.899999999999999</v>
      </c>
      <c r="E1713" s="234">
        <v>90.17</v>
      </c>
      <c r="F1713" s="278">
        <v>1702</v>
      </c>
      <c r="G1713" s="392">
        <v>5.8</v>
      </c>
      <c r="H1713" s="250">
        <v>698</v>
      </c>
      <c r="I1713" s="250">
        <v>1851</v>
      </c>
      <c r="J1713" s="250">
        <v>289</v>
      </c>
      <c r="K1713" s="236">
        <v>1972</v>
      </c>
    </row>
    <row r="1714" spans="2:11" ht="10.5" customHeight="1" x14ac:dyDescent="0.2">
      <c r="B1714" s="232" t="s">
        <v>107</v>
      </c>
      <c r="C1714" s="277">
        <v>68</v>
      </c>
      <c r="D1714" s="392">
        <v>9.5</v>
      </c>
      <c r="E1714" s="234">
        <v>119.38</v>
      </c>
      <c r="F1714" s="278">
        <v>1129</v>
      </c>
      <c r="G1714" s="392">
        <v>6.9</v>
      </c>
      <c r="H1714" s="250">
        <v>969</v>
      </c>
      <c r="I1714" s="250">
        <v>1361</v>
      </c>
      <c r="J1714" s="250">
        <v>240</v>
      </c>
      <c r="K1714" s="236">
        <v>1973</v>
      </c>
    </row>
    <row r="1715" spans="2:11" ht="10.5" customHeight="1" x14ac:dyDescent="0.2">
      <c r="B1715" s="232" t="s">
        <v>108</v>
      </c>
      <c r="C1715" s="277">
        <v>81</v>
      </c>
      <c r="D1715" s="392">
        <v>21</v>
      </c>
      <c r="E1715" s="234">
        <v>110.12</v>
      </c>
      <c r="F1715" s="278">
        <v>2307</v>
      </c>
      <c r="G1715" s="392">
        <v>6.7</v>
      </c>
      <c r="H1715" s="250">
        <v>1493</v>
      </c>
      <c r="I1715" s="250">
        <v>1365</v>
      </c>
      <c r="J1715" s="250">
        <v>374</v>
      </c>
      <c r="K1715" s="236">
        <v>1974</v>
      </c>
    </row>
    <row r="1716" spans="2:11" ht="10.5" customHeight="1" x14ac:dyDescent="0.2">
      <c r="B1716" s="232" t="s">
        <v>109</v>
      </c>
      <c r="C1716" s="277">
        <v>71</v>
      </c>
      <c r="D1716" s="392">
        <v>10.199999999999999</v>
      </c>
      <c r="E1716" s="234">
        <v>118.39</v>
      </c>
      <c r="F1716" s="278">
        <v>1211</v>
      </c>
      <c r="G1716" s="392">
        <v>5.5</v>
      </c>
      <c r="H1716" s="250">
        <v>1592</v>
      </c>
      <c r="I1716" s="250">
        <v>777</v>
      </c>
      <c r="J1716" s="250">
        <v>287</v>
      </c>
      <c r="K1716" s="236">
        <v>1975</v>
      </c>
    </row>
    <row r="1717" spans="2:11" ht="10.5" customHeight="1" x14ac:dyDescent="0.2">
      <c r="B1717" s="232"/>
      <c r="C1717" s="277"/>
      <c r="D1717" s="392"/>
      <c r="E1717" s="234"/>
      <c r="F1717" s="278"/>
      <c r="G1717" s="392"/>
      <c r="H1717" s="250"/>
      <c r="I1717" s="250"/>
      <c r="J1717" s="250"/>
      <c r="K1717" s="236"/>
    </row>
    <row r="1718" spans="2:11" ht="10.5" customHeight="1" x14ac:dyDescent="0.2">
      <c r="B1718" s="232" t="s">
        <v>110</v>
      </c>
      <c r="C1718" s="277">
        <v>24</v>
      </c>
      <c r="D1718" s="392">
        <v>8.8000000000000007</v>
      </c>
      <c r="E1718" s="234">
        <v>153.55000000000001</v>
      </c>
      <c r="F1718" s="278">
        <v>1349</v>
      </c>
      <c r="G1718" s="392">
        <v>7.3</v>
      </c>
      <c r="H1718" s="250">
        <v>1895</v>
      </c>
      <c r="I1718" s="250">
        <v>1785</v>
      </c>
      <c r="J1718" s="250">
        <v>694</v>
      </c>
      <c r="K1718" s="236">
        <v>1976</v>
      </c>
    </row>
    <row r="1719" spans="2:11" ht="10.5" customHeight="1" x14ac:dyDescent="0.2">
      <c r="B1719" s="232" t="s">
        <v>111</v>
      </c>
      <c r="C1719" s="277">
        <v>21</v>
      </c>
      <c r="D1719" s="392">
        <v>10.4</v>
      </c>
      <c r="E1719" s="234">
        <v>221.56</v>
      </c>
      <c r="F1719" s="278">
        <v>2309</v>
      </c>
      <c r="G1719" s="392">
        <v>8.1999999999999993</v>
      </c>
      <c r="H1719" s="250">
        <v>2169</v>
      </c>
      <c r="I1719" s="250">
        <v>2553</v>
      </c>
      <c r="J1719" s="250">
        <v>989</v>
      </c>
      <c r="K1719" s="236">
        <v>1977</v>
      </c>
    </row>
    <row r="1720" spans="2:11" ht="10.5" customHeight="1" x14ac:dyDescent="0.2">
      <c r="B1720" s="232" t="s">
        <v>112</v>
      </c>
      <c r="C1720" s="277">
        <v>21</v>
      </c>
      <c r="D1720" s="392">
        <v>10.8</v>
      </c>
      <c r="E1720" s="234">
        <v>183.53</v>
      </c>
      <c r="F1720" s="278">
        <v>1973</v>
      </c>
      <c r="G1720" s="392">
        <v>5.8</v>
      </c>
      <c r="H1720" s="250">
        <v>2027</v>
      </c>
      <c r="I1720" s="250">
        <v>2707</v>
      </c>
      <c r="J1720" s="250">
        <v>933</v>
      </c>
      <c r="K1720" s="236">
        <v>1978</v>
      </c>
    </row>
    <row r="1721" spans="2:11" ht="10.5" customHeight="1" x14ac:dyDescent="0.2">
      <c r="B1721" s="232" t="s">
        <v>664</v>
      </c>
      <c r="C1721" s="277">
        <v>9</v>
      </c>
      <c r="D1721" s="392">
        <v>9.4</v>
      </c>
      <c r="E1721" s="234">
        <v>227.52</v>
      </c>
      <c r="F1721" s="278">
        <v>2060</v>
      </c>
      <c r="G1721" s="392">
        <v>7</v>
      </c>
      <c r="H1721" s="250">
        <v>2691</v>
      </c>
      <c r="I1721" s="250">
        <v>2711</v>
      </c>
      <c r="J1721" s="250">
        <v>1206</v>
      </c>
      <c r="K1721" s="236">
        <v>1979</v>
      </c>
    </row>
    <row r="1722" spans="2:11" ht="10.5" customHeight="1" x14ac:dyDescent="0.2">
      <c r="B1722" s="232" t="s">
        <v>665</v>
      </c>
      <c r="C1722" s="277">
        <v>12</v>
      </c>
      <c r="D1722" s="392">
        <v>11.6</v>
      </c>
      <c r="E1722" s="234">
        <v>322.86</v>
      </c>
      <c r="F1722" s="278">
        <v>3651</v>
      </c>
      <c r="G1722" s="392">
        <v>6.5</v>
      </c>
      <c r="H1722" s="250">
        <v>2876</v>
      </c>
      <c r="I1722" s="250">
        <v>1843</v>
      </c>
      <c r="J1722" s="250">
        <v>993</v>
      </c>
      <c r="K1722" s="236">
        <v>1980</v>
      </c>
    </row>
    <row r="1723" spans="2:11" ht="10.5" customHeight="1" x14ac:dyDescent="0.2">
      <c r="B1723" s="232"/>
      <c r="C1723" s="277"/>
      <c r="D1723" s="392"/>
      <c r="E1723" s="234"/>
      <c r="F1723" s="278"/>
      <c r="G1723" s="392"/>
      <c r="H1723" s="250"/>
      <c r="I1723" s="250"/>
      <c r="J1723" s="250"/>
      <c r="K1723" s="236"/>
    </row>
    <row r="1724" spans="2:11" ht="10.5" customHeight="1" x14ac:dyDescent="0.2">
      <c r="B1724" s="232" t="s">
        <v>666</v>
      </c>
      <c r="C1724" s="277">
        <v>11</v>
      </c>
      <c r="D1724" s="392">
        <v>17.8</v>
      </c>
      <c r="E1724" s="234">
        <v>316.95</v>
      </c>
      <c r="F1724" s="278">
        <v>5580</v>
      </c>
      <c r="G1724" s="392">
        <v>8.5</v>
      </c>
      <c r="H1724" s="250">
        <v>5150</v>
      </c>
      <c r="I1724" s="250">
        <v>1244</v>
      </c>
      <c r="J1724" s="250">
        <v>940</v>
      </c>
      <c r="K1724" s="236">
        <v>1981</v>
      </c>
    </row>
    <row r="1725" spans="2:11" ht="10.5" customHeight="1" x14ac:dyDescent="0.2">
      <c r="B1725" s="232" t="s">
        <v>667</v>
      </c>
      <c r="C1725" s="277">
        <v>11</v>
      </c>
      <c r="D1725" s="392">
        <v>11.2</v>
      </c>
      <c r="E1725" s="234">
        <v>359.38</v>
      </c>
      <c r="F1725" s="278">
        <v>1675</v>
      </c>
      <c r="G1725" s="392">
        <v>7.4</v>
      </c>
      <c r="H1725" s="250">
        <v>4033</v>
      </c>
      <c r="I1725" s="250">
        <v>1394</v>
      </c>
      <c r="J1725" s="250">
        <v>980</v>
      </c>
      <c r="K1725" s="236">
        <v>1982</v>
      </c>
    </row>
    <row r="1726" spans="2:11" ht="10.5" customHeight="1" x14ac:dyDescent="0.2">
      <c r="B1726" s="232" t="s">
        <v>668</v>
      </c>
      <c r="C1726" s="277">
        <v>11</v>
      </c>
      <c r="D1726" s="392">
        <v>6.5</v>
      </c>
      <c r="E1726" s="234">
        <v>571.44000000000005</v>
      </c>
      <c r="F1726" s="278">
        <v>1151</v>
      </c>
      <c r="G1726" s="392">
        <v>5.5</v>
      </c>
      <c r="H1726" s="250">
        <v>2569</v>
      </c>
      <c r="I1726" s="250">
        <v>1109</v>
      </c>
      <c r="J1726" s="250">
        <v>866</v>
      </c>
      <c r="K1726" s="236">
        <v>1983</v>
      </c>
    </row>
    <row r="1727" spans="2:11" ht="10.5" customHeight="1" x14ac:dyDescent="0.2">
      <c r="B1727" s="232" t="s">
        <v>669</v>
      </c>
      <c r="C1727" s="277">
        <v>13</v>
      </c>
      <c r="D1727" s="392">
        <v>8</v>
      </c>
      <c r="E1727" s="234">
        <v>771.44</v>
      </c>
      <c r="F1727" s="278">
        <v>4249</v>
      </c>
      <c r="G1727" s="392">
        <v>3.1</v>
      </c>
      <c r="H1727" s="250">
        <v>1768</v>
      </c>
      <c r="I1727" s="250">
        <v>732</v>
      </c>
      <c r="J1727" s="250">
        <v>637</v>
      </c>
      <c r="K1727" s="236">
        <v>1984</v>
      </c>
    </row>
    <row r="1728" spans="2:11" ht="10.5" customHeight="1" x14ac:dyDescent="0.2">
      <c r="B1728" s="232" t="s">
        <v>670</v>
      </c>
      <c r="C1728" s="277">
        <v>11</v>
      </c>
      <c r="D1728" s="392">
        <v>6.7</v>
      </c>
      <c r="E1728" s="234">
        <v>671.13</v>
      </c>
      <c r="F1728" s="278">
        <v>4146</v>
      </c>
      <c r="G1728" s="392">
        <v>5.6</v>
      </c>
      <c r="H1728" s="250">
        <v>3568</v>
      </c>
      <c r="I1728" s="250">
        <v>1121</v>
      </c>
      <c r="J1728" s="250">
        <v>1216</v>
      </c>
      <c r="K1728" s="236">
        <v>1985</v>
      </c>
    </row>
    <row r="1729" spans="2:11" ht="10.5" customHeight="1" x14ac:dyDescent="0.2">
      <c r="B1729" s="232"/>
      <c r="C1729" s="277"/>
      <c r="D1729" s="392"/>
      <c r="E1729" s="234"/>
      <c r="F1729" s="278"/>
      <c r="G1729" s="392"/>
      <c r="H1729" s="250"/>
      <c r="I1729" s="250"/>
      <c r="J1729" s="250"/>
      <c r="K1729" s="236"/>
    </row>
    <row r="1730" spans="2:11" ht="10.5" customHeight="1" x14ac:dyDescent="0.2">
      <c r="B1730" s="232" t="s">
        <v>671</v>
      </c>
      <c r="C1730" s="277">
        <v>12</v>
      </c>
      <c r="D1730" s="392">
        <v>4.9000000000000004</v>
      </c>
      <c r="E1730" s="234">
        <v>757.52</v>
      </c>
      <c r="F1730" s="278">
        <v>3081</v>
      </c>
      <c r="G1730" s="392">
        <v>5.9</v>
      </c>
      <c r="H1730" s="250">
        <v>4174</v>
      </c>
      <c r="I1730" s="250">
        <v>1323</v>
      </c>
      <c r="J1730" s="250">
        <v>1677</v>
      </c>
      <c r="K1730" s="236">
        <v>1986</v>
      </c>
    </row>
    <row r="1731" spans="2:11" ht="10.5" customHeight="1" x14ac:dyDescent="0.2">
      <c r="B1731" s="232" t="s">
        <v>672</v>
      </c>
      <c r="C1731" s="277">
        <v>13</v>
      </c>
      <c r="D1731" s="392">
        <v>4.8</v>
      </c>
      <c r="E1731" s="234">
        <v>743.44</v>
      </c>
      <c r="F1731" s="278">
        <v>3360</v>
      </c>
      <c r="G1731" s="392">
        <v>10</v>
      </c>
      <c r="H1731" s="250">
        <v>6577</v>
      </c>
      <c r="I1731" s="250">
        <v>1645</v>
      </c>
      <c r="J1731" s="250">
        <v>2002</v>
      </c>
      <c r="K1731" s="236">
        <v>1987</v>
      </c>
    </row>
    <row r="1732" spans="2:11" ht="10.5" customHeight="1" x14ac:dyDescent="0.2">
      <c r="B1732" s="232" t="s">
        <v>673</v>
      </c>
      <c r="C1732" s="277">
        <v>13</v>
      </c>
      <c r="D1732" s="392">
        <v>5.6</v>
      </c>
      <c r="E1732" s="234">
        <v>796.28</v>
      </c>
      <c r="F1732" s="278">
        <v>4152</v>
      </c>
      <c r="G1732" s="392">
        <v>9.9</v>
      </c>
      <c r="H1732" s="250">
        <v>8030</v>
      </c>
      <c r="I1732" s="250">
        <v>1641</v>
      </c>
      <c r="J1732" s="250">
        <v>2024</v>
      </c>
      <c r="K1732" s="236">
        <v>1988</v>
      </c>
    </row>
    <row r="1733" spans="2:11" ht="10.5" customHeight="1" x14ac:dyDescent="0.2">
      <c r="B1733" s="232" t="s">
        <v>674</v>
      </c>
      <c r="C1733" s="277" t="s">
        <v>318</v>
      </c>
      <c r="D1733" s="392">
        <v>1.4</v>
      </c>
      <c r="E1733" s="234">
        <v>714.64</v>
      </c>
      <c r="F1733" s="278">
        <v>1007</v>
      </c>
      <c r="G1733" s="392">
        <v>15.2</v>
      </c>
      <c r="H1733" s="250">
        <v>11779</v>
      </c>
      <c r="I1733" s="250">
        <v>728</v>
      </c>
      <c r="J1733" s="250">
        <v>917</v>
      </c>
      <c r="K1733" s="236">
        <v>1989</v>
      </c>
    </row>
    <row r="1734" spans="2:11" ht="10.5" customHeight="1" x14ac:dyDescent="0.2">
      <c r="B1734" s="232" t="s">
        <v>675</v>
      </c>
      <c r="C1734" s="464" t="s">
        <v>318</v>
      </c>
      <c r="D1734" s="392">
        <v>1.3</v>
      </c>
      <c r="E1734" s="234">
        <v>755</v>
      </c>
      <c r="F1734" s="278">
        <v>966</v>
      </c>
      <c r="G1734" s="392">
        <v>6.5</v>
      </c>
      <c r="H1734" s="250">
        <v>4570</v>
      </c>
      <c r="I1734" s="250">
        <v>1089</v>
      </c>
      <c r="J1734" s="250">
        <v>1414</v>
      </c>
      <c r="K1734" s="236">
        <v>1990</v>
      </c>
    </row>
    <row r="1735" spans="2:11" ht="10.5" customHeight="1" x14ac:dyDescent="0.2">
      <c r="B1735" s="232"/>
      <c r="C1735" s="464"/>
      <c r="D1735" s="392"/>
      <c r="E1735" s="234"/>
      <c r="F1735" s="278"/>
      <c r="G1735" s="392"/>
      <c r="H1735" s="250"/>
      <c r="I1735" s="250"/>
      <c r="J1735" s="250"/>
      <c r="K1735" s="236"/>
    </row>
    <row r="1736" spans="2:11" ht="10.5" customHeight="1" x14ac:dyDescent="0.2">
      <c r="B1736" s="232" t="s">
        <v>676</v>
      </c>
      <c r="C1736" s="464" t="s">
        <v>318</v>
      </c>
      <c r="D1736" s="392">
        <v>2.5</v>
      </c>
      <c r="E1736" s="234">
        <v>900</v>
      </c>
      <c r="F1736" s="278">
        <v>2296</v>
      </c>
      <c r="G1736" s="392">
        <v>3.7</v>
      </c>
      <c r="H1736" s="250">
        <v>3189</v>
      </c>
      <c r="I1736" s="250">
        <v>1304</v>
      </c>
      <c r="J1736" s="250">
        <v>1735</v>
      </c>
      <c r="K1736" s="236">
        <v>1991</v>
      </c>
    </row>
    <row r="1737" spans="2:11" ht="10.5" customHeight="1" x14ac:dyDescent="0.2">
      <c r="B1737" s="232" t="s">
        <v>677</v>
      </c>
      <c r="C1737" s="464" t="s">
        <v>318</v>
      </c>
      <c r="D1737" s="392">
        <v>0.2</v>
      </c>
      <c r="E1737" s="234">
        <v>1178.5999999999999</v>
      </c>
      <c r="F1737" s="278">
        <v>177</v>
      </c>
      <c r="G1737" s="392">
        <v>8</v>
      </c>
      <c r="H1737" s="250">
        <v>8023</v>
      </c>
      <c r="I1737" s="250">
        <v>811</v>
      </c>
      <c r="J1737" s="250">
        <v>1216</v>
      </c>
      <c r="K1737" s="236">
        <v>1992</v>
      </c>
    </row>
    <row r="1738" spans="2:11" ht="10.5" customHeight="1" x14ac:dyDescent="0.2">
      <c r="B1738" s="232" t="s">
        <v>396</v>
      </c>
      <c r="C1738" s="464" t="s">
        <v>318</v>
      </c>
      <c r="D1738" s="392">
        <v>0.3</v>
      </c>
      <c r="E1738" s="234">
        <v>804.53</v>
      </c>
      <c r="F1738" s="278">
        <v>219</v>
      </c>
      <c r="G1738" s="392">
        <v>7.8</v>
      </c>
      <c r="H1738" s="250">
        <v>8307</v>
      </c>
      <c r="I1738" s="250">
        <v>469</v>
      </c>
      <c r="J1738" s="250">
        <v>810</v>
      </c>
      <c r="K1738" s="236">
        <v>1993</v>
      </c>
    </row>
    <row r="1739" spans="2:11" ht="10.5" customHeight="1" x14ac:dyDescent="0.2">
      <c r="B1739" s="232" t="s">
        <v>397</v>
      </c>
      <c r="C1739" s="464" t="s">
        <v>318</v>
      </c>
      <c r="D1739" s="392">
        <v>0.9</v>
      </c>
      <c r="E1739" s="234">
        <v>1118.29</v>
      </c>
      <c r="F1739" s="278">
        <v>1019</v>
      </c>
      <c r="G1739" s="392">
        <v>4.9000000000000004</v>
      </c>
      <c r="H1739" s="250">
        <v>4858</v>
      </c>
      <c r="I1739" s="250">
        <v>64</v>
      </c>
      <c r="J1739" s="250">
        <v>103</v>
      </c>
      <c r="K1739" s="236">
        <v>1994</v>
      </c>
    </row>
    <row r="1740" spans="2:11" ht="10.5" customHeight="1" x14ac:dyDescent="0.2">
      <c r="B1740" s="232" t="s">
        <v>398</v>
      </c>
      <c r="C1740" s="464" t="s">
        <v>318</v>
      </c>
      <c r="D1740" s="392">
        <v>0.6</v>
      </c>
      <c r="E1740" s="234">
        <v>1504.88</v>
      </c>
      <c r="F1740" s="278">
        <v>976</v>
      </c>
      <c r="G1740" s="392">
        <v>3.8</v>
      </c>
      <c r="H1740" s="250">
        <v>4067</v>
      </c>
      <c r="I1740" s="250">
        <v>133</v>
      </c>
      <c r="J1740" s="250">
        <v>199</v>
      </c>
      <c r="K1740" s="236">
        <v>1995</v>
      </c>
    </row>
    <row r="1741" spans="2:11" ht="10.5" customHeight="1" x14ac:dyDescent="0.2">
      <c r="B1741" s="232"/>
      <c r="C1741" s="464"/>
      <c r="D1741" s="392"/>
      <c r="E1741" s="234"/>
      <c r="F1741" s="278"/>
      <c r="G1741" s="392"/>
      <c r="H1741" s="250"/>
      <c r="I1741" s="250"/>
      <c r="J1741" s="250"/>
      <c r="K1741" s="236"/>
    </row>
    <row r="1742" spans="2:11" ht="10.5" customHeight="1" x14ac:dyDescent="0.2">
      <c r="B1742" s="232" t="s">
        <v>279</v>
      </c>
      <c r="C1742" s="464" t="s">
        <v>318</v>
      </c>
      <c r="D1742" s="392">
        <v>0.5</v>
      </c>
      <c r="E1742" s="234">
        <v>1310.1099999999999</v>
      </c>
      <c r="F1742" s="278">
        <v>684</v>
      </c>
      <c r="G1742" s="392">
        <v>3.6</v>
      </c>
      <c r="H1742" s="250">
        <v>3980</v>
      </c>
      <c r="I1742" s="250">
        <v>25</v>
      </c>
      <c r="J1742" s="250">
        <v>38</v>
      </c>
      <c r="K1742" s="236">
        <v>1996</v>
      </c>
    </row>
    <row r="1743" spans="2:11" ht="10.5" customHeight="1" x14ac:dyDescent="0.2">
      <c r="B1743" s="232" t="s">
        <v>280</v>
      </c>
      <c r="C1743" s="464" t="s">
        <v>318</v>
      </c>
      <c r="D1743" s="392">
        <v>0.6</v>
      </c>
      <c r="E1743" s="234">
        <v>1065.1199999999999</v>
      </c>
      <c r="F1743" s="278">
        <v>602</v>
      </c>
      <c r="G1743" s="392">
        <v>2.2999999999999998</v>
      </c>
      <c r="H1743" s="250">
        <v>3400</v>
      </c>
      <c r="I1743" s="250">
        <v>63</v>
      </c>
      <c r="J1743" s="250">
        <v>113</v>
      </c>
      <c r="K1743" s="236">
        <v>1997</v>
      </c>
    </row>
    <row r="1744" spans="2:11" ht="10.5" customHeight="1" x14ac:dyDescent="0.2">
      <c r="B1744" s="232" t="s">
        <v>281</v>
      </c>
      <c r="C1744" s="464" t="s">
        <v>318</v>
      </c>
      <c r="D1744" s="392">
        <v>0.7</v>
      </c>
      <c r="E1744" s="234">
        <v>1463.25</v>
      </c>
      <c r="F1744" s="278">
        <v>1036</v>
      </c>
      <c r="G1744" s="392">
        <v>3.2</v>
      </c>
      <c r="H1744" s="250">
        <v>4825</v>
      </c>
      <c r="I1744" s="250">
        <v>7</v>
      </c>
      <c r="J1744" s="250">
        <v>11</v>
      </c>
      <c r="K1744" s="236">
        <v>1998</v>
      </c>
    </row>
    <row r="1745" spans="1:11" ht="10.5" customHeight="1" x14ac:dyDescent="0.2">
      <c r="B1745" s="232" t="s">
        <v>282</v>
      </c>
      <c r="C1745" s="464" t="s">
        <v>318</v>
      </c>
      <c r="D1745" s="392">
        <v>0.7</v>
      </c>
      <c r="E1745" s="234">
        <v>1464.29</v>
      </c>
      <c r="F1745" s="278">
        <v>1000</v>
      </c>
      <c r="G1745" s="392">
        <v>1.6</v>
      </c>
      <c r="H1745" s="250">
        <v>2376</v>
      </c>
      <c r="I1745" s="250">
        <v>4</v>
      </c>
      <c r="J1745" s="250">
        <v>7</v>
      </c>
      <c r="K1745" s="236">
        <v>1999</v>
      </c>
    </row>
    <row r="1746" spans="1:11" ht="10.5" customHeight="1" x14ac:dyDescent="0.2">
      <c r="B1746" s="232" t="s">
        <v>238</v>
      </c>
      <c r="C1746" s="200" t="s">
        <v>399</v>
      </c>
      <c r="D1746" s="392" t="s">
        <v>399</v>
      </c>
      <c r="E1746" s="237" t="s">
        <v>399</v>
      </c>
      <c r="F1746" s="465" t="s">
        <v>399</v>
      </c>
      <c r="G1746" s="392">
        <v>0.6</v>
      </c>
      <c r="H1746" s="250">
        <v>1179</v>
      </c>
      <c r="I1746" s="250">
        <v>8</v>
      </c>
      <c r="J1746" s="250">
        <v>15</v>
      </c>
      <c r="K1746" s="236">
        <v>2000</v>
      </c>
    </row>
    <row r="1747" spans="1:11" ht="10.5" customHeight="1" x14ac:dyDescent="0.2">
      <c r="B1747" s="232"/>
      <c r="C1747" s="200"/>
      <c r="D1747" s="392"/>
      <c r="E1747" s="237"/>
      <c r="F1747" s="465"/>
      <c r="G1747" s="392"/>
      <c r="H1747" s="295"/>
      <c r="I1747" s="219"/>
      <c r="J1747" s="250"/>
      <c r="K1747" s="236"/>
    </row>
    <row r="1748" spans="1:11" ht="10.5" customHeight="1" x14ac:dyDescent="0.2">
      <c r="B1748" s="251" t="s">
        <v>283</v>
      </c>
      <c r="C1748" s="200" t="s">
        <v>399</v>
      </c>
      <c r="D1748" s="392" t="s">
        <v>399</v>
      </c>
      <c r="E1748" s="237" t="s">
        <v>399</v>
      </c>
      <c r="F1748" s="466" t="s">
        <v>399</v>
      </c>
      <c r="G1748" s="188">
        <v>0.8</v>
      </c>
      <c r="H1748" s="295">
        <v>1754</v>
      </c>
      <c r="I1748" s="219">
        <v>10</v>
      </c>
      <c r="J1748" s="250">
        <v>23</v>
      </c>
      <c r="K1748" s="236">
        <v>2001</v>
      </c>
    </row>
    <row r="1749" spans="1:11" ht="10.5" customHeight="1" x14ac:dyDescent="0.2">
      <c r="B1749" s="909" t="s">
        <v>284</v>
      </c>
      <c r="C1749" s="364" t="s">
        <v>399</v>
      </c>
      <c r="D1749" s="467" t="s">
        <v>399</v>
      </c>
      <c r="E1749" s="238" t="s">
        <v>399</v>
      </c>
      <c r="F1749" s="356" t="s">
        <v>399</v>
      </c>
      <c r="G1749" s="467">
        <v>0.9</v>
      </c>
      <c r="H1749" s="304">
        <v>1936</v>
      </c>
      <c r="I1749" s="304">
        <v>32</v>
      </c>
      <c r="J1749" s="304">
        <v>80</v>
      </c>
      <c r="K1749" s="315">
        <v>2002</v>
      </c>
    </row>
    <row r="1750" spans="1:11" ht="10.5" customHeight="1" x14ac:dyDescent="0.2">
      <c r="B1750" s="468" t="s">
        <v>237</v>
      </c>
      <c r="C1750" s="364" t="s">
        <v>399</v>
      </c>
      <c r="D1750" s="467" t="s">
        <v>399</v>
      </c>
      <c r="E1750" s="238" t="s">
        <v>399</v>
      </c>
      <c r="F1750" s="469" t="s">
        <v>399</v>
      </c>
      <c r="G1750" s="467">
        <v>1</v>
      </c>
      <c r="H1750" s="304">
        <v>4186</v>
      </c>
      <c r="I1750" s="304">
        <v>9</v>
      </c>
      <c r="J1750" s="304">
        <v>28</v>
      </c>
      <c r="K1750" s="315">
        <v>2003</v>
      </c>
    </row>
    <row r="1751" spans="1:11" ht="10.5" customHeight="1" x14ac:dyDescent="0.2">
      <c r="A1751" s="258"/>
      <c r="B1751" s="251" t="s">
        <v>633</v>
      </c>
      <c r="C1751" s="220" t="s">
        <v>399</v>
      </c>
      <c r="D1751" s="188" t="s">
        <v>399</v>
      </c>
      <c r="E1751" s="240" t="s">
        <v>399</v>
      </c>
      <c r="F1751" s="469" t="s">
        <v>399</v>
      </c>
      <c r="G1751" s="188">
        <v>0.7</v>
      </c>
      <c r="H1751" s="219">
        <v>1630</v>
      </c>
      <c r="I1751" s="219">
        <v>2</v>
      </c>
      <c r="J1751" s="219">
        <v>30</v>
      </c>
      <c r="K1751" s="315">
        <v>2004</v>
      </c>
    </row>
    <row r="1752" spans="1:11" ht="10.5" customHeight="1" x14ac:dyDescent="0.2">
      <c r="A1752" s="258"/>
      <c r="B1752" s="232" t="s">
        <v>660</v>
      </c>
      <c r="C1752" s="220" t="s">
        <v>399</v>
      </c>
      <c r="D1752" s="188" t="s">
        <v>399</v>
      </c>
      <c r="E1752" s="240" t="s">
        <v>399</v>
      </c>
      <c r="F1752" s="469" t="s">
        <v>399</v>
      </c>
      <c r="G1752" s="188">
        <v>0.7</v>
      </c>
      <c r="H1752" s="219">
        <v>1406</v>
      </c>
      <c r="I1752" s="219">
        <v>8</v>
      </c>
      <c r="J1752" s="219">
        <v>33</v>
      </c>
      <c r="K1752" s="315">
        <v>2005</v>
      </c>
    </row>
    <row r="1753" spans="1:11" ht="10.5" customHeight="1" x14ac:dyDescent="0.2">
      <c r="A1753" s="258"/>
      <c r="B1753" s="232"/>
      <c r="C1753" s="220"/>
      <c r="D1753" s="188"/>
      <c r="E1753" s="240"/>
      <c r="F1753" s="469"/>
      <c r="G1753" s="188"/>
      <c r="H1753" s="219"/>
      <c r="I1753" s="219"/>
      <c r="J1753" s="219"/>
      <c r="K1753" s="315"/>
    </row>
    <row r="1754" spans="1:11" ht="10.5" customHeight="1" x14ac:dyDescent="0.2">
      <c r="A1754" s="258"/>
      <c r="B1754" s="205" t="s">
        <v>441</v>
      </c>
      <c r="C1754" s="220" t="s">
        <v>399</v>
      </c>
      <c r="D1754" s="188" t="s">
        <v>399</v>
      </c>
      <c r="E1754" s="240" t="s">
        <v>399</v>
      </c>
      <c r="F1754" s="469" t="s">
        <v>399</v>
      </c>
      <c r="G1754" s="188">
        <v>0.4</v>
      </c>
      <c r="H1754" s="219">
        <v>995</v>
      </c>
      <c r="I1754" s="219">
        <v>7</v>
      </c>
      <c r="J1754" s="219">
        <v>28</v>
      </c>
      <c r="K1754" s="315">
        <v>2006</v>
      </c>
    </row>
    <row r="1755" spans="1:11" ht="10.5" customHeight="1" x14ac:dyDescent="0.2">
      <c r="A1755" s="258"/>
      <c r="B1755" s="205" t="s">
        <v>331</v>
      </c>
      <c r="C1755" s="220" t="s">
        <v>399</v>
      </c>
      <c r="D1755" s="188" t="s">
        <v>399</v>
      </c>
      <c r="E1755" s="240" t="s">
        <v>399</v>
      </c>
      <c r="F1755" s="469" t="s">
        <v>399</v>
      </c>
      <c r="G1755" s="188">
        <v>0.4</v>
      </c>
      <c r="H1755" s="219">
        <v>1020</v>
      </c>
      <c r="I1755" s="219" t="s">
        <v>399</v>
      </c>
      <c r="J1755" s="219">
        <v>27</v>
      </c>
      <c r="K1755" s="315">
        <v>2007</v>
      </c>
    </row>
    <row r="1756" spans="1:11" ht="10.5" customHeight="1" x14ac:dyDescent="0.2">
      <c r="A1756" s="258"/>
      <c r="B1756" s="205" t="s">
        <v>707</v>
      </c>
      <c r="C1756" s="220" t="s">
        <v>399</v>
      </c>
      <c r="D1756" s="188" t="s">
        <v>399</v>
      </c>
      <c r="E1756" s="240" t="s">
        <v>399</v>
      </c>
      <c r="F1756" s="469" t="s">
        <v>399</v>
      </c>
      <c r="G1756" s="188" t="s">
        <v>399</v>
      </c>
      <c r="H1756" s="219">
        <v>1283</v>
      </c>
      <c r="I1756" s="219" t="s">
        <v>399</v>
      </c>
      <c r="J1756" s="219">
        <v>34</v>
      </c>
      <c r="K1756" s="315">
        <v>2008</v>
      </c>
    </row>
    <row r="1757" spans="1:11" ht="10.5" customHeight="1" x14ac:dyDescent="0.2">
      <c r="A1757" s="258"/>
      <c r="B1757" s="205" t="s">
        <v>435</v>
      </c>
      <c r="C1757" s="220" t="s">
        <v>399</v>
      </c>
      <c r="D1757" s="188" t="s">
        <v>399</v>
      </c>
      <c r="E1757" s="240" t="s">
        <v>399</v>
      </c>
      <c r="F1757" s="469" t="s">
        <v>399</v>
      </c>
      <c r="G1757" s="188" t="s">
        <v>399</v>
      </c>
      <c r="H1757" s="219">
        <v>1359</v>
      </c>
      <c r="I1757" s="219" t="s">
        <v>399</v>
      </c>
      <c r="J1757" s="219">
        <v>29</v>
      </c>
      <c r="K1757" s="315">
        <v>2009</v>
      </c>
    </row>
    <row r="1758" spans="1:11" ht="10.5" customHeight="1" x14ac:dyDescent="0.2">
      <c r="A1758" s="258"/>
      <c r="B1758" s="470" t="s">
        <v>628</v>
      </c>
      <c r="C1758" s="220" t="s">
        <v>399</v>
      </c>
      <c r="D1758" s="188" t="s">
        <v>399</v>
      </c>
      <c r="E1758" s="240" t="s">
        <v>399</v>
      </c>
      <c r="F1758" s="469" t="s">
        <v>399</v>
      </c>
      <c r="G1758" s="188" t="s">
        <v>399</v>
      </c>
      <c r="H1758" s="219">
        <v>1154</v>
      </c>
      <c r="I1758" s="219" t="s">
        <v>399</v>
      </c>
      <c r="J1758" s="219">
        <v>25</v>
      </c>
      <c r="K1758" s="315">
        <v>2010</v>
      </c>
    </row>
    <row r="1759" spans="1:11" ht="10.5" customHeight="1" x14ac:dyDescent="0.2">
      <c r="A1759" s="258"/>
      <c r="C1759" s="220"/>
      <c r="D1759" s="188"/>
      <c r="E1759" s="240"/>
      <c r="F1759" s="469"/>
      <c r="G1759" s="188"/>
      <c r="H1759" s="219"/>
      <c r="I1759" s="219"/>
      <c r="J1759" s="219"/>
      <c r="K1759" s="315"/>
    </row>
    <row r="1760" spans="1:11" ht="10.5" customHeight="1" x14ac:dyDescent="0.2">
      <c r="A1760" s="258"/>
      <c r="B1760" s="205" t="s">
        <v>289</v>
      </c>
      <c r="C1760" s="220" t="s">
        <v>399</v>
      </c>
      <c r="D1760" s="188" t="s">
        <v>399</v>
      </c>
      <c r="E1760" s="240" t="s">
        <v>399</v>
      </c>
      <c r="F1760" s="469" t="s">
        <v>399</v>
      </c>
      <c r="G1760" s="188" t="s">
        <v>399</v>
      </c>
      <c r="H1760" s="219">
        <v>1267</v>
      </c>
      <c r="I1760" s="219" t="s">
        <v>399</v>
      </c>
      <c r="J1760" s="219">
        <v>27</v>
      </c>
      <c r="K1760" s="315">
        <v>2011</v>
      </c>
    </row>
    <row r="1761" spans="2:11" ht="10.5" customHeight="1" x14ac:dyDescent="0.2">
      <c r="B1761" s="205" t="s">
        <v>292</v>
      </c>
      <c r="C1761" s="220" t="s">
        <v>399</v>
      </c>
      <c r="D1761" s="188" t="s">
        <v>399</v>
      </c>
      <c r="E1761" s="240" t="s">
        <v>399</v>
      </c>
      <c r="F1761" s="469" t="s">
        <v>399</v>
      </c>
      <c r="G1761" s="188" t="s">
        <v>399</v>
      </c>
      <c r="H1761" s="219" t="s">
        <v>399</v>
      </c>
      <c r="I1761" s="219" t="s">
        <v>399</v>
      </c>
      <c r="J1761" s="219" t="s">
        <v>399</v>
      </c>
      <c r="K1761" s="315">
        <v>2012</v>
      </c>
    </row>
    <row r="1762" spans="2:11" ht="10.5" customHeight="1" x14ac:dyDescent="0.2">
      <c r="B1762" s="205" t="s">
        <v>891</v>
      </c>
      <c r="C1762" s="220" t="s">
        <v>399</v>
      </c>
      <c r="D1762" s="188" t="s">
        <v>399</v>
      </c>
      <c r="E1762" s="240" t="s">
        <v>399</v>
      </c>
      <c r="F1762" s="469" t="s">
        <v>399</v>
      </c>
      <c r="G1762" s="188" t="s">
        <v>399</v>
      </c>
      <c r="H1762" s="219" t="s">
        <v>399</v>
      </c>
      <c r="I1762" s="219" t="s">
        <v>399</v>
      </c>
      <c r="J1762" s="219" t="s">
        <v>399</v>
      </c>
      <c r="K1762" s="315">
        <v>2013</v>
      </c>
    </row>
    <row r="1763" spans="2:11" ht="10.5" customHeight="1" x14ac:dyDescent="0.2">
      <c r="B1763" s="205" t="s">
        <v>904</v>
      </c>
      <c r="C1763" s="220" t="s">
        <v>399</v>
      </c>
      <c r="D1763" s="188" t="s">
        <v>399</v>
      </c>
      <c r="E1763" s="240" t="s">
        <v>399</v>
      </c>
      <c r="F1763" s="469" t="s">
        <v>399</v>
      </c>
      <c r="G1763" s="188" t="s">
        <v>399</v>
      </c>
      <c r="H1763" s="219" t="s">
        <v>399</v>
      </c>
      <c r="I1763" s="219" t="s">
        <v>399</v>
      </c>
      <c r="J1763" s="219" t="s">
        <v>399</v>
      </c>
      <c r="K1763" s="315">
        <v>2014</v>
      </c>
    </row>
    <row r="1764" spans="2:11" ht="10.5" customHeight="1" x14ac:dyDescent="0.2">
      <c r="B1764" s="205" t="s">
        <v>905</v>
      </c>
      <c r="C1764" s="220" t="s">
        <v>399</v>
      </c>
      <c r="D1764" s="188" t="s">
        <v>399</v>
      </c>
      <c r="E1764" s="240" t="s">
        <v>399</v>
      </c>
      <c r="F1764" s="469" t="s">
        <v>399</v>
      </c>
      <c r="G1764" s="188" t="s">
        <v>399</v>
      </c>
      <c r="H1764" s="219" t="s">
        <v>399</v>
      </c>
      <c r="I1764" s="219" t="s">
        <v>399</v>
      </c>
      <c r="J1764" s="219" t="s">
        <v>399</v>
      </c>
      <c r="K1764" s="315">
        <v>2015</v>
      </c>
    </row>
    <row r="1765" spans="2:11" ht="10.5" customHeight="1" x14ac:dyDescent="0.2">
      <c r="B1765" s="205"/>
      <c r="C1765" s="220"/>
      <c r="D1765" s="188"/>
      <c r="E1765" s="240"/>
      <c r="F1765" s="469"/>
      <c r="G1765" s="188"/>
      <c r="H1765" s="219"/>
      <c r="I1765" s="219"/>
      <c r="J1765" s="219"/>
      <c r="K1765" s="315"/>
    </row>
    <row r="1766" spans="2:11" ht="10.5" customHeight="1" x14ac:dyDescent="0.2">
      <c r="B1766" s="205" t="s">
        <v>918</v>
      </c>
      <c r="C1766" s="220" t="s">
        <v>399</v>
      </c>
      <c r="D1766" s="188" t="s">
        <v>399</v>
      </c>
      <c r="E1766" s="240" t="s">
        <v>399</v>
      </c>
      <c r="F1766" s="469" t="s">
        <v>399</v>
      </c>
      <c r="G1766" s="188" t="s">
        <v>399</v>
      </c>
      <c r="H1766" s="219" t="s">
        <v>399</v>
      </c>
      <c r="I1766" s="219" t="s">
        <v>399</v>
      </c>
      <c r="J1766" s="219" t="s">
        <v>399</v>
      </c>
      <c r="K1766" s="315">
        <v>2016</v>
      </c>
    </row>
    <row r="1767" spans="2:11" ht="10.5" customHeight="1" x14ac:dyDescent="0.2">
      <c r="B1767" s="205" t="s">
        <v>927</v>
      </c>
      <c r="C1767" s="220" t="s">
        <v>399</v>
      </c>
      <c r="D1767" s="188" t="s">
        <v>399</v>
      </c>
      <c r="E1767" s="240" t="s">
        <v>399</v>
      </c>
      <c r="F1767" s="469" t="s">
        <v>399</v>
      </c>
      <c r="G1767" s="188" t="s">
        <v>399</v>
      </c>
      <c r="H1767" s="219" t="s">
        <v>399</v>
      </c>
      <c r="I1767" s="219" t="s">
        <v>399</v>
      </c>
      <c r="J1767" s="219" t="s">
        <v>399</v>
      </c>
      <c r="K1767" s="315">
        <v>2017</v>
      </c>
    </row>
    <row r="1768" spans="2:11" ht="10.5" customHeight="1" x14ac:dyDescent="0.2">
      <c r="B1768" s="205" t="s">
        <v>951</v>
      </c>
      <c r="C1768" s="220" t="s">
        <v>399</v>
      </c>
      <c r="D1768" s="188" t="s">
        <v>399</v>
      </c>
      <c r="E1768" s="240" t="s">
        <v>399</v>
      </c>
      <c r="F1768" s="469" t="s">
        <v>399</v>
      </c>
      <c r="G1768" s="188" t="s">
        <v>399</v>
      </c>
      <c r="H1768" s="219" t="s">
        <v>399</v>
      </c>
      <c r="I1768" s="219" t="s">
        <v>399</v>
      </c>
      <c r="J1768" s="219" t="s">
        <v>399</v>
      </c>
      <c r="K1768" s="315">
        <v>2018</v>
      </c>
    </row>
    <row r="1769" spans="2:11" ht="10.5" customHeight="1" x14ac:dyDescent="0.2">
      <c r="B1769" s="205" t="s">
        <v>1017</v>
      </c>
      <c r="C1769" s="220" t="s">
        <v>399</v>
      </c>
      <c r="D1769" s="188" t="s">
        <v>399</v>
      </c>
      <c r="E1769" s="240" t="s">
        <v>399</v>
      </c>
      <c r="F1769" s="469" t="s">
        <v>399</v>
      </c>
      <c r="G1769" s="188" t="s">
        <v>399</v>
      </c>
      <c r="H1769" s="219" t="s">
        <v>399</v>
      </c>
      <c r="I1769" s="219" t="s">
        <v>399</v>
      </c>
      <c r="J1769" s="219" t="s">
        <v>399</v>
      </c>
      <c r="K1769" s="315">
        <v>2019</v>
      </c>
    </row>
    <row r="1770" spans="2:11" ht="10.5" customHeight="1" x14ac:dyDescent="0.2">
      <c r="B1770" s="205" t="s">
        <v>1172</v>
      </c>
      <c r="C1770" s="220" t="s">
        <v>399</v>
      </c>
      <c r="D1770" s="188" t="s">
        <v>399</v>
      </c>
      <c r="E1770" s="240" t="s">
        <v>399</v>
      </c>
      <c r="F1770" s="469" t="s">
        <v>399</v>
      </c>
      <c r="G1770" s="188" t="s">
        <v>399</v>
      </c>
      <c r="H1770" s="219" t="s">
        <v>399</v>
      </c>
      <c r="I1770" s="219" t="s">
        <v>399</v>
      </c>
      <c r="J1770" s="219" t="s">
        <v>399</v>
      </c>
      <c r="K1770" s="315">
        <v>2020</v>
      </c>
    </row>
    <row r="1771" spans="2:11" ht="10.5" customHeight="1" x14ac:dyDescent="0.2">
      <c r="B1771" s="205"/>
      <c r="C1771" s="220"/>
      <c r="D1771" s="188"/>
      <c r="E1771" s="240"/>
      <c r="F1771" s="469"/>
      <c r="G1771" s="188"/>
      <c r="H1771" s="219"/>
      <c r="I1771" s="219"/>
      <c r="J1771" s="219"/>
      <c r="K1771" s="315"/>
    </row>
    <row r="1772" spans="2:11" ht="10.5" customHeight="1" x14ac:dyDescent="0.2">
      <c r="B1772" s="205" t="s">
        <v>1206</v>
      </c>
      <c r="C1772" s="220" t="s">
        <v>399</v>
      </c>
      <c r="D1772" s="188" t="s">
        <v>399</v>
      </c>
      <c r="E1772" s="240" t="s">
        <v>399</v>
      </c>
      <c r="F1772" s="469" t="s">
        <v>399</v>
      </c>
      <c r="G1772" s="188" t="s">
        <v>399</v>
      </c>
      <c r="H1772" s="219" t="s">
        <v>399</v>
      </c>
      <c r="I1772" s="219" t="s">
        <v>399</v>
      </c>
      <c r="J1772" s="219" t="s">
        <v>399</v>
      </c>
      <c r="K1772" s="315">
        <v>2021</v>
      </c>
    </row>
    <row r="1773" spans="2:11" ht="10.5" customHeight="1" x14ac:dyDescent="0.2">
      <c r="B1773" s="208" t="s">
        <v>1233</v>
      </c>
      <c r="C1773" s="367" t="s">
        <v>399</v>
      </c>
      <c r="D1773" s="214" t="s">
        <v>399</v>
      </c>
      <c r="E1773" s="243" t="s">
        <v>399</v>
      </c>
      <c r="F1773" s="471" t="s">
        <v>399</v>
      </c>
      <c r="G1773" s="214" t="s">
        <v>399</v>
      </c>
      <c r="H1773" s="298" t="s">
        <v>399</v>
      </c>
      <c r="I1773" s="298" t="s">
        <v>399</v>
      </c>
      <c r="J1773" s="298" t="s">
        <v>399</v>
      </c>
      <c r="K1773" s="458">
        <v>2022</v>
      </c>
    </row>
    <row r="1774" spans="2:11" ht="6" customHeight="1" x14ac:dyDescent="0.2">
      <c r="B1774" s="206"/>
      <c r="C1774" s="366"/>
      <c r="D1774" s="218"/>
      <c r="E1774" s="472"/>
      <c r="F1774" s="466"/>
      <c r="G1774" s="218"/>
      <c r="H1774" s="295"/>
      <c r="I1774" s="295"/>
      <c r="J1774" s="295"/>
      <c r="K1774" s="473"/>
    </row>
    <row r="1775" spans="2:11" ht="10.5" customHeight="1" x14ac:dyDescent="0.2">
      <c r="B1775" s="203" t="s">
        <v>1373</v>
      </c>
      <c r="C1775" s="445"/>
      <c r="D1775" s="369"/>
      <c r="E1775" s="435"/>
      <c r="F1775" s="474"/>
      <c r="G1775" s="369"/>
      <c r="H1775" s="474"/>
      <c r="I1775" s="474"/>
      <c r="J1775" s="474"/>
    </row>
    <row r="1776" spans="2:11" ht="10.5" customHeight="1" x14ac:dyDescent="0.2">
      <c r="B1776" s="203" t="s">
        <v>1374</v>
      </c>
      <c r="G1776" s="449"/>
    </row>
    <row r="1777" spans="2:7" ht="10.5" customHeight="1" x14ac:dyDescent="0.2">
      <c r="B1777" s="203" t="s">
        <v>1375</v>
      </c>
    </row>
    <row r="1778" spans="2:7" ht="10.5" customHeight="1" x14ac:dyDescent="0.2">
      <c r="B1778" s="203" t="s">
        <v>1376</v>
      </c>
      <c r="G1778" s="449"/>
    </row>
    <row r="1779" spans="2:7" ht="10.5" customHeight="1" x14ac:dyDescent="0.2">
      <c r="G1779" s="449"/>
    </row>
    <row r="1780" spans="2:7" ht="10.5" customHeight="1" x14ac:dyDescent="0.2">
      <c r="G1780" s="449"/>
    </row>
    <row r="1781" spans="2:7" ht="10.5" customHeight="1" x14ac:dyDescent="0.2">
      <c r="G1781" s="449"/>
    </row>
    <row r="1782" spans="2:7" ht="10.5" customHeight="1" x14ac:dyDescent="0.2">
      <c r="G1782" s="449"/>
    </row>
    <row r="1783" spans="2:7" ht="10.5" customHeight="1" x14ac:dyDescent="0.2">
      <c r="G1783" s="449"/>
    </row>
    <row r="1784" spans="2:7" ht="10.5" customHeight="1" x14ac:dyDescent="0.2">
      <c r="G1784" s="449"/>
    </row>
    <row r="1785" spans="2:7" ht="10.5" customHeight="1" x14ac:dyDescent="0.2">
      <c r="G1785" s="449"/>
    </row>
    <row r="1786" spans="2:7" ht="10.5" customHeight="1" x14ac:dyDescent="0.2">
      <c r="G1786" s="449"/>
    </row>
    <row r="1787" spans="2:7" ht="10.5" customHeight="1" x14ac:dyDescent="0.2">
      <c r="G1787" s="449"/>
    </row>
    <row r="1788" spans="2:7" ht="10.5" customHeight="1" x14ac:dyDescent="0.2">
      <c r="G1788" s="449"/>
    </row>
    <row r="1789" spans="2:7" ht="10.5" customHeight="1" x14ac:dyDescent="0.2">
      <c r="G1789" s="449"/>
    </row>
    <row r="1790" spans="2:7" ht="10.5" customHeight="1" x14ac:dyDescent="0.2">
      <c r="G1790" s="449"/>
    </row>
    <row r="1791" spans="2:7" ht="10.5" customHeight="1" x14ac:dyDescent="0.2">
      <c r="G1791" s="449"/>
    </row>
    <row r="1792" spans="2:7" ht="10.5" customHeight="1" x14ac:dyDescent="0.2">
      <c r="G1792" s="449"/>
    </row>
    <row r="1793" spans="2:11" ht="10.5" customHeight="1" x14ac:dyDescent="0.2">
      <c r="G1793" s="449"/>
    </row>
    <row r="1794" spans="2:11" ht="10.5" customHeight="1" x14ac:dyDescent="0.2">
      <c r="G1794" s="449"/>
    </row>
    <row r="1795" spans="2:11" ht="10.5" customHeight="1" x14ac:dyDescent="0.2">
      <c r="G1795" s="449"/>
    </row>
    <row r="1796" spans="2:11" ht="10.5" customHeight="1" x14ac:dyDescent="0.2">
      <c r="G1796" s="449"/>
    </row>
    <row r="1797" spans="2:11" ht="10.5" customHeight="1" x14ac:dyDescent="0.2">
      <c r="G1797" s="449"/>
    </row>
    <row r="1798" spans="2:11" ht="10.5" customHeight="1" x14ac:dyDescent="0.2">
      <c r="G1798" s="449"/>
    </row>
    <row r="1799" spans="2:11" ht="10.5" customHeight="1" x14ac:dyDescent="0.2">
      <c r="G1799" s="449"/>
    </row>
    <row r="1800" spans="2:11" ht="10.5" customHeight="1" x14ac:dyDescent="0.2">
      <c r="G1800" s="449"/>
    </row>
    <row r="1801" spans="2:11" ht="10.5" customHeight="1" x14ac:dyDescent="0.2">
      <c r="G1801" s="449"/>
    </row>
    <row r="1802" spans="2:11" ht="10.5" customHeight="1" x14ac:dyDescent="0.2">
      <c r="G1802" s="449"/>
    </row>
    <row r="1803" spans="2:11" ht="10.5" customHeight="1" x14ac:dyDescent="0.2">
      <c r="G1803" s="449"/>
    </row>
    <row r="1804" spans="2:11" ht="10.5" customHeight="1" x14ac:dyDescent="0.2">
      <c r="G1804" s="246">
        <v>25</v>
      </c>
    </row>
    <row r="1805" spans="2:11" ht="10.5" customHeight="1" x14ac:dyDescent="0.2">
      <c r="G1805" s="449"/>
    </row>
    <row r="1806" spans="2:11" ht="10.5" customHeight="1" x14ac:dyDescent="0.2">
      <c r="G1806" s="449"/>
    </row>
    <row r="1807" spans="2:11" ht="11.45" customHeight="1" x14ac:dyDescent="0.2">
      <c r="B1807" s="202" t="s">
        <v>1071</v>
      </c>
    </row>
    <row r="1808" spans="2:11" ht="11.25" customHeight="1" x14ac:dyDescent="0.2">
      <c r="B1808" s="1448" t="s">
        <v>769</v>
      </c>
      <c r="C1808" s="1441" t="s">
        <v>1256</v>
      </c>
      <c r="D1808" s="1441" t="s">
        <v>426</v>
      </c>
      <c r="E1808" s="1441" t="s">
        <v>1377</v>
      </c>
      <c r="F1808" s="1441" t="s">
        <v>1378</v>
      </c>
      <c r="G1808" s="1441" t="s">
        <v>231</v>
      </c>
      <c r="H1808" s="1441" t="s">
        <v>1379</v>
      </c>
      <c r="I1808" s="266" t="s">
        <v>1380</v>
      </c>
      <c r="J1808" s="331"/>
      <c r="K1808" s="331"/>
    </row>
    <row r="1809" spans="2:13" ht="12" customHeight="1" x14ac:dyDescent="0.2">
      <c r="B1809" s="1459"/>
      <c r="C1809" s="1442"/>
      <c r="D1809" s="1442"/>
      <c r="E1809" s="1442"/>
      <c r="F1809" s="1442"/>
      <c r="G1809" s="1442"/>
      <c r="H1809" s="1442"/>
      <c r="I1809" s="1441" t="s">
        <v>132</v>
      </c>
      <c r="J1809" s="248" t="s">
        <v>1004</v>
      </c>
      <c r="K1809" s="248" t="s">
        <v>509</v>
      </c>
    </row>
    <row r="1810" spans="2:13" ht="10.5" customHeight="1" x14ac:dyDescent="0.2">
      <c r="B1810" s="1449"/>
      <c r="C1810" s="249" t="s">
        <v>234</v>
      </c>
      <c r="D1810" s="249" t="s">
        <v>235</v>
      </c>
      <c r="E1810" s="249" t="s">
        <v>784</v>
      </c>
      <c r="F1810" s="249" t="s">
        <v>1217</v>
      </c>
      <c r="G1810" s="249" t="s">
        <v>438</v>
      </c>
      <c r="H1810" s="249" t="s">
        <v>235</v>
      </c>
      <c r="I1810" s="1442"/>
      <c r="J1810" s="249" t="s">
        <v>235</v>
      </c>
      <c r="K1810" s="249" t="s">
        <v>550</v>
      </c>
    </row>
    <row r="1811" spans="2:13" ht="10.5" customHeight="1" x14ac:dyDescent="0.2">
      <c r="B1811" s="232" t="s">
        <v>676</v>
      </c>
      <c r="C1811" s="250">
        <v>375</v>
      </c>
      <c r="D1811" s="250">
        <v>18083</v>
      </c>
      <c r="E1811" s="300">
        <v>55.39</v>
      </c>
      <c r="F1811" s="200">
        <v>17.5</v>
      </c>
      <c r="G1811" s="193">
        <v>1001644</v>
      </c>
      <c r="H1811" s="193">
        <v>2028</v>
      </c>
      <c r="I1811" s="236">
        <v>1991</v>
      </c>
      <c r="J1811" s="392">
        <v>1097.0999999999999</v>
      </c>
      <c r="K1811" s="392">
        <v>616.70000000000005</v>
      </c>
    </row>
    <row r="1812" spans="2:13" ht="10.5" customHeight="1" x14ac:dyDescent="0.2">
      <c r="B1812" s="232" t="s">
        <v>677</v>
      </c>
      <c r="C1812" s="250">
        <v>378</v>
      </c>
      <c r="D1812" s="250">
        <v>20078</v>
      </c>
      <c r="E1812" s="300">
        <v>56.8</v>
      </c>
      <c r="F1812" s="200">
        <v>18</v>
      </c>
      <c r="G1812" s="193">
        <v>1140428</v>
      </c>
      <c r="H1812" s="193">
        <v>2289</v>
      </c>
      <c r="I1812" s="236">
        <v>1992</v>
      </c>
      <c r="J1812" s="392">
        <v>508.4</v>
      </c>
      <c r="K1812" s="392">
        <v>278.60000000000002</v>
      </c>
    </row>
    <row r="1813" spans="2:13" ht="10.5" customHeight="1" x14ac:dyDescent="0.2">
      <c r="B1813" s="232" t="s">
        <v>396</v>
      </c>
      <c r="C1813" s="250">
        <v>386</v>
      </c>
      <c r="D1813" s="250">
        <v>12955</v>
      </c>
      <c r="E1813" s="300">
        <v>94.66</v>
      </c>
      <c r="F1813" s="200">
        <v>28.5</v>
      </c>
      <c r="G1813" s="193">
        <v>1226359</v>
      </c>
      <c r="H1813" s="193">
        <v>1508</v>
      </c>
      <c r="I1813" s="236">
        <v>1993</v>
      </c>
      <c r="J1813" s="392">
        <v>268.10000000000002</v>
      </c>
      <c r="K1813" s="392">
        <v>162.1</v>
      </c>
    </row>
    <row r="1814" spans="2:13" ht="10.5" customHeight="1" x14ac:dyDescent="0.2">
      <c r="B1814" s="232" t="s">
        <v>397</v>
      </c>
      <c r="C1814" s="250">
        <v>384</v>
      </c>
      <c r="D1814" s="250">
        <v>11244</v>
      </c>
      <c r="E1814" s="300">
        <v>99.89</v>
      </c>
      <c r="F1814" s="200">
        <v>31.6</v>
      </c>
      <c r="G1814" s="193">
        <v>1123207</v>
      </c>
      <c r="H1814" s="193">
        <v>1172</v>
      </c>
      <c r="I1814" s="236">
        <v>1994</v>
      </c>
      <c r="J1814" s="392">
        <v>760.1</v>
      </c>
      <c r="K1814" s="392">
        <v>434</v>
      </c>
    </row>
    <row r="1815" spans="2:13" ht="10.5" customHeight="1" x14ac:dyDescent="0.2">
      <c r="B1815" s="232" t="s">
        <v>398</v>
      </c>
      <c r="C1815" s="250">
        <v>394</v>
      </c>
      <c r="D1815" s="250">
        <v>15683</v>
      </c>
      <c r="E1815" s="300">
        <v>103.69</v>
      </c>
      <c r="F1815" s="200">
        <v>32.9</v>
      </c>
      <c r="G1815" s="193">
        <v>1626199</v>
      </c>
      <c r="H1815" s="193">
        <v>1668</v>
      </c>
      <c r="I1815" s="236">
        <v>1995</v>
      </c>
      <c r="J1815" s="392">
        <v>570</v>
      </c>
      <c r="K1815" s="392">
        <v>545.70000000000005</v>
      </c>
    </row>
    <row r="1816" spans="2:13" ht="10.5" customHeight="1" x14ac:dyDescent="0.2">
      <c r="B1816" s="232"/>
      <c r="C1816" s="250"/>
      <c r="D1816" s="250"/>
      <c r="E1816" s="300"/>
      <c r="F1816" s="200"/>
      <c r="G1816" s="193"/>
      <c r="H1816" s="193"/>
      <c r="I1816" s="236"/>
      <c r="J1816" s="392"/>
      <c r="K1816" s="392"/>
    </row>
    <row r="1817" spans="2:13" ht="10.5" customHeight="1" x14ac:dyDescent="0.2">
      <c r="B1817" s="232" t="s">
        <v>279</v>
      </c>
      <c r="C1817" s="250">
        <v>404</v>
      </c>
      <c r="D1817" s="250">
        <v>16714</v>
      </c>
      <c r="E1817" s="300">
        <v>104.79</v>
      </c>
      <c r="F1817" s="200">
        <v>32.5</v>
      </c>
      <c r="G1817" s="193">
        <v>1751424</v>
      </c>
      <c r="H1817" s="193">
        <v>1667</v>
      </c>
      <c r="I1817" s="236">
        <v>1996</v>
      </c>
      <c r="J1817" s="392">
        <v>1057.0999999999999</v>
      </c>
      <c r="K1817" s="392">
        <v>1320.1</v>
      </c>
    </row>
    <row r="1818" spans="2:13" ht="10.5" customHeight="1" x14ac:dyDescent="0.2">
      <c r="B1818" s="232" t="s">
        <v>280</v>
      </c>
      <c r="C1818" s="250">
        <v>412</v>
      </c>
      <c r="D1818" s="250">
        <v>20951</v>
      </c>
      <c r="E1818" s="300">
        <v>108.91</v>
      </c>
      <c r="F1818" s="200">
        <v>34.4</v>
      </c>
      <c r="G1818" s="193">
        <v>2281762</v>
      </c>
      <c r="H1818" s="193">
        <v>2269</v>
      </c>
      <c r="I1818" s="236">
        <v>1997</v>
      </c>
      <c r="J1818" s="392">
        <v>1078.3</v>
      </c>
      <c r="K1818" s="392">
        <v>1187.7</v>
      </c>
    </row>
    <row r="1819" spans="2:13" ht="10.5" customHeight="1" x14ac:dyDescent="0.2">
      <c r="B1819" s="232" t="s">
        <v>281</v>
      </c>
      <c r="C1819" s="250">
        <v>421</v>
      </c>
      <c r="D1819" s="250">
        <v>22155</v>
      </c>
      <c r="E1819" s="300">
        <v>119.11</v>
      </c>
      <c r="F1819" s="200">
        <v>37.5</v>
      </c>
      <c r="G1819" s="193">
        <v>2638855</v>
      </c>
      <c r="H1819" s="193">
        <v>2412</v>
      </c>
      <c r="I1819" s="236">
        <v>1998</v>
      </c>
      <c r="J1819" s="392">
        <v>1472</v>
      </c>
      <c r="K1819" s="392">
        <v>1776.9</v>
      </c>
      <c r="L1819" s="329"/>
      <c r="M1819" s="329"/>
    </row>
    <row r="1820" spans="2:13" ht="10.5" customHeight="1" x14ac:dyDescent="0.2">
      <c r="B1820" s="232" t="s">
        <v>282</v>
      </c>
      <c r="C1820" s="250">
        <v>417</v>
      </c>
      <c r="D1820" s="250">
        <v>22930</v>
      </c>
      <c r="E1820" s="300">
        <v>125.85</v>
      </c>
      <c r="F1820" s="200">
        <v>39.799999999999997</v>
      </c>
      <c r="G1820" s="193">
        <v>2885781</v>
      </c>
      <c r="H1820" s="193">
        <v>2646</v>
      </c>
      <c r="I1820" s="236">
        <v>1999</v>
      </c>
      <c r="J1820" s="392">
        <v>1440.5</v>
      </c>
      <c r="K1820" s="392">
        <v>1440.3</v>
      </c>
      <c r="L1820" s="475"/>
    </row>
    <row r="1821" spans="2:13" ht="10.5" customHeight="1" x14ac:dyDescent="0.2">
      <c r="B1821" s="251" t="s">
        <v>238</v>
      </c>
      <c r="C1821" s="250">
        <v>422</v>
      </c>
      <c r="D1821" s="250">
        <v>21223</v>
      </c>
      <c r="E1821" s="300">
        <v>121.36</v>
      </c>
      <c r="F1821" s="200">
        <v>39</v>
      </c>
      <c r="G1821" s="193">
        <v>2575635</v>
      </c>
      <c r="H1821" s="193">
        <v>2532</v>
      </c>
      <c r="I1821" s="236">
        <v>2000</v>
      </c>
      <c r="J1821" s="392">
        <v>1707.5</v>
      </c>
      <c r="K1821" s="392">
        <v>1856.4</v>
      </c>
      <c r="L1821" s="475"/>
    </row>
    <row r="1822" spans="2:13" ht="10.5" customHeight="1" x14ac:dyDescent="0.2">
      <c r="B1822" s="232"/>
      <c r="C1822" s="250"/>
      <c r="D1822" s="250"/>
      <c r="E1822" s="300"/>
      <c r="F1822" s="200"/>
      <c r="G1822" s="193"/>
      <c r="H1822" s="193"/>
      <c r="I1822" s="236"/>
      <c r="J1822" s="392"/>
      <c r="K1822" s="392"/>
      <c r="L1822" s="476"/>
      <c r="M1822" s="226"/>
    </row>
    <row r="1823" spans="2:13" ht="10.5" customHeight="1" x14ac:dyDescent="0.2">
      <c r="B1823" s="232" t="s">
        <v>283</v>
      </c>
      <c r="C1823" s="250">
        <v>429</v>
      </c>
      <c r="D1823" s="250">
        <v>23876</v>
      </c>
      <c r="E1823" s="300">
        <v>130.5</v>
      </c>
      <c r="F1823" s="200">
        <v>40.9</v>
      </c>
      <c r="G1823" s="193">
        <v>3115839</v>
      </c>
      <c r="H1823" s="193">
        <v>2729</v>
      </c>
      <c r="I1823" s="236">
        <v>2001</v>
      </c>
      <c r="J1823" s="392">
        <v>1725.5</v>
      </c>
      <c r="K1823" s="392">
        <v>2702.8</v>
      </c>
      <c r="L1823" s="475"/>
      <c r="M1823" s="497"/>
    </row>
    <row r="1824" spans="2:13" ht="10.5" customHeight="1" x14ac:dyDescent="0.2">
      <c r="B1824" s="232" t="s">
        <v>284</v>
      </c>
      <c r="C1824" s="250">
        <v>432</v>
      </c>
      <c r="D1824" s="250">
        <v>21157</v>
      </c>
      <c r="E1824" s="300">
        <v>160.22999999999999</v>
      </c>
      <c r="F1824" s="200">
        <v>48.7</v>
      </c>
      <c r="G1824" s="193">
        <v>3389987</v>
      </c>
      <c r="H1824" s="193">
        <v>2396</v>
      </c>
      <c r="I1824" s="236">
        <v>2002</v>
      </c>
      <c r="J1824" s="185">
        <v>1321.3</v>
      </c>
      <c r="K1824" s="204">
        <v>2280.8000000000002</v>
      </c>
      <c r="L1824" s="475"/>
      <c r="M1824" s="497"/>
    </row>
    <row r="1825" spans="2:13" ht="10.5" customHeight="1" x14ac:dyDescent="0.2">
      <c r="B1825" s="232" t="s">
        <v>237</v>
      </c>
      <c r="C1825" s="304">
        <v>430</v>
      </c>
      <c r="D1825" s="304">
        <v>23013</v>
      </c>
      <c r="E1825" s="355">
        <v>171.78</v>
      </c>
      <c r="F1825" s="364">
        <v>53.8</v>
      </c>
      <c r="G1825" s="375">
        <v>3953173</v>
      </c>
      <c r="H1825" s="189">
        <v>2763</v>
      </c>
      <c r="I1825" s="236">
        <v>2003</v>
      </c>
      <c r="J1825" s="185">
        <v>1166.5</v>
      </c>
      <c r="K1825" s="204">
        <v>1786.9</v>
      </c>
      <c r="L1825" s="475"/>
      <c r="M1825" s="497"/>
    </row>
    <row r="1826" spans="2:13" ht="10.5" customHeight="1" x14ac:dyDescent="0.2">
      <c r="B1826" s="205" t="s">
        <v>633</v>
      </c>
      <c r="C1826" s="219">
        <v>427</v>
      </c>
      <c r="D1826" s="219">
        <v>20419</v>
      </c>
      <c r="E1826" s="195">
        <v>169.08</v>
      </c>
      <c r="F1826" s="220">
        <v>21.7</v>
      </c>
      <c r="G1826" s="189">
        <v>3452433</v>
      </c>
      <c r="H1826" s="189">
        <v>2419</v>
      </c>
      <c r="I1826" s="315">
        <v>2004</v>
      </c>
      <c r="J1826" s="185">
        <v>1285.8</v>
      </c>
      <c r="K1826" s="204">
        <v>1590.7</v>
      </c>
      <c r="M1826" s="497"/>
    </row>
    <row r="1827" spans="2:13" ht="10.5" customHeight="1" x14ac:dyDescent="0.2">
      <c r="B1827" s="205" t="s">
        <v>660</v>
      </c>
      <c r="C1827" s="219">
        <v>425</v>
      </c>
      <c r="D1827" s="219">
        <v>19095</v>
      </c>
      <c r="E1827" s="195">
        <v>159.55000000000001</v>
      </c>
      <c r="F1827" s="220">
        <v>34.799999999999997</v>
      </c>
      <c r="G1827" s="189">
        <v>3046569</v>
      </c>
      <c r="H1827" s="189">
        <v>2218</v>
      </c>
      <c r="I1827" s="315">
        <v>2005</v>
      </c>
      <c r="J1827" s="204">
        <v>1596.6</v>
      </c>
      <c r="K1827" s="204">
        <v>1991.8</v>
      </c>
      <c r="M1827" s="497"/>
    </row>
    <row r="1828" spans="2:13" ht="10.5" customHeight="1" x14ac:dyDescent="0.2">
      <c r="B1828" s="205"/>
      <c r="C1828" s="219"/>
      <c r="D1828" s="219"/>
      <c r="E1828" s="195"/>
      <c r="F1828" s="220"/>
      <c r="G1828" s="189"/>
      <c r="H1828" s="189"/>
      <c r="I1828" s="315"/>
      <c r="J1828" s="204"/>
      <c r="K1828" s="204"/>
      <c r="M1828" s="497"/>
    </row>
    <row r="1829" spans="2:13" ht="10.5" customHeight="1" x14ac:dyDescent="0.2">
      <c r="B1829" s="232" t="s">
        <v>441</v>
      </c>
      <c r="C1829" s="219">
        <v>424</v>
      </c>
      <c r="D1829" s="219">
        <v>21052</v>
      </c>
      <c r="E1829" s="195">
        <v>173.59</v>
      </c>
      <c r="F1829" s="220">
        <v>37.200000000000003</v>
      </c>
      <c r="G1829" s="189">
        <v>3654463</v>
      </c>
      <c r="H1829" s="189">
        <v>2507</v>
      </c>
      <c r="I1829" s="315">
        <v>2006</v>
      </c>
      <c r="J1829" s="204">
        <v>2959.9</v>
      </c>
      <c r="K1829" s="204">
        <v>3385</v>
      </c>
      <c r="M1829" s="497"/>
    </row>
    <row r="1830" spans="2:13" ht="10.5" customHeight="1" x14ac:dyDescent="0.2">
      <c r="B1830" s="232" t="s">
        <v>331</v>
      </c>
      <c r="C1830" s="219">
        <v>420</v>
      </c>
      <c r="D1830" s="219">
        <v>20278</v>
      </c>
      <c r="E1830" s="195">
        <v>179.89</v>
      </c>
      <c r="F1830" s="220">
        <v>42.1</v>
      </c>
      <c r="G1830" s="189">
        <v>3647917</v>
      </c>
      <c r="H1830" s="469">
        <v>2235</v>
      </c>
      <c r="I1830" s="315">
        <v>2007</v>
      </c>
      <c r="J1830" s="188">
        <v>1168.5999999999999</v>
      </c>
      <c r="K1830" s="188">
        <v>2703.7</v>
      </c>
      <c r="M1830" s="497"/>
    </row>
    <row r="1831" spans="2:13" ht="10.5" customHeight="1" x14ac:dyDescent="0.2">
      <c r="B1831" s="232" t="s">
        <v>707</v>
      </c>
      <c r="C1831" s="219">
        <v>413</v>
      </c>
      <c r="D1831" s="219">
        <v>19724</v>
      </c>
      <c r="E1831" s="195">
        <v>196.77</v>
      </c>
      <c r="F1831" s="220">
        <v>43.6</v>
      </c>
      <c r="G1831" s="189">
        <v>3881075</v>
      </c>
      <c r="H1831" s="469">
        <v>2281</v>
      </c>
      <c r="I1831" s="315">
        <v>2008</v>
      </c>
      <c r="J1831" s="188">
        <v>974.2</v>
      </c>
      <c r="K1831" s="188">
        <v>3229.6</v>
      </c>
      <c r="M1831" s="497"/>
    </row>
    <row r="1832" spans="2:13" ht="10.5" customHeight="1" x14ac:dyDescent="0.2">
      <c r="B1832" s="317">
        <v>39692</v>
      </c>
      <c r="C1832" s="219">
        <v>389</v>
      </c>
      <c r="D1832" s="219">
        <v>19255</v>
      </c>
      <c r="E1832" s="195">
        <v>210.61</v>
      </c>
      <c r="F1832" s="220">
        <v>50.3</v>
      </c>
      <c r="G1832" s="189">
        <v>4055381</v>
      </c>
      <c r="H1832" s="189">
        <v>2269</v>
      </c>
      <c r="I1832" s="315">
        <v>2009</v>
      </c>
      <c r="J1832" s="204">
        <v>905.5</v>
      </c>
      <c r="K1832" s="204">
        <v>3152.8</v>
      </c>
      <c r="M1832" s="497"/>
    </row>
    <row r="1833" spans="2:13" ht="10.5" customHeight="1" x14ac:dyDescent="0.2">
      <c r="B1833" s="317">
        <v>40087</v>
      </c>
      <c r="C1833" s="219">
        <v>382</v>
      </c>
      <c r="D1833" s="219">
        <v>18655</v>
      </c>
      <c r="E1833" s="195">
        <v>284.26</v>
      </c>
      <c r="F1833" s="220">
        <v>59.7</v>
      </c>
      <c r="G1833" s="189">
        <v>5302896</v>
      </c>
      <c r="H1833" s="189">
        <v>2187</v>
      </c>
      <c r="I1833" s="315">
        <v>2010</v>
      </c>
      <c r="J1833" s="204">
        <v>766.2</v>
      </c>
      <c r="K1833" s="204">
        <v>2352</v>
      </c>
      <c r="M1833" s="497"/>
    </row>
    <row r="1834" spans="2:13" ht="10.5" customHeight="1" x14ac:dyDescent="0.2">
      <c r="B1834" s="317"/>
      <c r="C1834" s="219"/>
      <c r="D1834" s="219"/>
      <c r="E1834" s="195"/>
      <c r="F1834" s="220"/>
      <c r="G1834" s="189"/>
      <c r="H1834" s="189"/>
      <c r="I1834" s="315"/>
      <c r="J1834" s="204"/>
      <c r="K1834" s="204"/>
      <c r="M1834" s="497"/>
    </row>
    <row r="1835" spans="2:13" ht="10.5" customHeight="1" x14ac:dyDescent="0.2">
      <c r="B1835" s="317">
        <v>40483</v>
      </c>
      <c r="C1835" s="219">
        <v>376</v>
      </c>
      <c r="D1835" s="219">
        <v>16016</v>
      </c>
      <c r="E1835" s="195">
        <v>311.54000000000002</v>
      </c>
      <c r="F1835" s="220">
        <v>68.7</v>
      </c>
      <c r="G1835" s="189">
        <v>4989675</v>
      </c>
      <c r="H1835" s="189">
        <v>1961</v>
      </c>
      <c r="I1835" s="315">
        <v>2011</v>
      </c>
      <c r="J1835" s="204">
        <v>378</v>
      </c>
      <c r="K1835" s="204">
        <v>1066</v>
      </c>
      <c r="M1835" s="497"/>
    </row>
    <row r="1836" spans="2:13" ht="10.5" customHeight="1" x14ac:dyDescent="0.2">
      <c r="B1836" s="205" t="s">
        <v>292</v>
      </c>
      <c r="C1836" s="319">
        <v>367</v>
      </c>
      <c r="D1836" s="319">
        <v>16800</v>
      </c>
      <c r="E1836" s="358">
        <v>352.38</v>
      </c>
      <c r="F1836" s="958">
        <v>75.599999999999994</v>
      </c>
      <c r="G1836" s="955">
        <v>5920082</v>
      </c>
      <c r="H1836" s="955">
        <v>1822</v>
      </c>
      <c r="I1836" s="1034">
        <v>2012</v>
      </c>
      <c r="J1836" s="204">
        <v>137.19999999999999</v>
      </c>
      <c r="K1836" s="204">
        <v>566</v>
      </c>
      <c r="M1836" s="497"/>
    </row>
    <row r="1837" spans="2:13" ht="10.5" customHeight="1" x14ac:dyDescent="0.2">
      <c r="B1837" s="205" t="s">
        <v>891</v>
      </c>
      <c r="C1837" s="319">
        <v>380</v>
      </c>
      <c r="D1837" s="319">
        <v>17278</v>
      </c>
      <c r="E1837" s="358">
        <v>389.08</v>
      </c>
      <c r="F1837" s="958">
        <v>83.6</v>
      </c>
      <c r="G1837" s="955">
        <v>6722532</v>
      </c>
      <c r="H1837" s="955">
        <v>1952</v>
      </c>
      <c r="I1837" s="1034">
        <v>2013</v>
      </c>
      <c r="J1837" s="204">
        <v>249.8</v>
      </c>
      <c r="K1837" s="204">
        <v>1173</v>
      </c>
      <c r="M1837" s="497"/>
    </row>
    <row r="1838" spans="2:13" ht="10.5" customHeight="1" x14ac:dyDescent="0.2">
      <c r="B1838" s="205" t="s">
        <v>904</v>
      </c>
      <c r="C1838" s="319">
        <v>379</v>
      </c>
      <c r="D1838" s="319">
        <v>20033</v>
      </c>
      <c r="E1838" s="358">
        <v>394.63</v>
      </c>
      <c r="F1838" s="958">
        <v>83.2</v>
      </c>
      <c r="G1838" s="955">
        <v>7905610</v>
      </c>
      <c r="H1838" s="955">
        <v>2343</v>
      </c>
      <c r="I1838" s="1034">
        <v>2014</v>
      </c>
      <c r="J1838" s="204">
        <v>800.4</v>
      </c>
      <c r="K1838" s="204">
        <v>3418.8</v>
      </c>
      <c r="M1838" s="497"/>
    </row>
    <row r="1839" spans="2:13" ht="10.5" customHeight="1" x14ac:dyDescent="0.2">
      <c r="B1839" s="205" t="s">
        <v>905</v>
      </c>
      <c r="C1839" s="319">
        <v>382</v>
      </c>
      <c r="D1839" s="319">
        <v>17756</v>
      </c>
      <c r="E1839" s="358">
        <v>433.9</v>
      </c>
      <c r="F1839" s="958">
        <v>90.7</v>
      </c>
      <c r="G1839" s="955">
        <v>7704128</v>
      </c>
      <c r="H1839" s="955">
        <v>2108</v>
      </c>
      <c r="I1839" s="1034">
        <v>2015</v>
      </c>
      <c r="J1839" s="204">
        <v>458.6</v>
      </c>
      <c r="K1839" s="204">
        <v>2015</v>
      </c>
      <c r="M1839" s="497"/>
    </row>
    <row r="1840" spans="2:13" ht="10.5" customHeight="1" x14ac:dyDescent="0.2">
      <c r="B1840" s="205"/>
      <c r="C1840" s="319"/>
      <c r="D1840" s="319"/>
      <c r="E1840" s="358"/>
      <c r="F1840" s="958"/>
      <c r="G1840" s="955"/>
      <c r="H1840" s="955"/>
      <c r="I1840" s="1034"/>
      <c r="J1840" s="204"/>
      <c r="K1840" s="204"/>
      <c r="M1840" s="497"/>
    </row>
    <row r="1841" spans="2:13" ht="10.5" customHeight="1" x14ac:dyDescent="0.2">
      <c r="B1841" s="205" t="s">
        <v>918</v>
      </c>
      <c r="C1841" s="319">
        <v>362</v>
      </c>
      <c r="D1841" s="319">
        <v>14861</v>
      </c>
      <c r="E1841" s="358">
        <v>457.02</v>
      </c>
      <c r="F1841" s="958">
        <v>100</v>
      </c>
      <c r="G1841" s="955">
        <v>6791958</v>
      </c>
      <c r="H1841" s="955">
        <v>1620</v>
      </c>
      <c r="I1841" s="1034">
        <v>2016</v>
      </c>
      <c r="J1841" s="204">
        <v>46.8</v>
      </c>
      <c r="K1841" s="204">
        <v>379.7</v>
      </c>
      <c r="M1841" s="497"/>
    </row>
    <row r="1842" spans="2:13" ht="10.5" customHeight="1" x14ac:dyDescent="0.2">
      <c r="B1842" s="205" t="s">
        <v>927</v>
      </c>
      <c r="C1842" s="319">
        <v>362</v>
      </c>
      <c r="D1842" s="319">
        <v>15074</v>
      </c>
      <c r="E1842" s="358">
        <v>564.39</v>
      </c>
      <c r="F1842" s="958">
        <v>117.3</v>
      </c>
      <c r="G1842" s="955">
        <v>8507959</v>
      </c>
      <c r="H1842" s="955">
        <v>1539</v>
      </c>
      <c r="I1842" s="1034">
        <v>2017</v>
      </c>
      <c r="J1842" s="1035">
        <v>4.9000000000000004</v>
      </c>
      <c r="K1842" s="1036">
        <v>17.5</v>
      </c>
      <c r="M1842" s="497"/>
    </row>
    <row r="1843" spans="2:13" ht="10.5" customHeight="1" x14ac:dyDescent="0.2">
      <c r="B1843" s="205" t="s">
        <v>951</v>
      </c>
      <c r="C1843" s="319">
        <v>361</v>
      </c>
      <c r="D1843" s="319">
        <v>17388</v>
      </c>
      <c r="E1843" s="358">
        <v>522.46</v>
      </c>
      <c r="F1843" s="958">
        <v>119.1</v>
      </c>
      <c r="G1843" s="955">
        <v>9084627</v>
      </c>
      <c r="H1843" s="955">
        <v>1986</v>
      </c>
      <c r="I1843" s="1034">
        <v>2018</v>
      </c>
      <c r="J1843" s="1035">
        <v>759.4</v>
      </c>
      <c r="K1843" s="1036">
        <v>3740.1</v>
      </c>
      <c r="M1843" s="497"/>
    </row>
    <row r="1844" spans="2:13" ht="10.5" customHeight="1" x14ac:dyDescent="0.2">
      <c r="B1844" s="205" t="s">
        <v>969</v>
      </c>
      <c r="C1844" s="319">
        <v>395</v>
      </c>
      <c r="D1844" s="319">
        <v>19302</v>
      </c>
      <c r="E1844" s="358">
        <v>451.58</v>
      </c>
      <c r="F1844" s="958">
        <v>104.7</v>
      </c>
      <c r="G1844" s="955">
        <v>8716256</v>
      </c>
      <c r="H1844" s="955">
        <v>2183</v>
      </c>
      <c r="I1844" s="1034">
        <v>2019</v>
      </c>
      <c r="J1844" s="1035">
        <v>104.3</v>
      </c>
      <c r="K1844" s="1036">
        <v>4188.8999999999996</v>
      </c>
      <c r="M1844" s="497"/>
    </row>
    <row r="1845" spans="2:13" ht="10.5" customHeight="1" x14ac:dyDescent="0.2">
      <c r="B1845" s="205" t="s">
        <v>1017</v>
      </c>
      <c r="C1845" s="319">
        <v>355</v>
      </c>
      <c r="D1845" s="319">
        <v>19242</v>
      </c>
      <c r="E1845" s="358">
        <v>517.83000000000004</v>
      </c>
      <c r="F1845" s="958">
        <v>109.6</v>
      </c>
      <c r="G1845" s="955">
        <v>9993815</v>
      </c>
      <c r="H1845" s="955">
        <v>2217</v>
      </c>
      <c r="I1845" s="1034">
        <v>2020</v>
      </c>
      <c r="J1845" s="1035">
        <v>967.6</v>
      </c>
      <c r="K1845" s="1036">
        <v>4437.8999999999996</v>
      </c>
      <c r="M1845" s="497"/>
    </row>
    <row r="1846" spans="2:13" ht="10.5" customHeight="1" x14ac:dyDescent="0.2">
      <c r="B1846" s="205"/>
      <c r="C1846" s="319"/>
      <c r="D1846" s="319"/>
      <c r="E1846" s="358"/>
      <c r="F1846" s="958"/>
      <c r="G1846" s="955"/>
      <c r="H1846" s="955"/>
      <c r="I1846" s="1034"/>
      <c r="J1846" s="1035"/>
      <c r="K1846" s="1036"/>
      <c r="M1846" s="497"/>
    </row>
    <row r="1847" spans="2:13" ht="10.5" customHeight="1" x14ac:dyDescent="0.2">
      <c r="B1847" s="205" t="s">
        <v>1172</v>
      </c>
      <c r="C1847" s="319">
        <v>354</v>
      </c>
      <c r="D1847" s="319">
        <v>18220</v>
      </c>
      <c r="E1847" s="358">
        <v>613.28</v>
      </c>
      <c r="F1847" s="958">
        <v>124.8</v>
      </c>
      <c r="G1847" s="955">
        <v>11135074</v>
      </c>
      <c r="H1847" s="955">
        <v>2018</v>
      </c>
      <c r="I1847" s="1034">
        <v>2021</v>
      </c>
      <c r="J1847" s="1035">
        <v>542.20000000000005</v>
      </c>
      <c r="K1847" s="1036">
        <v>2899.8</v>
      </c>
      <c r="M1847" s="497"/>
    </row>
    <row r="1848" spans="2:13" ht="10.5" customHeight="1" x14ac:dyDescent="0.2">
      <c r="B1848" s="205" t="s">
        <v>1206</v>
      </c>
      <c r="C1848" s="319">
        <v>351</v>
      </c>
      <c r="D1848" s="319">
        <v>17991</v>
      </c>
      <c r="E1848" s="358">
        <v>643.84</v>
      </c>
      <c r="F1848" s="958">
        <v>132.6</v>
      </c>
      <c r="G1848" s="955">
        <v>11073443</v>
      </c>
      <c r="H1848" s="955">
        <v>1843</v>
      </c>
      <c r="I1848" s="1034">
        <v>2022</v>
      </c>
      <c r="J1848" s="1035">
        <v>389</v>
      </c>
      <c r="K1848" s="1036">
        <v>2369.9</v>
      </c>
      <c r="M1848" s="497"/>
    </row>
    <row r="1849" spans="2:13" ht="10.5" customHeight="1" x14ac:dyDescent="0.2">
      <c r="B1849" s="208" t="s">
        <v>1233</v>
      </c>
      <c r="C1849" s="359">
        <v>344</v>
      </c>
      <c r="D1849" s="359">
        <v>17910</v>
      </c>
      <c r="E1849" s="360">
        <v>681.81</v>
      </c>
      <c r="F1849" s="960"/>
      <c r="G1849" s="956">
        <v>12210884</v>
      </c>
      <c r="H1849" s="956">
        <v>1976</v>
      </c>
      <c r="I1849" s="1037">
        <v>2023</v>
      </c>
      <c r="J1849" s="1038">
        <v>633</v>
      </c>
      <c r="K1849" s="1039">
        <v>5396.8</v>
      </c>
    </row>
    <row r="1850" spans="2:13" ht="10.5" customHeight="1" x14ac:dyDescent="0.2">
      <c r="B1850" s="206"/>
      <c r="C1850" s="477"/>
      <c r="D1850" s="477"/>
      <c r="E1850" s="478"/>
      <c r="F1850" s="369"/>
      <c r="G1850" s="443"/>
      <c r="H1850" s="443"/>
      <c r="I1850" s="479"/>
      <c r="J1850" s="480"/>
      <c r="K1850" s="481"/>
    </row>
    <row r="1851" spans="2:13" ht="6" customHeight="1" x14ac:dyDescent="0.2">
      <c r="B1851" s="206"/>
      <c r="C1851" s="477"/>
      <c r="D1851" s="477"/>
      <c r="E1851" s="478"/>
      <c r="F1851" s="369"/>
      <c r="G1851" s="443"/>
      <c r="H1851" s="479"/>
      <c r="I1851" s="481"/>
    </row>
    <row r="1852" spans="2:13" s="482" customFormat="1" ht="10.5" customHeight="1" x14ac:dyDescent="0.2">
      <c r="B1852" s="203" t="s">
        <v>1381</v>
      </c>
      <c r="C1852" s="203"/>
      <c r="D1852" s="203"/>
      <c r="E1852" s="203"/>
      <c r="F1852" s="203"/>
    </row>
    <row r="1853" spans="2:13" s="482" customFormat="1" ht="10.5" customHeight="1" x14ac:dyDescent="0.2">
      <c r="B1853" s="1463" t="s">
        <v>1382</v>
      </c>
      <c r="C1853" s="1463"/>
      <c r="D1853" s="1463"/>
      <c r="E1853" s="1463"/>
      <c r="F1853" s="1463"/>
    </row>
    <row r="1854" spans="2:13" s="482" customFormat="1" ht="10.5" customHeight="1" x14ac:dyDescent="0.2">
      <c r="B1854" s="203" t="s">
        <v>1383</v>
      </c>
      <c r="C1854" s="203"/>
      <c r="D1854" s="203"/>
      <c r="E1854" s="203"/>
      <c r="F1854" s="203"/>
    </row>
    <row r="1855" spans="2:13" s="482" customFormat="1" ht="10.5" customHeight="1" x14ac:dyDescent="0.2">
      <c r="B1855" s="203" t="s">
        <v>1313</v>
      </c>
      <c r="C1855" s="203"/>
      <c r="D1855" s="203"/>
      <c r="E1855" s="203"/>
      <c r="F1855" s="203"/>
    </row>
    <row r="1856" spans="2:13" ht="10.5" customHeight="1" x14ac:dyDescent="0.2"/>
    <row r="1857" ht="10.5" customHeight="1" x14ac:dyDescent="0.2"/>
    <row r="1858" ht="10.5" customHeight="1" x14ac:dyDescent="0.2"/>
    <row r="1859" ht="10.5" customHeight="1" x14ac:dyDescent="0.2"/>
    <row r="1860" ht="10.5" customHeight="1" x14ac:dyDescent="0.2"/>
    <row r="1861" ht="10.5" customHeight="1" x14ac:dyDescent="0.2"/>
    <row r="1862" ht="10.5" customHeight="1" x14ac:dyDescent="0.2"/>
    <row r="1863" ht="10.5" customHeight="1" x14ac:dyDescent="0.2"/>
    <row r="1864" ht="10.5" customHeight="1" x14ac:dyDescent="0.2"/>
    <row r="1865" ht="10.5" customHeight="1" x14ac:dyDescent="0.2"/>
    <row r="1866" ht="10.5" customHeight="1" x14ac:dyDescent="0.2"/>
    <row r="1867" ht="10.5" customHeight="1" x14ac:dyDescent="0.2"/>
    <row r="1868" ht="10.5" customHeight="1" x14ac:dyDescent="0.2"/>
    <row r="1869" ht="10.5" customHeight="1" x14ac:dyDescent="0.2"/>
    <row r="1870" ht="10.5" customHeight="1" x14ac:dyDescent="0.2"/>
    <row r="1871" ht="10.5" customHeight="1" x14ac:dyDescent="0.2"/>
    <row r="1872" ht="10.5" customHeight="1" x14ac:dyDescent="0.2"/>
    <row r="1873" ht="10.5" customHeight="1" x14ac:dyDescent="0.2"/>
    <row r="1874" ht="10.5" customHeight="1" x14ac:dyDescent="0.2"/>
    <row r="1875" ht="10.5" customHeight="1" x14ac:dyDescent="0.2"/>
    <row r="1876" ht="10.5" customHeight="1" x14ac:dyDescent="0.2"/>
    <row r="1877" ht="10.5" customHeight="1" x14ac:dyDescent="0.2"/>
    <row r="1878" ht="10.5" customHeight="1" x14ac:dyDescent="0.2"/>
    <row r="1879" ht="10.5" customHeight="1" x14ac:dyDescent="0.2"/>
    <row r="1880" ht="10.5" customHeight="1" x14ac:dyDescent="0.2"/>
    <row r="1881" ht="10.5" customHeight="1" x14ac:dyDescent="0.2"/>
    <row r="1882" ht="10.5" customHeight="1" x14ac:dyDescent="0.2"/>
    <row r="1883" ht="10.5" customHeight="1" x14ac:dyDescent="0.2"/>
    <row r="1884" ht="10.5" customHeight="1" x14ac:dyDescent="0.2"/>
    <row r="1885" ht="10.5" customHeight="1" x14ac:dyDescent="0.2"/>
    <row r="1886" ht="10.5" customHeight="1" x14ac:dyDescent="0.2"/>
    <row r="1887" ht="10.5" customHeight="1" x14ac:dyDescent="0.2"/>
    <row r="1888" ht="10.5" customHeight="1" x14ac:dyDescent="0.2"/>
    <row r="1889" spans="2:10" ht="10.5" customHeight="1" x14ac:dyDescent="0.2"/>
    <row r="1890" spans="2:10" ht="10.5" customHeight="1" x14ac:dyDescent="0.2"/>
    <row r="1891" spans="2:10" ht="10.5" customHeight="1" x14ac:dyDescent="0.2">
      <c r="G1891" s="246">
        <v>26</v>
      </c>
    </row>
    <row r="1892" spans="2:10" ht="10.5" customHeight="1" x14ac:dyDescent="0.2"/>
    <row r="1893" spans="2:10" ht="10.5" customHeight="1" x14ac:dyDescent="0.2"/>
    <row r="1894" spans="2:10" ht="11.45" customHeight="1" x14ac:dyDescent="0.2">
      <c r="B1894" s="202" t="s">
        <v>1072</v>
      </c>
      <c r="C1894" s="450"/>
    </row>
    <row r="1895" spans="2:10" ht="11.45" customHeight="1" x14ac:dyDescent="0.2">
      <c r="B1895" s="1448" t="s">
        <v>770</v>
      </c>
      <c r="C1895" s="1441" t="s">
        <v>425</v>
      </c>
      <c r="D1895" s="1441" t="s">
        <v>432</v>
      </c>
      <c r="E1895" s="1441" t="s">
        <v>293</v>
      </c>
      <c r="F1895" s="1441" t="s">
        <v>1384</v>
      </c>
      <c r="G1895" s="1460" t="s">
        <v>39</v>
      </c>
      <c r="H1895" s="1461"/>
      <c r="I1895" s="1462"/>
      <c r="J1895" s="1448" t="s">
        <v>1005</v>
      </c>
    </row>
    <row r="1896" spans="2:10" ht="11.25" customHeight="1" x14ac:dyDescent="0.2">
      <c r="B1896" s="1459"/>
      <c r="C1896" s="1484"/>
      <c r="D1896" s="1484"/>
      <c r="E1896" s="1484"/>
      <c r="F1896" s="1484"/>
      <c r="G1896" s="1460" t="s">
        <v>40</v>
      </c>
      <c r="H1896" s="1462"/>
      <c r="I1896" s="1441" t="s">
        <v>96</v>
      </c>
      <c r="J1896" s="1459"/>
    </row>
    <row r="1897" spans="2:10" ht="11.25" customHeight="1" x14ac:dyDescent="0.2">
      <c r="B1897" s="1459"/>
      <c r="C1897" s="1442"/>
      <c r="D1897" s="1442"/>
      <c r="E1897" s="1442"/>
      <c r="F1897" s="1442"/>
      <c r="G1897" s="248" t="s">
        <v>41</v>
      </c>
      <c r="H1897" s="248" t="s">
        <v>1006</v>
      </c>
      <c r="I1897" s="1442"/>
      <c r="J1897" s="1459"/>
    </row>
    <row r="1898" spans="2:10" ht="10.5" customHeight="1" x14ac:dyDescent="0.2">
      <c r="B1898" s="1449"/>
      <c r="C1898" s="249" t="s">
        <v>42</v>
      </c>
      <c r="D1898" s="249" t="s">
        <v>859</v>
      </c>
      <c r="E1898" s="249" t="s">
        <v>785</v>
      </c>
      <c r="F1898" s="249" t="s">
        <v>438</v>
      </c>
      <c r="G1898" s="1438" t="s">
        <v>130</v>
      </c>
      <c r="H1898" s="1440"/>
      <c r="I1898" s="249" t="s">
        <v>235</v>
      </c>
      <c r="J1898" s="1449"/>
    </row>
    <row r="1899" spans="2:10" ht="10.5" customHeight="1" x14ac:dyDescent="0.2">
      <c r="B1899" s="232" t="s">
        <v>676</v>
      </c>
      <c r="C1899" s="278">
        <v>4400</v>
      </c>
      <c r="D1899" s="278">
        <v>9473</v>
      </c>
      <c r="E1899" s="278">
        <v>1500.6</v>
      </c>
      <c r="F1899" s="463">
        <v>9892</v>
      </c>
      <c r="G1899" s="483">
        <v>172.8</v>
      </c>
      <c r="H1899" s="483">
        <v>161.6</v>
      </c>
      <c r="I1899" s="277">
        <v>11</v>
      </c>
      <c r="J1899" s="236" t="s">
        <v>677</v>
      </c>
    </row>
    <row r="1900" spans="2:10" ht="10.5" customHeight="1" x14ac:dyDescent="0.2">
      <c r="B1900" s="232" t="s">
        <v>677</v>
      </c>
      <c r="C1900" s="278">
        <v>4200</v>
      </c>
      <c r="D1900" s="278">
        <v>10085</v>
      </c>
      <c r="E1900" s="278">
        <v>1775.9</v>
      </c>
      <c r="F1900" s="463">
        <v>12185</v>
      </c>
      <c r="G1900" s="483">
        <v>189.5</v>
      </c>
      <c r="H1900" s="483">
        <v>178.3</v>
      </c>
      <c r="I1900" s="277">
        <v>13</v>
      </c>
      <c r="J1900" s="236" t="s">
        <v>396</v>
      </c>
    </row>
    <row r="1901" spans="2:10" ht="10.5" customHeight="1" x14ac:dyDescent="0.2">
      <c r="B1901" s="232" t="s">
        <v>396</v>
      </c>
      <c r="C1901" s="278">
        <v>4250</v>
      </c>
      <c r="D1901" s="278">
        <v>11685</v>
      </c>
      <c r="E1901" s="278">
        <v>1977.1</v>
      </c>
      <c r="F1901" s="463">
        <v>15998</v>
      </c>
      <c r="G1901" s="483">
        <v>205.5</v>
      </c>
      <c r="H1901" s="483">
        <v>194.3</v>
      </c>
      <c r="I1901" s="277">
        <v>13</v>
      </c>
      <c r="J1901" s="236" t="s">
        <v>397</v>
      </c>
    </row>
    <row r="1902" spans="2:10" ht="10.5" customHeight="1" x14ac:dyDescent="0.2">
      <c r="B1902" s="232" t="s">
        <v>397</v>
      </c>
      <c r="C1902" s="278" t="s">
        <v>399</v>
      </c>
      <c r="D1902" s="278">
        <v>19214</v>
      </c>
      <c r="E1902" s="237" t="s">
        <v>399</v>
      </c>
      <c r="F1902" s="463">
        <v>31580</v>
      </c>
      <c r="G1902" s="483" t="s">
        <v>399</v>
      </c>
      <c r="H1902" s="483" t="s">
        <v>399</v>
      </c>
      <c r="I1902" s="277" t="s">
        <v>399</v>
      </c>
      <c r="J1902" s="236" t="s">
        <v>398</v>
      </c>
    </row>
    <row r="1903" spans="2:10" ht="10.5" customHeight="1" x14ac:dyDescent="0.2">
      <c r="B1903" s="232" t="s">
        <v>398</v>
      </c>
      <c r="C1903" s="465" t="s">
        <v>399</v>
      </c>
      <c r="D1903" s="465" t="s">
        <v>399</v>
      </c>
      <c r="E1903" s="237" t="s">
        <v>399</v>
      </c>
      <c r="F1903" s="463">
        <v>25400</v>
      </c>
      <c r="G1903" s="483" t="s">
        <v>399</v>
      </c>
      <c r="H1903" s="483" t="s">
        <v>399</v>
      </c>
      <c r="I1903" s="277" t="s">
        <v>399</v>
      </c>
      <c r="J1903" s="236" t="s">
        <v>279</v>
      </c>
    </row>
    <row r="1904" spans="2:10" ht="10.5" customHeight="1" x14ac:dyDescent="0.2">
      <c r="B1904" s="232"/>
      <c r="C1904" s="465"/>
      <c r="D1904" s="465"/>
      <c r="E1904" s="237"/>
      <c r="F1904" s="463"/>
      <c r="G1904" s="483"/>
      <c r="H1904" s="483"/>
      <c r="I1904" s="277"/>
      <c r="J1904" s="236"/>
    </row>
    <row r="1905" spans="2:10" ht="10.5" customHeight="1" x14ac:dyDescent="0.2">
      <c r="B1905" s="232" t="s">
        <v>279</v>
      </c>
      <c r="C1905" s="465" t="s">
        <v>399</v>
      </c>
      <c r="D1905" s="465" t="s">
        <v>399</v>
      </c>
      <c r="E1905" s="237" t="s">
        <v>399</v>
      </c>
      <c r="F1905" s="463">
        <v>22826</v>
      </c>
      <c r="G1905" s="483" t="s">
        <v>399</v>
      </c>
      <c r="H1905" s="483" t="s">
        <v>399</v>
      </c>
      <c r="I1905" s="277" t="s">
        <v>399</v>
      </c>
      <c r="J1905" s="236" t="s">
        <v>280</v>
      </c>
    </row>
    <row r="1906" spans="2:10" ht="10.5" customHeight="1" x14ac:dyDescent="0.2">
      <c r="B1906" s="232" t="s">
        <v>280</v>
      </c>
      <c r="C1906" s="465" t="s">
        <v>399</v>
      </c>
      <c r="D1906" s="465" t="s">
        <v>399</v>
      </c>
      <c r="E1906" s="237" t="s">
        <v>399</v>
      </c>
      <c r="F1906" s="463">
        <v>16571</v>
      </c>
      <c r="G1906" s="483" t="s">
        <v>399</v>
      </c>
      <c r="H1906" s="483" t="s">
        <v>399</v>
      </c>
      <c r="I1906" s="277" t="s">
        <v>399</v>
      </c>
      <c r="J1906" s="236" t="s">
        <v>281</v>
      </c>
    </row>
    <row r="1907" spans="2:10" ht="10.5" customHeight="1" x14ac:dyDescent="0.2">
      <c r="B1907" s="232" t="s">
        <v>281</v>
      </c>
      <c r="C1907" s="465" t="s">
        <v>399</v>
      </c>
      <c r="D1907" s="465" t="s">
        <v>399</v>
      </c>
      <c r="E1907" s="237" t="s">
        <v>399</v>
      </c>
      <c r="F1907" s="463">
        <v>19576</v>
      </c>
      <c r="G1907" s="483" t="s">
        <v>399</v>
      </c>
      <c r="H1907" s="483" t="s">
        <v>399</v>
      </c>
      <c r="I1907" s="277" t="s">
        <v>399</v>
      </c>
      <c r="J1907" s="236" t="s">
        <v>282</v>
      </c>
    </row>
    <row r="1908" spans="2:10" ht="10.5" customHeight="1" x14ac:dyDescent="0.2">
      <c r="B1908" s="232" t="s">
        <v>282</v>
      </c>
      <c r="C1908" s="465" t="s">
        <v>399</v>
      </c>
      <c r="D1908" s="465" t="s">
        <v>399</v>
      </c>
      <c r="E1908" s="237" t="s">
        <v>399</v>
      </c>
      <c r="F1908" s="463">
        <v>22563</v>
      </c>
      <c r="G1908" s="483" t="s">
        <v>399</v>
      </c>
      <c r="H1908" s="483" t="s">
        <v>399</v>
      </c>
      <c r="I1908" s="277" t="s">
        <v>399</v>
      </c>
      <c r="J1908" s="394" t="s">
        <v>238</v>
      </c>
    </row>
    <row r="1909" spans="2:10" ht="10.5" customHeight="1" x14ac:dyDescent="0.2">
      <c r="B1909" s="232" t="s">
        <v>238</v>
      </c>
      <c r="C1909" s="465" t="s">
        <v>399</v>
      </c>
      <c r="D1909" s="465" t="s">
        <v>399</v>
      </c>
      <c r="E1909" s="237" t="s">
        <v>399</v>
      </c>
      <c r="F1909" s="463">
        <v>27567</v>
      </c>
      <c r="G1909" s="483" t="s">
        <v>399</v>
      </c>
      <c r="H1909" s="483" t="s">
        <v>399</v>
      </c>
      <c r="I1909" s="277" t="s">
        <v>399</v>
      </c>
      <c r="J1909" s="236" t="s">
        <v>283</v>
      </c>
    </row>
    <row r="1910" spans="2:10" ht="10.5" customHeight="1" x14ac:dyDescent="0.2">
      <c r="B1910" s="232"/>
      <c r="C1910" s="465"/>
      <c r="D1910" s="465"/>
      <c r="E1910" s="237"/>
      <c r="F1910" s="463"/>
      <c r="G1910" s="483"/>
      <c r="H1910" s="483"/>
      <c r="I1910" s="277"/>
      <c r="J1910" s="236"/>
    </row>
    <row r="1911" spans="2:10" ht="10.5" customHeight="1" x14ac:dyDescent="0.2">
      <c r="B1911" s="232" t="s">
        <v>283</v>
      </c>
      <c r="C1911" s="465" t="s">
        <v>399</v>
      </c>
      <c r="D1911" s="465" t="s">
        <v>399</v>
      </c>
      <c r="E1911" s="237" t="s">
        <v>399</v>
      </c>
      <c r="F1911" s="463">
        <v>22215</v>
      </c>
      <c r="G1911" s="483" t="s">
        <v>399</v>
      </c>
      <c r="H1911" s="483" t="s">
        <v>399</v>
      </c>
      <c r="I1911" s="277" t="s">
        <v>399</v>
      </c>
      <c r="J1911" s="236" t="s">
        <v>284</v>
      </c>
    </row>
    <row r="1912" spans="2:10" ht="10.5" customHeight="1" x14ac:dyDescent="0.2">
      <c r="B1912" s="232" t="s">
        <v>284</v>
      </c>
      <c r="C1912" s="469" t="s">
        <v>399</v>
      </c>
      <c r="D1912" s="469" t="s">
        <v>399</v>
      </c>
      <c r="E1912" s="240" t="s">
        <v>399</v>
      </c>
      <c r="F1912" s="370">
        <v>39703</v>
      </c>
      <c r="G1912" s="484" t="s">
        <v>399</v>
      </c>
      <c r="H1912" s="484" t="s">
        <v>399</v>
      </c>
      <c r="I1912" s="223" t="s">
        <v>399</v>
      </c>
      <c r="J1912" s="236" t="s">
        <v>237</v>
      </c>
    </row>
    <row r="1913" spans="2:10" ht="10.5" customHeight="1" x14ac:dyDescent="0.2">
      <c r="B1913" s="275" t="s">
        <v>237</v>
      </c>
      <c r="C1913" s="469" t="s">
        <v>399</v>
      </c>
      <c r="D1913" s="469" t="s">
        <v>399</v>
      </c>
      <c r="E1913" s="240" t="s">
        <v>399</v>
      </c>
      <c r="F1913" s="370">
        <v>31578</v>
      </c>
      <c r="G1913" s="484" t="s">
        <v>399</v>
      </c>
      <c r="H1913" s="484" t="s">
        <v>399</v>
      </c>
      <c r="I1913" s="223" t="s">
        <v>399</v>
      </c>
      <c r="J1913" s="1040" t="s">
        <v>633</v>
      </c>
    </row>
    <row r="1914" spans="2:10" ht="10.5" customHeight="1" x14ac:dyDescent="0.2">
      <c r="B1914" s="205" t="s">
        <v>633</v>
      </c>
      <c r="C1914" s="469" t="s">
        <v>399</v>
      </c>
      <c r="D1914" s="469" t="s">
        <v>399</v>
      </c>
      <c r="E1914" s="240" t="s">
        <v>399</v>
      </c>
      <c r="F1914" s="370">
        <v>35365</v>
      </c>
      <c r="G1914" s="484" t="s">
        <v>399</v>
      </c>
      <c r="H1914" s="484" t="s">
        <v>399</v>
      </c>
      <c r="I1914" s="223" t="s">
        <v>399</v>
      </c>
      <c r="J1914" s="1040" t="s">
        <v>660</v>
      </c>
    </row>
    <row r="1915" spans="2:10" ht="10.5" customHeight="1" x14ac:dyDescent="0.2">
      <c r="B1915" s="205" t="s">
        <v>660</v>
      </c>
      <c r="C1915" s="469" t="s">
        <v>399</v>
      </c>
      <c r="D1915" s="469" t="s">
        <v>399</v>
      </c>
      <c r="E1915" s="240" t="s">
        <v>399</v>
      </c>
      <c r="F1915" s="370">
        <v>31010</v>
      </c>
      <c r="G1915" s="484" t="s">
        <v>399</v>
      </c>
      <c r="H1915" s="484" t="s">
        <v>399</v>
      </c>
      <c r="I1915" s="223" t="s">
        <v>399</v>
      </c>
      <c r="J1915" s="1040" t="s">
        <v>441</v>
      </c>
    </row>
    <row r="1916" spans="2:10" ht="10.5" customHeight="1" x14ac:dyDescent="0.2">
      <c r="B1916" s="205"/>
      <c r="C1916" s="469"/>
      <c r="D1916" s="469"/>
      <c r="E1916" s="240"/>
      <c r="F1916" s="370"/>
      <c r="G1916" s="484"/>
      <c r="H1916" s="484"/>
      <c r="I1916" s="223"/>
      <c r="J1916" s="1040"/>
    </row>
    <row r="1917" spans="2:10" ht="10.5" customHeight="1" x14ac:dyDescent="0.2">
      <c r="B1917" s="205" t="s">
        <v>441</v>
      </c>
      <c r="C1917" s="469" t="s">
        <v>399</v>
      </c>
      <c r="D1917" s="469" t="s">
        <v>399</v>
      </c>
      <c r="E1917" s="224">
        <v>3500</v>
      </c>
      <c r="F1917" s="370">
        <v>36200</v>
      </c>
      <c r="G1917" s="484" t="s">
        <v>399</v>
      </c>
      <c r="H1917" s="484" t="s">
        <v>399</v>
      </c>
      <c r="I1917" s="223" t="s">
        <v>399</v>
      </c>
      <c r="J1917" s="1040" t="s">
        <v>331</v>
      </c>
    </row>
    <row r="1918" spans="2:10" ht="10.5" customHeight="1" x14ac:dyDescent="0.2">
      <c r="B1918" s="205" t="s">
        <v>331</v>
      </c>
      <c r="C1918" s="469" t="s">
        <v>399</v>
      </c>
      <c r="D1918" s="469" t="s">
        <v>399</v>
      </c>
      <c r="E1918" s="224">
        <v>3750</v>
      </c>
      <c r="F1918" s="370">
        <v>26873</v>
      </c>
      <c r="G1918" s="484" t="s">
        <v>399</v>
      </c>
      <c r="H1918" s="484" t="s">
        <v>399</v>
      </c>
      <c r="I1918" s="223" t="s">
        <v>399</v>
      </c>
      <c r="J1918" s="1040" t="s">
        <v>707</v>
      </c>
    </row>
    <row r="1919" spans="2:10" ht="10.5" customHeight="1" x14ac:dyDescent="0.2">
      <c r="B1919" s="205" t="s">
        <v>707</v>
      </c>
      <c r="C1919" s="469" t="s">
        <v>399</v>
      </c>
      <c r="D1919" s="469" t="s">
        <v>399</v>
      </c>
      <c r="E1919" s="224">
        <v>4100</v>
      </c>
      <c r="F1919" s="370">
        <v>14416</v>
      </c>
      <c r="G1919" s="484" t="s">
        <v>399</v>
      </c>
      <c r="H1919" s="484" t="s">
        <v>399</v>
      </c>
      <c r="I1919" s="223" t="s">
        <v>399</v>
      </c>
      <c r="J1919" s="316" t="s">
        <v>435</v>
      </c>
    </row>
    <row r="1920" spans="2:10" ht="10.5" customHeight="1" x14ac:dyDescent="0.2">
      <c r="B1920" s="205" t="s">
        <v>435</v>
      </c>
      <c r="C1920" s="469" t="s">
        <v>399</v>
      </c>
      <c r="D1920" s="469" t="s">
        <v>399</v>
      </c>
      <c r="E1920" s="224">
        <v>6375</v>
      </c>
      <c r="F1920" s="370">
        <v>16745</v>
      </c>
      <c r="G1920" s="484" t="s">
        <v>399</v>
      </c>
      <c r="H1920" s="484" t="s">
        <v>399</v>
      </c>
      <c r="I1920" s="223" t="s">
        <v>399</v>
      </c>
      <c r="J1920" s="318">
        <v>40087</v>
      </c>
    </row>
    <row r="1921" spans="2:10" ht="10.5" customHeight="1" x14ac:dyDescent="0.2">
      <c r="B1921" s="205" t="s">
        <v>628</v>
      </c>
      <c r="C1921" s="469" t="s">
        <v>399</v>
      </c>
      <c r="D1921" s="469" t="s">
        <v>399</v>
      </c>
      <c r="E1921" s="224">
        <v>6250</v>
      </c>
      <c r="F1921" s="370">
        <v>29625</v>
      </c>
      <c r="G1921" s="484" t="s">
        <v>399</v>
      </c>
      <c r="H1921" s="484" t="s">
        <v>399</v>
      </c>
      <c r="I1921" s="223" t="s">
        <v>399</v>
      </c>
      <c r="J1921" s="318">
        <v>40483</v>
      </c>
    </row>
    <row r="1922" spans="2:10" ht="10.5" customHeight="1" x14ac:dyDescent="0.2">
      <c r="B1922" s="205"/>
      <c r="C1922" s="469"/>
      <c r="D1922" s="469"/>
      <c r="E1922" s="224"/>
      <c r="F1922" s="370"/>
      <c r="G1922" s="484"/>
      <c r="H1922" s="484"/>
      <c r="I1922" s="223"/>
      <c r="J1922" s="318"/>
    </row>
    <row r="1923" spans="2:10" ht="10.5" customHeight="1" x14ac:dyDescent="0.2">
      <c r="B1923" s="205" t="s">
        <v>289</v>
      </c>
      <c r="C1923" s="485" t="s">
        <v>399</v>
      </c>
      <c r="D1923" s="469">
        <v>28300</v>
      </c>
      <c r="E1923" s="224">
        <v>6500</v>
      </c>
      <c r="F1923" s="465">
        <v>36790</v>
      </c>
      <c r="G1923" s="483" t="s">
        <v>399</v>
      </c>
      <c r="H1923" s="483" t="s">
        <v>399</v>
      </c>
      <c r="I1923" s="277" t="s">
        <v>399</v>
      </c>
      <c r="J1923" s="1041">
        <v>40878</v>
      </c>
    </row>
    <row r="1924" spans="2:10" ht="10.5" customHeight="1" x14ac:dyDescent="0.2">
      <c r="B1924" s="205" t="s">
        <v>292</v>
      </c>
      <c r="C1924" s="485" t="s">
        <v>399</v>
      </c>
      <c r="D1924" s="469">
        <v>26645</v>
      </c>
      <c r="E1924" s="224">
        <v>6100</v>
      </c>
      <c r="F1924" s="465">
        <v>32507</v>
      </c>
      <c r="G1924" s="483"/>
      <c r="H1924" s="483"/>
      <c r="I1924" s="277"/>
      <c r="J1924" s="1041" t="s">
        <v>891</v>
      </c>
    </row>
    <row r="1925" spans="2:10" ht="10.5" customHeight="1" x14ac:dyDescent="0.2">
      <c r="B1925" s="205" t="s">
        <v>891</v>
      </c>
      <c r="C1925" s="485" t="s">
        <v>399</v>
      </c>
      <c r="D1925" s="469">
        <v>12536</v>
      </c>
      <c r="E1925" s="483" t="s">
        <v>399</v>
      </c>
      <c r="F1925" s="465">
        <v>15294</v>
      </c>
      <c r="G1925" s="483" t="s">
        <v>399</v>
      </c>
      <c r="H1925" s="483" t="s">
        <v>399</v>
      </c>
      <c r="I1925" s="277" t="s">
        <v>399</v>
      </c>
      <c r="J1925" s="1041" t="s">
        <v>904</v>
      </c>
    </row>
    <row r="1926" spans="2:10" ht="10.5" customHeight="1" x14ac:dyDescent="0.2">
      <c r="B1926" s="205" t="s">
        <v>904</v>
      </c>
      <c r="C1926" s="485" t="s">
        <v>399</v>
      </c>
      <c r="D1926" s="469">
        <v>4988</v>
      </c>
      <c r="E1926" s="483" t="s">
        <v>399</v>
      </c>
      <c r="F1926" s="465">
        <v>6085</v>
      </c>
      <c r="G1926" s="483" t="s">
        <v>399</v>
      </c>
      <c r="H1926" s="483" t="s">
        <v>399</v>
      </c>
      <c r="I1926" s="277" t="s">
        <v>399</v>
      </c>
      <c r="J1926" s="1041" t="s">
        <v>905</v>
      </c>
    </row>
    <row r="1927" spans="2:10" ht="10.5" customHeight="1" x14ac:dyDescent="0.2">
      <c r="B1927" s="205" t="s">
        <v>905</v>
      </c>
      <c r="C1927" s="485" t="s">
        <v>399</v>
      </c>
      <c r="D1927" s="469">
        <v>7021</v>
      </c>
      <c r="E1927" s="483" t="s">
        <v>399</v>
      </c>
      <c r="F1927" s="465">
        <v>8425</v>
      </c>
      <c r="G1927" s="483" t="s">
        <v>399</v>
      </c>
      <c r="H1927" s="483" t="s">
        <v>399</v>
      </c>
      <c r="I1927" s="277" t="s">
        <v>399</v>
      </c>
      <c r="J1927" s="1041" t="s">
        <v>918</v>
      </c>
    </row>
    <row r="1928" spans="2:10" ht="10.5" customHeight="1" x14ac:dyDescent="0.2">
      <c r="B1928" s="205"/>
      <c r="C1928" s="485"/>
      <c r="D1928" s="469"/>
      <c r="E1928" s="483"/>
      <c r="F1928" s="465"/>
      <c r="G1928" s="483"/>
      <c r="H1928" s="483"/>
      <c r="I1928" s="277"/>
      <c r="J1928" s="1041"/>
    </row>
    <row r="1929" spans="2:10" ht="10.5" customHeight="1" x14ac:dyDescent="0.2">
      <c r="B1929" s="205" t="s">
        <v>918</v>
      </c>
      <c r="C1929" s="485" t="s">
        <v>399</v>
      </c>
      <c r="D1929" s="469">
        <v>8500</v>
      </c>
      <c r="E1929" s="485" t="s">
        <v>399</v>
      </c>
      <c r="F1929" s="465">
        <v>12580</v>
      </c>
      <c r="G1929" s="483" t="s">
        <v>399</v>
      </c>
      <c r="H1929" s="483" t="s">
        <v>399</v>
      </c>
      <c r="I1929" s="223" t="s">
        <v>399</v>
      </c>
      <c r="J1929" s="1041" t="s">
        <v>927</v>
      </c>
    </row>
    <row r="1930" spans="2:10" ht="10.5" customHeight="1" x14ac:dyDescent="0.2">
      <c r="B1930" s="205" t="s">
        <v>927</v>
      </c>
      <c r="C1930" s="485" t="s">
        <v>399</v>
      </c>
      <c r="D1930" s="469">
        <v>6566</v>
      </c>
      <c r="E1930" s="485" t="s">
        <v>399</v>
      </c>
      <c r="F1930" s="465">
        <v>9980</v>
      </c>
      <c r="G1930" s="483" t="s">
        <v>399</v>
      </c>
      <c r="H1930" s="483" t="s">
        <v>399</v>
      </c>
      <c r="I1930" s="223" t="s">
        <v>399</v>
      </c>
      <c r="J1930" s="1041" t="s">
        <v>951</v>
      </c>
    </row>
    <row r="1931" spans="2:10" ht="10.5" customHeight="1" x14ac:dyDescent="0.2">
      <c r="B1931" s="205" t="s">
        <v>951</v>
      </c>
      <c r="C1931" s="485" t="s">
        <v>399</v>
      </c>
      <c r="D1931" s="469">
        <v>13149</v>
      </c>
      <c r="E1931" s="485" t="s">
        <v>399</v>
      </c>
      <c r="F1931" s="465">
        <v>23668</v>
      </c>
      <c r="G1931" s="483" t="s">
        <v>399</v>
      </c>
      <c r="H1931" s="483" t="s">
        <v>399</v>
      </c>
      <c r="I1931" s="223" t="s">
        <v>1018</v>
      </c>
      <c r="J1931" s="1041" t="s">
        <v>969</v>
      </c>
    </row>
    <row r="1932" spans="2:10" ht="10.5" customHeight="1" x14ac:dyDescent="0.2">
      <c r="B1932" s="205" t="s">
        <v>969</v>
      </c>
      <c r="C1932" s="485" t="s">
        <v>399</v>
      </c>
      <c r="D1932" s="469">
        <v>13250</v>
      </c>
      <c r="E1932" s="485" t="s">
        <v>399</v>
      </c>
      <c r="F1932" s="465">
        <v>23850</v>
      </c>
      <c r="G1932" s="483" t="s">
        <v>399</v>
      </c>
      <c r="H1932" s="483" t="s">
        <v>399</v>
      </c>
      <c r="I1932" s="223" t="s">
        <v>1018</v>
      </c>
      <c r="J1932" s="1041" t="s">
        <v>1017</v>
      </c>
    </row>
    <row r="1933" spans="2:10" ht="10.5" customHeight="1" x14ac:dyDescent="0.2">
      <c r="B1933" s="205" t="s">
        <v>1017</v>
      </c>
      <c r="C1933" s="485" t="s">
        <v>399</v>
      </c>
      <c r="D1933" s="469">
        <v>10717</v>
      </c>
      <c r="E1933" s="485" t="s">
        <v>399</v>
      </c>
      <c r="F1933" s="465">
        <v>20362</v>
      </c>
      <c r="G1933" s="483" t="s">
        <v>399</v>
      </c>
      <c r="H1933" s="483" t="s">
        <v>399</v>
      </c>
      <c r="I1933" s="223" t="s">
        <v>1018</v>
      </c>
      <c r="J1933" s="1041" t="s">
        <v>1172</v>
      </c>
    </row>
    <row r="1934" spans="2:10" ht="10.5" customHeight="1" x14ac:dyDescent="0.2">
      <c r="B1934" s="205"/>
      <c r="C1934" s="485"/>
      <c r="D1934" s="469"/>
      <c r="E1934" s="485"/>
      <c r="F1934" s="465"/>
      <c r="G1934" s="483"/>
      <c r="H1934" s="483"/>
      <c r="I1934" s="223"/>
      <c r="J1934" s="1041"/>
    </row>
    <row r="1935" spans="2:10" ht="10.5" customHeight="1" x14ac:dyDescent="0.2">
      <c r="B1935" s="205" t="s">
        <v>1172</v>
      </c>
      <c r="C1935" s="485" t="s">
        <v>399</v>
      </c>
      <c r="D1935" s="469">
        <v>11984</v>
      </c>
      <c r="E1935" s="485" t="s">
        <v>399</v>
      </c>
      <c r="F1935" s="465">
        <v>23369</v>
      </c>
      <c r="G1935" s="483" t="s">
        <v>399</v>
      </c>
      <c r="H1935" s="483"/>
      <c r="I1935" s="223" t="s">
        <v>399</v>
      </c>
      <c r="J1935" s="1041" t="s">
        <v>1206</v>
      </c>
    </row>
    <row r="1936" spans="2:10" ht="10.5" customHeight="1" x14ac:dyDescent="0.2">
      <c r="B1936" s="208" t="s">
        <v>1671</v>
      </c>
      <c r="C1936" s="486" t="s">
        <v>399</v>
      </c>
      <c r="D1936" s="471">
        <v>12453</v>
      </c>
      <c r="E1936" s="486" t="s">
        <v>399</v>
      </c>
      <c r="F1936" s="471">
        <v>25529</v>
      </c>
      <c r="G1936" s="487" t="s">
        <v>399</v>
      </c>
      <c r="H1936" s="281" t="s">
        <v>399</v>
      </c>
      <c r="I1936" s="271" t="s">
        <v>1018</v>
      </c>
      <c r="J1936" s="1042" t="s">
        <v>1233</v>
      </c>
    </row>
    <row r="1937" spans="2:8" ht="6" customHeight="1" x14ac:dyDescent="0.2">
      <c r="B1937" s="206"/>
      <c r="C1937" s="434"/>
      <c r="D1937" s="466"/>
      <c r="E1937" s="434"/>
      <c r="F1937" s="466"/>
      <c r="G1937" s="190"/>
      <c r="H1937" s="284"/>
    </row>
    <row r="1938" spans="2:8" s="482" customFormat="1" ht="10.5" customHeight="1" x14ac:dyDescent="0.2">
      <c r="B1938" s="203" t="s">
        <v>1385</v>
      </c>
      <c r="C1938" s="203" t="s">
        <v>218</v>
      </c>
      <c r="D1938" s="203"/>
      <c r="E1938" s="203"/>
      <c r="F1938" s="203"/>
      <c r="G1938" s="488"/>
      <c r="H1938" s="203"/>
    </row>
    <row r="1939" spans="2:8" s="482" customFormat="1" ht="10.5" customHeight="1" x14ac:dyDescent="0.2">
      <c r="B1939" s="203"/>
      <c r="C1939" s="203" t="s">
        <v>219</v>
      </c>
      <c r="D1939" s="203"/>
      <c r="E1939" s="203"/>
      <c r="F1939" s="203"/>
      <c r="G1939" s="203"/>
      <c r="H1939" s="203"/>
    </row>
    <row r="1940" spans="2:8" s="482" customFormat="1" ht="10.5" customHeight="1" x14ac:dyDescent="0.2">
      <c r="B1940" s="203" t="s">
        <v>1386</v>
      </c>
      <c r="C1940" s="203"/>
      <c r="D1940" s="203"/>
      <c r="E1940" s="203"/>
      <c r="F1940" s="203"/>
      <c r="G1940" s="203"/>
      <c r="H1940" s="203"/>
    </row>
    <row r="1941" spans="2:8" ht="10.5" customHeight="1" x14ac:dyDescent="0.2">
      <c r="C1941" s="302"/>
      <c r="D1941" s="302"/>
      <c r="E1941" s="302"/>
      <c r="F1941" s="302"/>
      <c r="G1941" s="302"/>
      <c r="H1941" s="302"/>
    </row>
    <row r="1942" spans="2:8" ht="10.5" customHeight="1" x14ac:dyDescent="0.2">
      <c r="C1942" s="302"/>
      <c r="D1942" s="302"/>
      <c r="E1942" s="302"/>
      <c r="F1942" s="302"/>
      <c r="G1942" s="302"/>
      <c r="H1942" s="302"/>
    </row>
    <row r="1943" spans="2:8" ht="10.5" customHeight="1" x14ac:dyDescent="0.2"/>
    <row r="1944" spans="2:8" ht="10.5" customHeight="1" x14ac:dyDescent="0.2"/>
    <row r="1945" spans="2:8" ht="10.5" customHeight="1" x14ac:dyDescent="0.2"/>
    <row r="1946" spans="2:8" ht="10.5" customHeight="1" x14ac:dyDescent="0.2"/>
    <row r="1947" spans="2:8" ht="10.5" customHeight="1" x14ac:dyDescent="0.2"/>
    <row r="1948" spans="2:8" ht="10.5" customHeight="1" x14ac:dyDescent="0.2"/>
    <row r="1949" spans="2:8" ht="10.5" customHeight="1" x14ac:dyDescent="0.2"/>
    <row r="1950" spans="2:8" ht="10.5" customHeight="1" x14ac:dyDescent="0.2"/>
    <row r="1951" spans="2:8" ht="10.5" customHeight="1" x14ac:dyDescent="0.2"/>
    <row r="1952" spans="2:8" ht="10.5" customHeight="1" x14ac:dyDescent="0.2"/>
    <row r="1953" spans="2:12" ht="10.5" customHeight="1" x14ac:dyDescent="0.2">
      <c r="G1953" s="246">
        <v>27</v>
      </c>
    </row>
    <row r="1954" spans="2:12" ht="10.5" customHeight="1" x14ac:dyDescent="0.2"/>
    <row r="1955" spans="2:12" ht="11.45" customHeight="1" x14ac:dyDescent="0.2">
      <c r="G1955" s="247"/>
      <c r="I1955" s="489"/>
    </row>
    <row r="1956" spans="2:12" ht="11.45" customHeight="1" x14ac:dyDescent="0.2">
      <c r="B1956" s="202" t="s">
        <v>1073</v>
      </c>
      <c r="K1956" s="490"/>
    </row>
    <row r="1957" spans="2:12" ht="10.5" customHeight="1" x14ac:dyDescent="0.2">
      <c r="B1957" s="1448" t="s">
        <v>433</v>
      </c>
      <c r="C1957" s="1441" t="s">
        <v>1256</v>
      </c>
      <c r="D1957" s="1460" t="s">
        <v>426</v>
      </c>
      <c r="E1957" s="1461"/>
      <c r="F1957" s="1462"/>
      <c r="G1957" s="1541" t="s">
        <v>924</v>
      </c>
      <c r="H1957" s="1542"/>
      <c r="I1957" s="1441" t="s">
        <v>1336</v>
      </c>
      <c r="J1957" s="1441" t="s">
        <v>1387</v>
      </c>
      <c r="K1957" s="1538" t="s">
        <v>434</v>
      </c>
    </row>
    <row r="1958" spans="2:12" ht="13.5" customHeight="1" x14ac:dyDescent="0.2">
      <c r="B1958" s="1459"/>
      <c r="C1958" s="1442"/>
      <c r="D1958" s="248" t="s">
        <v>1388</v>
      </c>
      <c r="E1958" s="248" t="s">
        <v>525</v>
      </c>
      <c r="F1958" s="248" t="s">
        <v>526</v>
      </c>
      <c r="G1958" s="1543"/>
      <c r="H1958" s="1544"/>
      <c r="I1958" s="1442"/>
      <c r="J1958" s="1442"/>
      <c r="K1958" s="1539"/>
    </row>
    <row r="1959" spans="2:12" ht="10.5" customHeight="1" x14ac:dyDescent="0.2">
      <c r="B1959" s="1449"/>
      <c r="C1959" s="249" t="s">
        <v>234</v>
      </c>
      <c r="D1959" s="1438" t="s">
        <v>859</v>
      </c>
      <c r="E1959" s="1439"/>
      <c r="F1959" s="1440"/>
      <c r="G1959" s="1438" t="s">
        <v>784</v>
      </c>
      <c r="H1959" s="1440"/>
      <c r="I1959" s="249" t="s">
        <v>1217</v>
      </c>
      <c r="J1959" s="249" t="s">
        <v>438</v>
      </c>
      <c r="K1959" s="1540"/>
    </row>
    <row r="1960" spans="2:12" ht="10.5" customHeight="1" x14ac:dyDescent="0.2">
      <c r="B1960" s="232" t="s">
        <v>676</v>
      </c>
      <c r="C1960" s="250">
        <v>91</v>
      </c>
      <c r="D1960" s="250">
        <v>40641</v>
      </c>
      <c r="E1960" s="250">
        <v>70108</v>
      </c>
      <c r="F1960" s="250">
        <v>110749</v>
      </c>
      <c r="G1960" s="1043"/>
      <c r="H1960" s="300">
        <v>1275.21</v>
      </c>
      <c r="I1960" s="392">
        <v>30.9</v>
      </c>
      <c r="J1960" s="277">
        <v>141228</v>
      </c>
      <c r="K1960" s="236" t="s">
        <v>677</v>
      </c>
    </row>
    <row r="1961" spans="2:12" ht="10.5" customHeight="1" x14ac:dyDescent="0.2">
      <c r="B1961" s="232" t="s">
        <v>677</v>
      </c>
      <c r="C1961" s="250">
        <v>48</v>
      </c>
      <c r="D1961" s="250">
        <v>18489</v>
      </c>
      <c r="E1961" s="250">
        <v>32056</v>
      </c>
      <c r="F1961" s="250">
        <v>50545</v>
      </c>
      <c r="G1961" s="1043"/>
      <c r="H1961" s="300">
        <v>1316.17</v>
      </c>
      <c r="I1961" s="392">
        <v>31.8</v>
      </c>
      <c r="J1961" s="277">
        <v>66526</v>
      </c>
      <c r="K1961" s="236" t="s">
        <v>396</v>
      </c>
    </row>
    <row r="1962" spans="2:12" ht="10.5" customHeight="1" x14ac:dyDescent="0.2">
      <c r="B1962" s="232" t="s">
        <v>396</v>
      </c>
      <c r="C1962" s="250">
        <v>35</v>
      </c>
      <c r="D1962" s="250">
        <v>11122</v>
      </c>
      <c r="E1962" s="250">
        <v>19064</v>
      </c>
      <c r="F1962" s="250">
        <v>30186</v>
      </c>
      <c r="G1962" s="1043"/>
      <c r="H1962" s="300">
        <v>1414.64</v>
      </c>
      <c r="I1962" s="392">
        <v>34.200000000000003</v>
      </c>
      <c r="J1962" s="277">
        <v>42703</v>
      </c>
      <c r="K1962" s="236" t="s">
        <v>397</v>
      </c>
    </row>
    <row r="1963" spans="2:12" ht="10.5" customHeight="1" x14ac:dyDescent="0.2">
      <c r="B1963" s="232" t="s">
        <v>397</v>
      </c>
      <c r="C1963" s="250">
        <v>67</v>
      </c>
      <c r="D1963" s="250">
        <v>23708</v>
      </c>
      <c r="E1963" s="250">
        <v>41320</v>
      </c>
      <c r="F1963" s="250">
        <v>67737</v>
      </c>
      <c r="G1963" s="1043"/>
      <c r="H1963" s="300">
        <v>1572.56</v>
      </c>
      <c r="I1963" s="392">
        <v>37.9</v>
      </c>
      <c r="J1963" s="277">
        <v>106521</v>
      </c>
      <c r="K1963" s="236" t="s">
        <v>398</v>
      </c>
    </row>
    <row r="1964" spans="2:12" ht="10.5" customHeight="1" x14ac:dyDescent="0.2">
      <c r="B1964" s="232" t="s">
        <v>398</v>
      </c>
      <c r="C1964" s="250">
        <v>54</v>
      </c>
      <c r="D1964" s="250">
        <v>22208</v>
      </c>
      <c r="E1964" s="250">
        <v>38705</v>
      </c>
      <c r="F1964" s="250">
        <v>63451</v>
      </c>
      <c r="G1964" s="1043"/>
      <c r="H1964" s="300">
        <v>1904.89</v>
      </c>
      <c r="I1964" s="392">
        <v>45.7</v>
      </c>
      <c r="J1964" s="277">
        <v>120867</v>
      </c>
      <c r="K1964" s="236" t="s">
        <v>279</v>
      </c>
    </row>
    <row r="1965" spans="2:12" ht="10.5" customHeight="1" x14ac:dyDescent="0.2">
      <c r="B1965" s="232"/>
      <c r="C1965" s="250"/>
      <c r="D1965" s="250"/>
      <c r="E1965" s="250"/>
      <c r="F1965" s="250"/>
      <c r="G1965" s="1043"/>
      <c r="H1965" s="300"/>
      <c r="I1965" s="392"/>
      <c r="J1965" s="277"/>
      <c r="K1965" s="236"/>
    </row>
    <row r="1966" spans="2:12" ht="10.5" customHeight="1" x14ac:dyDescent="0.2">
      <c r="B1966" s="232" t="s">
        <v>279</v>
      </c>
      <c r="C1966" s="250">
        <v>90</v>
      </c>
      <c r="D1966" s="250">
        <v>39682</v>
      </c>
      <c r="E1966" s="250">
        <v>69160</v>
      </c>
      <c r="F1966" s="250">
        <v>113377</v>
      </c>
      <c r="G1966" s="1043"/>
      <c r="H1966" s="300">
        <v>2345.13</v>
      </c>
      <c r="I1966" s="392">
        <v>56.2</v>
      </c>
      <c r="J1966" s="277">
        <v>265884</v>
      </c>
      <c r="K1966" s="236" t="s">
        <v>280</v>
      </c>
    </row>
    <row r="1967" spans="2:12" ht="10.5" customHeight="1" x14ac:dyDescent="0.2">
      <c r="B1967" s="232" t="s">
        <v>280</v>
      </c>
      <c r="C1967" s="250">
        <v>83</v>
      </c>
      <c r="D1967" s="250">
        <v>24720</v>
      </c>
      <c r="E1967" s="250">
        <v>43083</v>
      </c>
      <c r="F1967" s="250">
        <v>70629</v>
      </c>
      <c r="G1967" s="1043"/>
      <c r="H1967" s="300">
        <v>2497.8000000000002</v>
      </c>
      <c r="I1967" s="392">
        <v>60.2</v>
      </c>
      <c r="J1967" s="277">
        <v>176417</v>
      </c>
      <c r="K1967" s="236" t="s">
        <v>281</v>
      </c>
      <c r="L1967" s="450"/>
    </row>
    <row r="1968" spans="2:12" ht="10.5" customHeight="1" x14ac:dyDescent="0.2">
      <c r="B1968" s="232" t="s">
        <v>281</v>
      </c>
      <c r="C1968" s="250">
        <v>90</v>
      </c>
      <c r="D1968" s="250">
        <v>34507</v>
      </c>
      <c r="E1968" s="250">
        <v>60140</v>
      </c>
      <c r="F1968" s="250">
        <v>98591</v>
      </c>
      <c r="G1968" s="1043"/>
      <c r="H1968" s="300">
        <v>2530</v>
      </c>
      <c r="I1968" s="392">
        <v>43.3</v>
      </c>
      <c r="J1968" s="277">
        <v>249436</v>
      </c>
      <c r="K1968" s="236" t="s">
        <v>282</v>
      </c>
    </row>
    <row r="1969" spans="2:11" ht="10.5" customHeight="1" x14ac:dyDescent="0.2">
      <c r="B1969" s="232" t="s">
        <v>282</v>
      </c>
      <c r="C1969" s="250">
        <v>99</v>
      </c>
      <c r="D1969" s="250">
        <v>44926</v>
      </c>
      <c r="E1969" s="250">
        <v>78298</v>
      </c>
      <c r="F1969" s="250">
        <v>128360</v>
      </c>
      <c r="G1969" s="1043"/>
      <c r="H1969" s="300">
        <v>2580</v>
      </c>
      <c r="I1969" s="392">
        <v>49.4</v>
      </c>
      <c r="J1969" s="277">
        <v>331169</v>
      </c>
      <c r="K1969" s="394" t="s">
        <v>238</v>
      </c>
    </row>
    <row r="1970" spans="2:11" ht="10.5" customHeight="1" x14ac:dyDescent="0.2">
      <c r="B1970" s="232" t="s">
        <v>238</v>
      </c>
      <c r="C1970" s="250">
        <v>51</v>
      </c>
      <c r="D1970" s="250">
        <v>25757</v>
      </c>
      <c r="E1970" s="250">
        <v>42464</v>
      </c>
      <c r="F1970" s="250">
        <v>69614</v>
      </c>
      <c r="G1970" s="1043"/>
      <c r="H1970" s="300">
        <v>2160</v>
      </c>
      <c r="I1970" s="392">
        <v>53.1</v>
      </c>
      <c r="J1970" s="277">
        <v>150365</v>
      </c>
      <c r="K1970" s="236" t="s">
        <v>283</v>
      </c>
    </row>
    <row r="1971" spans="2:11" ht="10.5" customHeight="1" x14ac:dyDescent="0.2">
      <c r="B1971" s="232"/>
      <c r="C1971" s="250"/>
      <c r="D1971" s="250"/>
      <c r="E1971" s="250"/>
      <c r="F1971" s="250"/>
      <c r="G1971" s="1043"/>
      <c r="H1971" s="300"/>
      <c r="I1971" s="392"/>
      <c r="J1971" s="277"/>
      <c r="K1971" s="236"/>
    </row>
    <row r="1972" spans="2:11" ht="10.5" customHeight="1" x14ac:dyDescent="0.2">
      <c r="B1972" s="205" t="s">
        <v>283</v>
      </c>
      <c r="C1972" s="250">
        <v>57</v>
      </c>
      <c r="D1972" s="250">
        <v>33893</v>
      </c>
      <c r="E1972" s="250">
        <v>55877</v>
      </c>
      <c r="F1972" s="250">
        <v>91603</v>
      </c>
      <c r="G1972" s="1043"/>
      <c r="H1972" s="300">
        <v>2540</v>
      </c>
      <c r="I1972" s="392">
        <v>57.8</v>
      </c>
      <c r="J1972" s="277">
        <v>232671</v>
      </c>
      <c r="K1972" s="236" t="s">
        <v>284</v>
      </c>
    </row>
    <row r="1973" spans="2:11" ht="10.5" customHeight="1" x14ac:dyDescent="0.2">
      <c r="B1973" s="205" t="s">
        <v>284</v>
      </c>
      <c r="C1973" s="219">
        <v>39</v>
      </c>
      <c r="D1973" s="219">
        <v>17384</v>
      </c>
      <c r="E1973" s="219">
        <v>28660</v>
      </c>
      <c r="F1973" s="219">
        <v>46984</v>
      </c>
      <c r="G1973" s="1043"/>
      <c r="H1973" s="300">
        <v>3510</v>
      </c>
      <c r="I1973" s="392">
        <v>56.3</v>
      </c>
      <c r="J1973" s="1212">
        <v>164913</v>
      </c>
      <c r="K1973" s="236" t="s">
        <v>237</v>
      </c>
    </row>
    <row r="1974" spans="2:11" ht="10.5" customHeight="1" x14ac:dyDescent="0.2">
      <c r="B1974" s="205" t="s">
        <v>237</v>
      </c>
      <c r="C1974" s="219">
        <v>23</v>
      </c>
      <c r="D1974" s="219">
        <v>15217</v>
      </c>
      <c r="E1974" s="219">
        <v>25087</v>
      </c>
      <c r="F1974" s="219">
        <v>41127</v>
      </c>
      <c r="G1974" s="1043"/>
      <c r="H1974" s="300">
        <v>3690</v>
      </c>
      <c r="I1974" s="392">
        <v>54.2</v>
      </c>
      <c r="J1974" s="1212">
        <v>151759</v>
      </c>
      <c r="K1974" s="1283" t="s">
        <v>633</v>
      </c>
    </row>
    <row r="1975" spans="2:11" ht="10.5" customHeight="1" x14ac:dyDescent="0.2">
      <c r="B1975" s="205" t="s">
        <v>633</v>
      </c>
      <c r="C1975" s="219">
        <v>36</v>
      </c>
      <c r="D1975" s="219">
        <v>26529</v>
      </c>
      <c r="E1975" s="219">
        <v>43737</v>
      </c>
      <c r="F1975" s="219">
        <v>71701</v>
      </c>
      <c r="G1975" s="1043"/>
      <c r="H1975" s="300">
        <v>3000</v>
      </c>
      <c r="I1975" s="392">
        <v>51.2</v>
      </c>
      <c r="J1975" s="1212">
        <v>228008</v>
      </c>
      <c r="K1975" s="1283" t="s">
        <v>660</v>
      </c>
    </row>
    <row r="1976" spans="2:11" ht="10.5" customHeight="1" x14ac:dyDescent="0.2">
      <c r="B1976" s="205" t="s">
        <v>660</v>
      </c>
      <c r="C1976" s="219">
        <v>22</v>
      </c>
      <c r="D1976" s="219">
        <v>20021</v>
      </c>
      <c r="E1976" s="219">
        <v>33006</v>
      </c>
      <c r="F1976" s="219">
        <v>54110</v>
      </c>
      <c r="G1976" s="1043"/>
      <c r="H1976" s="300">
        <v>3180</v>
      </c>
      <c r="I1976" s="392">
        <v>45.8</v>
      </c>
      <c r="J1976" s="1212">
        <v>119041</v>
      </c>
      <c r="K1976" s="928" t="s">
        <v>441</v>
      </c>
    </row>
    <row r="1977" spans="2:11" ht="10.5" customHeight="1" x14ac:dyDescent="0.2">
      <c r="B1977" s="205"/>
      <c r="C1977" s="219"/>
      <c r="D1977" s="219"/>
      <c r="E1977" s="219"/>
      <c r="F1977" s="219"/>
      <c r="G1977" s="1043"/>
      <c r="H1977" s="300"/>
      <c r="I1977" s="392"/>
      <c r="J1977" s="462"/>
      <c r="K1977" s="928"/>
    </row>
    <row r="1978" spans="2:11" ht="10.5" customHeight="1" x14ac:dyDescent="0.2">
      <c r="B1978" s="205" t="s">
        <v>441</v>
      </c>
      <c r="C1978" s="219">
        <v>18.100000000000001</v>
      </c>
      <c r="D1978" s="219">
        <v>14519</v>
      </c>
      <c r="E1978" s="219">
        <v>23936</v>
      </c>
      <c r="F1978" s="219">
        <v>39239</v>
      </c>
      <c r="G1978" s="1043"/>
      <c r="H1978" s="300">
        <v>3000</v>
      </c>
      <c r="I1978" s="392">
        <v>44.6</v>
      </c>
      <c r="J1978" s="1212">
        <v>90251</v>
      </c>
      <c r="K1978" s="207" t="s">
        <v>331</v>
      </c>
    </row>
    <row r="1979" spans="2:11" ht="10.5" customHeight="1" x14ac:dyDescent="0.2">
      <c r="B1979" s="205" t="s">
        <v>331</v>
      </c>
      <c r="C1979" s="219">
        <v>11</v>
      </c>
      <c r="D1979" s="219">
        <v>10830</v>
      </c>
      <c r="E1979" s="219">
        <v>17854</v>
      </c>
      <c r="F1979" s="219">
        <v>29270</v>
      </c>
      <c r="G1979" s="1043"/>
      <c r="H1979" s="300">
        <v>3470</v>
      </c>
      <c r="I1979" s="392">
        <v>53.6</v>
      </c>
      <c r="J1979" s="1212">
        <v>87809</v>
      </c>
      <c r="K1979" s="207" t="s">
        <v>707</v>
      </c>
    </row>
    <row r="1980" spans="2:11" ht="10.5" customHeight="1" x14ac:dyDescent="0.2">
      <c r="B1980" s="205" t="s">
        <v>707</v>
      </c>
      <c r="C1980" s="219">
        <v>9</v>
      </c>
      <c r="D1980" s="219">
        <v>9796</v>
      </c>
      <c r="E1980" s="219">
        <v>16150</v>
      </c>
      <c r="F1980" s="219">
        <v>26476</v>
      </c>
      <c r="G1980" s="1043"/>
      <c r="H1980" s="300">
        <v>4710</v>
      </c>
      <c r="I1980" s="392">
        <v>66.7</v>
      </c>
      <c r="J1980" s="1212">
        <v>124700</v>
      </c>
      <c r="K1980" s="207" t="s">
        <v>435</v>
      </c>
    </row>
    <row r="1981" spans="2:11" ht="10.5" customHeight="1" x14ac:dyDescent="0.2">
      <c r="B1981" s="205" t="s">
        <v>435</v>
      </c>
      <c r="C1981" s="219">
        <v>7</v>
      </c>
      <c r="D1981" s="219">
        <v>8405</v>
      </c>
      <c r="E1981" s="219">
        <v>13856</v>
      </c>
      <c r="F1981" s="219">
        <v>22716</v>
      </c>
      <c r="G1981" s="1043"/>
      <c r="H1981" s="300">
        <v>4350</v>
      </c>
      <c r="I1981" s="392">
        <v>74</v>
      </c>
      <c r="J1981" s="1212">
        <v>79505</v>
      </c>
      <c r="K1981" s="207" t="s">
        <v>628</v>
      </c>
    </row>
    <row r="1982" spans="2:11" ht="10.5" customHeight="1" x14ac:dyDescent="0.2">
      <c r="B1982" s="205" t="s">
        <v>628</v>
      </c>
      <c r="C1982" s="219">
        <v>5</v>
      </c>
      <c r="D1982" s="219">
        <v>7694</v>
      </c>
      <c r="E1982" s="219">
        <v>12684</v>
      </c>
      <c r="F1982" s="219">
        <v>20795</v>
      </c>
      <c r="G1982" s="1043"/>
      <c r="H1982" s="300">
        <v>4530</v>
      </c>
      <c r="I1982" s="392">
        <v>75.3</v>
      </c>
      <c r="J1982" s="1212">
        <v>90456</v>
      </c>
      <c r="K1982" s="207" t="s">
        <v>289</v>
      </c>
    </row>
    <row r="1983" spans="2:11" ht="10.5" customHeight="1" x14ac:dyDescent="0.2">
      <c r="B1983" s="205"/>
      <c r="C1983" s="219"/>
      <c r="D1983" s="219"/>
      <c r="E1983" s="219"/>
      <c r="F1983" s="219"/>
      <c r="G1983" s="1043"/>
      <c r="H1983" s="300"/>
      <c r="I1983" s="392"/>
      <c r="J1983" s="462"/>
      <c r="K1983" s="207"/>
    </row>
    <row r="1984" spans="2:11" ht="10.5" customHeight="1" x14ac:dyDescent="0.2">
      <c r="B1984" s="205" t="s">
        <v>289</v>
      </c>
      <c r="C1984" s="219">
        <v>13</v>
      </c>
      <c r="D1984" s="219">
        <v>17149</v>
      </c>
      <c r="E1984" s="219">
        <v>28273</v>
      </c>
      <c r="F1984" s="219">
        <v>46349</v>
      </c>
      <c r="G1984" s="1044"/>
      <c r="H1984" s="300">
        <v>5090</v>
      </c>
      <c r="I1984" s="188">
        <v>74.099999999999994</v>
      </c>
      <c r="J1984" s="1215">
        <v>235917</v>
      </c>
      <c r="K1984" s="207" t="s">
        <v>292</v>
      </c>
    </row>
    <row r="1985" spans="2:11" ht="10.5" customHeight="1" x14ac:dyDescent="0.2">
      <c r="B1985" s="205" t="s">
        <v>292</v>
      </c>
      <c r="C1985" s="219">
        <v>9</v>
      </c>
      <c r="D1985" s="219">
        <v>12064</v>
      </c>
      <c r="E1985" s="219">
        <v>19889</v>
      </c>
      <c r="F1985" s="219">
        <v>32605</v>
      </c>
      <c r="G1985" s="1044"/>
      <c r="H1985" s="300">
        <v>5300</v>
      </c>
      <c r="I1985" s="188">
        <v>73</v>
      </c>
      <c r="J1985" s="1215">
        <v>172806</v>
      </c>
      <c r="K1985" s="207" t="s">
        <v>891</v>
      </c>
    </row>
    <row r="1986" spans="2:11" ht="10.5" customHeight="1" x14ac:dyDescent="0.2">
      <c r="B1986" s="205" t="s">
        <v>891</v>
      </c>
      <c r="C1986" s="219">
        <v>7</v>
      </c>
      <c r="D1986" s="219">
        <v>5205</v>
      </c>
      <c r="E1986" s="219">
        <v>8582</v>
      </c>
      <c r="F1986" s="219">
        <v>14069</v>
      </c>
      <c r="G1986" s="1044"/>
      <c r="H1986" s="300">
        <v>5750</v>
      </c>
      <c r="I1986" s="188">
        <v>83.1</v>
      </c>
      <c r="J1986" s="1215">
        <v>80895</v>
      </c>
      <c r="K1986" s="207" t="s">
        <v>904</v>
      </c>
    </row>
    <row r="1987" spans="2:11" ht="10.5" customHeight="1" x14ac:dyDescent="0.2">
      <c r="B1987" s="205" t="s">
        <v>904</v>
      </c>
      <c r="C1987" s="219">
        <v>7</v>
      </c>
      <c r="D1987" s="219">
        <v>8741</v>
      </c>
      <c r="E1987" s="219">
        <v>14410</v>
      </c>
      <c r="F1987" s="219">
        <v>23623</v>
      </c>
      <c r="G1987" s="1044"/>
      <c r="H1987" s="300">
        <v>6980</v>
      </c>
      <c r="I1987" s="188">
        <v>90.4</v>
      </c>
      <c r="J1987" s="1215">
        <v>164890</v>
      </c>
      <c r="K1987" s="207" t="s">
        <v>905</v>
      </c>
    </row>
    <row r="1988" spans="2:11" ht="10.5" customHeight="1" x14ac:dyDescent="0.2">
      <c r="B1988" s="205" t="s">
        <v>905</v>
      </c>
      <c r="C1988" s="219">
        <v>15</v>
      </c>
      <c r="D1988" s="219">
        <v>18784</v>
      </c>
      <c r="E1988" s="219">
        <v>30968</v>
      </c>
      <c r="F1988" s="219">
        <v>50769</v>
      </c>
      <c r="G1988" s="1044"/>
      <c r="H1988" s="300">
        <v>7650</v>
      </c>
      <c r="I1988" s="188">
        <v>100</v>
      </c>
      <c r="J1988" s="1215">
        <v>388380</v>
      </c>
      <c r="K1988" s="207" t="s">
        <v>918</v>
      </c>
    </row>
    <row r="1989" spans="2:11" ht="10.5" customHeight="1" x14ac:dyDescent="0.2">
      <c r="B1989" s="205"/>
      <c r="C1989" s="219"/>
      <c r="D1989" s="219"/>
      <c r="E1989" s="219"/>
      <c r="F1989" s="219"/>
      <c r="G1989" s="1044"/>
      <c r="H1989" s="300"/>
      <c r="I1989" s="188"/>
      <c r="J1989" s="462"/>
      <c r="K1989" s="207"/>
    </row>
    <row r="1990" spans="2:11" ht="10.5" customHeight="1" x14ac:dyDescent="0.2">
      <c r="B1990" s="205" t="s">
        <v>918</v>
      </c>
      <c r="C1990" s="219">
        <v>8</v>
      </c>
      <c r="D1990" s="219">
        <v>10091</v>
      </c>
      <c r="E1990" s="219">
        <v>16637</v>
      </c>
      <c r="F1990" s="219">
        <v>27274</v>
      </c>
      <c r="G1990" s="1044"/>
      <c r="H1990" s="300">
        <v>8230</v>
      </c>
      <c r="I1990" s="188">
        <v>108.1</v>
      </c>
      <c r="J1990" s="1215">
        <v>224465</v>
      </c>
      <c r="K1990" s="207" t="s">
        <v>927</v>
      </c>
    </row>
    <row r="1991" spans="2:11" ht="10.5" customHeight="1" x14ac:dyDescent="0.2">
      <c r="B1991" s="205" t="s">
        <v>927</v>
      </c>
      <c r="C1991" s="219">
        <v>18</v>
      </c>
      <c r="D1991" s="219">
        <v>15520</v>
      </c>
      <c r="E1991" s="219">
        <v>25586</v>
      </c>
      <c r="F1991" s="219">
        <v>41945</v>
      </c>
      <c r="G1991" s="1044"/>
      <c r="H1991" s="300">
        <v>8680</v>
      </c>
      <c r="I1991" s="188">
        <v>114.5</v>
      </c>
      <c r="J1991" s="1215">
        <v>364086</v>
      </c>
      <c r="K1991" s="207" t="s">
        <v>951</v>
      </c>
    </row>
    <row r="1992" spans="2:11" ht="10.5" customHeight="1" x14ac:dyDescent="0.2">
      <c r="B1992" s="205" t="s">
        <v>951</v>
      </c>
      <c r="C1992" s="219">
        <v>34</v>
      </c>
      <c r="D1992" s="219">
        <v>47645</v>
      </c>
      <c r="E1992" s="219">
        <v>78548</v>
      </c>
      <c r="F1992" s="219">
        <v>128770</v>
      </c>
      <c r="G1992" s="1044"/>
      <c r="H1992" s="300">
        <v>7980</v>
      </c>
      <c r="I1992" s="188">
        <v>109</v>
      </c>
      <c r="J1992" s="1215">
        <v>1027582</v>
      </c>
      <c r="K1992" s="207" t="s">
        <v>969</v>
      </c>
    </row>
    <row r="1993" spans="2:11" ht="10.5" customHeight="1" x14ac:dyDescent="0.2">
      <c r="B1993" s="205" t="s">
        <v>969</v>
      </c>
      <c r="C1993" s="219">
        <v>39</v>
      </c>
      <c r="D1993" s="219">
        <v>43686</v>
      </c>
      <c r="E1993" s="219">
        <v>72022</v>
      </c>
      <c r="F1993" s="219">
        <v>118070</v>
      </c>
      <c r="G1993" s="1044"/>
      <c r="H1993" s="300">
        <v>7990</v>
      </c>
      <c r="I1993" s="188">
        <v>106.7</v>
      </c>
      <c r="J1993" s="1215">
        <v>943381</v>
      </c>
      <c r="K1993" s="207" t="s">
        <v>1017</v>
      </c>
    </row>
    <row r="1994" spans="2:11" ht="10.5" customHeight="1" x14ac:dyDescent="0.2">
      <c r="B1994" s="205" t="s">
        <v>1017</v>
      </c>
      <c r="C1994" s="219">
        <v>28</v>
      </c>
      <c r="D1994" s="219">
        <v>26846</v>
      </c>
      <c r="E1994" s="219">
        <v>44259</v>
      </c>
      <c r="F1994" s="219">
        <v>72557</v>
      </c>
      <c r="G1994" s="1044"/>
      <c r="H1994" s="300">
        <v>7720</v>
      </c>
      <c r="I1994" s="188">
        <v>104.1</v>
      </c>
      <c r="J1994" s="1215">
        <v>560138</v>
      </c>
      <c r="K1994" s="207" t="s">
        <v>1172</v>
      </c>
    </row>
    <row r="1995" spans="2:11" ht="10.5" customHeight="1" x14ac:dyDescent="0.2">
      <c r="B1995" s="205"/>
      <c r="C1995" s="219"/>
      <c r="D1995" s="219"/>
      <c r="E1995" s="219"/>
      <c r="F1995" s="219"/>
      <c r="G1995" s="1044"/>
      <c r="H1995" s="300"/>
      <c r="I1995" s="188"/>
      <c r="J1995" s="462"/>
      <c r="K1995" s="207"/>
    </row>
    <row r="1996" spans="2:11" ht="10.5" customHeight="1" x14ac:dyDescent="0.2">
      <c r="B1996" s="205" t="s">
        <v>1172</v>
      </c>
      <c r="C1996" s="219">
        <v>16</v>
      </c>
      <c r="D1996" s="219">
        <v>15202</v>
      </c>
      <c r="E1996" s="219">
        <v>25062</v>
      </c>
      <c r="F1996" s="219">
        <v>41086</v>
      </c>
      <c r="G1996" s="1044"/>
      <c r="H1996" s="300">
        <v>8860</v>
      </c>
      <c r="I1996" s="188">
        <v>114.6</v>
      </c>
      <c r="J1996" s="1215">
        <v>364021</v>
      </c>
      <c r="K1996" s="207" t="s">
        <v>1206</v>
      </c>
    </row>
    <row r="1997" spans="2:11" ht="10.5" customHeight="1" x14ac:dyDescent="0.2">
      <c r="B1997" s="208" t="s">
        <v>1868</v>
      </c>
      <c r="C1997" s="298">
        <v>18</v>
      </c>
      <c r="D1997" s="298">
        <v>13987</v>
      </c>
      <c r="E1997" s="298">
        <v>23060</v>
      </c>
      <c r="F1997" s="298">
        <v>37804</v>
      </c>
      <c r="G1997" s="1045"/>
      <c r="H1997" s="457">
        <v>8290</v>
      </c>
      <c r="I1997" s="214">
        <v>112.7</v>
      </c>
      <c r="J1997" s="1217">
        <v>313393</v>
      </c>
      <c r="K1997" s="1046" t="s">
        <v>1233</v>
      </c>
    </row>
    <row r="1998" spans="2:11" ht="10.5" customHeight="1" x14ac:dyDescent="0.2">
      <c r="B1998" s="206"/>
      <c r="C1998" s="295"/>
      <c r="D1998" s="295"/>
      <c r="E1998" s="295"/>
      <c r="F1998" s="295"/>
      <c r="G1998" s="209"/>
      <c r="H1998" s="216"/>
      <c r="I1998" s="218"/>
      <c r="J1998" s="284"/>
      <c r="K1998" s="210"/>
    </row>
    <row r="1999" spans="2:11" ht="10.5" customHeight="1" x14ac:dyDescent="0.2">
      <c r="B1999" s="203" t="s">
        <v>1389</v>
      </c>
      <c r="C1999" s="201"/>
      <c r="D1999" s="201"/>
      <c r="E1999" s="201"/>
      <c r="F1999" s="201"/>
      <c r="G1999" s="201"/>
      <c r="H1999" s="201"/>
      <c r="I1999" s="201"/>
      <c r="J1999" s="201"/>
      <c r="K1999" s="201"/>
    </row>
    <row r="2000" spans="2:11" ht="10.5" customHeight="1" x14ac:dyDescent="0.2">
      <c r="B2000" s="203" t="s">
        <v>1390</v>
      </c>
      <c r="C2000" s="201"/>
      <c r="D2000" s="201"/>
      <c r="E2000" s="201"/>
      <c r="F2000" s="201"/>
      <c r="G2000" s="201"/>
      <c r="H2000" s="201"/>
      <c r="I2000" s="201"/>
      <c r="J2000" s="201"/>
      <c r="K2000" s="201"/>
    </row>
    <row r="2001" spans="2:10" ht="10.5" customHeight="1" x14ac:dyDescent="0.2">
      <c r="B2001" s="203" t="s">
        <v>1869</v>
      </c>
      <c r="C2001" s="201"/>
      <c r="D2001" s="201"/>
      <c r="E2001" s="201"/>
      <c r="F2001" s="201"/>
      <c r="G2001" s="201"/>
      <c r="H2001" s="201"/>
      <c r="I2001" s="201"/>
      <c r="J2001" s="201"/>
    </row>
    <row r="2002" spans="2:10" ht="10.5" customHeight="1" x14ac:dyDescent="0.2">
      <c r="B2002" s="203" t="s">
        <v>1391</v>
      </c>
      <c r="C2002" s="201"/>
      <c r="D2002" s="201"/>
      <c r="E2002" s="201"/>
      <c r="F2002" s="201"/>
      <c r="G2002" s="201"/>
      <c r="H2002" s="201"/>
      <c r="I2002" s="201"/>
      <c r="J2002" s="201"/>
    </row>
    <row r="2003" spans="2:10" ht="10.5" customHeight="1" x14ac:dyDescent="0.2">
      <c r="B2003" s="203" t="s">
        <v>1392</v>
      </c>
      <c r="C2003" s="201"/>
      <c r="D2003" s="201"/>
      <c r="E2003" s="201"/>
      <c r="F2003" s="201"/>
      <c r="G2003" s="201"/>
      <c r="H2003" s="201"/>
      <c r="I2003" s="201"/>
      <c r="J2003" s="201"/>
    </row>
    <row r="2004" spans="2:10" ht="10.5" customHeight="1" x14ac:dyDescent="0.2"/>
    <row r="2005" spans="2:10" ht="10.5" customHeight="1" x14ac:dyDescent="0.2"/>
    <row r="2006" spans="2:10" ht="10.5" customHeight="1" x14ac:dyDescent="0.2">
      <c r="G2006" s="246">
        <v>28</v>
      </c>
    </row>
    <row r="2007" spans="2:10" ht="10.5" customHeight="1" x14ac:dyDescent="0.2"/>
    <row r="2008" spans="2:10" ht="10.5" customHeight="1" x14ac:dyDescent="0.2"/>
    <row r="2009" spans="2:10" ht="10.5" customHeight="1" x14ac:dyDescent="0.2"/>
    <row r="2010" spans="2:10" ht="10.5" customHeight="1" x14ac:dyDescent="0.2"/>
    <row r="2011" spans="2:10" ht="10.5" customHeight="1" x14ac:dyDescent="0.2"/>
    <row r="2012" spans="2:10" ht="10.5" customHeight="1" x14ac:dyDescent="0.2"/>
    <row r="2013" spans="2:10" ht="10.5" customHeight="1" x14ac:dyDescent="0.2"/>
    <row r="2014" spans="2:10" ht="10.5" customHeight="1" x14ac:dyDescent="0.2"/>
    <row r="2015" spans="2:10" ht="10.5" customHeight="1" x14ac:dyDescent="0.2"/>
    <row r="2016" spans="2:10" ht="10.5" customHeight="1" x14ac:dyDescent="0.2"/>
    <row r="2017" spans="2:7" ht="10.5" customHeight="1" x14ac:dyDescent="0.2">
      <c r="B2017" s="451" t="s">
        <v>1074</v>
      </c>
      <c r="C2017" s="451"/>
      <c r="D2017" s="451"/>
      <c r="E2017" s="451"/>
      <c r="F2017" s="451"/>
      <c r="G2017" s="451"/>
    </row>
    <row r="2018" spans="2:7" ht="11.25" customHeight="1" x14ac:dyDescent="0.2">
      <c r="B2018" s="1448" t="s">
        <v>230</v>
      </c>
      <c r="C2018" s="1441" t="s">
        <v>1285</v>
      </c>
      <c r="D2018" s="1441" t="s">
        <v>1355</v>
      </c>
      <c r="E2018" s="1441" t="s">
        <v>231</v>
      </c>
      <c r="F2018" s="1460" t="s">
        <v>1393</v>
      </c>
      <c r="G2018" s="1462"/>
    </row>
    <row r="2019" spans="2:7" ht="11.25" customHeight="1" x14ac:dyDescent="0.2">
      <c r="B2019" s="1459"/>
      <c r="C2019" s="1442"/>
      <c r="D2019" s="1442"/>
      <c r="E2019" s="1442"/>
      <c r="F2019" s="1441" t="s">
        <v>527</v>
      </c>
      <c r="G2019" s="248" t="s">
        <v>528</v>
      </c>
    </row>
    <row r="2020" spans="2:7" ht="10.5" customHeight="1" x14ac:dyDescent="0.2">
      <c r="B2020" s="1449"/>
      <c r="C2020" s="249" t="s">
        <v>235</v>
      </c>
      <c r="D2020" s="249" t="s">
        <v>784</v>
      </c>
      <c r="E2020" s="249" t="s">
        <v>438</v>
      </c>
      <c r="F2020" s="1442"/>
      <c r="G2020" s="249" t="s">
        <v>235</v>
      </c>
    </row>
    <row r="2021" spans="2:7" ht="10.5" customHeight="1" x14ac:dyDescent="0.2">
      <c r="B2021" s="232" t="s">
        <v>671</v>
      </c>
      <c r="C2021" s="277">
        <v>63</v>
      </c>
      <c r="D2021" s="483">
        <v>326.68</v>
      </c>
      <c r="E2021" s="250">
        <v>20490</v>
      </c>
      <c r="F2021" s="236">
        <v>1985</v>
      </c>
      <c r="G2021" s="392">
        <v>33.200000000000003</v>
      </c>
    </row>
    <row r="2022" spans="2:7" ht="10.5" customHeight="1" x14ac:dyDescent="0.2">
      <c r="B2022" s="232" t="s">
        <v>672</v>
      </c>
      <c r="C2022" s="277">
        <v>83</v>
      </c>
      <c r="D2022" s="483">
        <v>353.34</v>
      </c>
      <c r="E2022" s="250">
        <v>29475</v>
      </c>
      <c r="F2022" s="236">
        <v>1986</v>
      </c>
      <c r="G2022" s="392">
        <v>36.1</v>
      </c>
    </row>
    <row r="2023" spans="2:7" ht="10.5" customHeight="1" x14ac:dyDescent="0.2">
      <c r="B2023" s="232" t="s">
        <v>673</v>
      </c>
      <c r="C2023" s="277">
        <v>90</v>
      </c>
      <c r="D2023" s="483">
        <v>326.83999999999997</v>
      </c>
      <c r="E2023" s="250">
        <v>29447</v>
      </c>
      <c r="F2023" s="236">
        <v>1987</v>
      </c>
      <c r="G2023" s="392">
        <v>40</v>
      </c>
    </row>
    <row r="2024" spans="2:7" ht="10.5" customHeight="1" x14ac:dyDescent="0.2">
      <c r="B2024" s="232" t="s">
        <v>674</v>
      </c>
      <c r="C2024" s="277">
        <v>103</v>
      </c>
      <c r="D2024" s="483">
        <v>400.29</v>
      </c>
      <c r="E2024" s="250">
        <v>41233</v>
      </c>
      <c r="F2024" s="236">
        <v>1988</v>
      </c>
      <c r="G2024" s="392">
        <v>39</v>
      </c>
    </row>
    <row r="2025" spans="2:7" ht="10.5" customHeight="1" x14ac:dyDescent="0.2">
      <c r="B2025" s="232" t="s">
        <v>675</v>
      </c>
      <c r="C2025" s="277">
        <v>112</v>
      </c>
      <c r="D2025" s="483">
        <v>389.53</v>
      </c>
      <c r="E2025" s="250">
        <v>43478</v>
      </c>
      <c r="F2025" s="236">
        <v>1989</v>
      </c>
      <c r="G2025" s="392">
        <v>42.3</v>
      </c>
    </row>
    <row r="2026" spans="2:7" ht="10.5" customHeight="1" x14ac:dyDescent="0.2">
      <c r="B2026" s="232"/>
      <c r="C2026" s="277"/>
      <c r="D2026" s="483"/>
      <c r="E2026" s="250"/>
      <c r="F2026" s="236"/>
      <c r="G2026" s="392"/>
    </row>
    <row r="2027" spans="2:7" ht="10.5" customHeight="1" x14ac:dyDescent="0.2">
      <c r="B2027" s="232" t="s">
        <v>676</v>
      </c>
      <c r="C2027" s="277">
        <v>115</v>
      </c>
      <c r="D2027" s="483">
        <v>418.63</v>
      </c>
      <c r="E2027" s="250">
        <v>48051</v>
      </c>
      <c r="F2027" s="236">
        <v>1990</v>
      </c>
      <c r="G2027" s="392">
        <v>43.4</v>
      </c>
    </row>
    <row r="2028" spans="2:7" ht="10.5" customHeight="1" x14ac:dyDescent="0.2">
      <c r="B2028" s="232" t="s">
        <v>677</v>
      </c>
      <c r="C2028" s="277">
        <v>98</v>
      </c>
      <c r="D2028" s="483">
        <v>834.18</v>
      </c>
      <c r="E2028" s="250">
        <v>81915</v>
      </c>
      <c r="F2028" s="236">
        <v>1991</v>
      </c>
      <c r="G2028" s="392">
        <v>41.9</v>
      </c>
    </row>
    <row r="2029" spans="2:7" ht="10.5" customHeight="1" x14ac:dyDescent="0.2">
      <c r="B2029" s="232" t="s">
        <v>396</v>
      </c>
      <c r="C2029" s="277">
        <v>95</v>
      </c>
      <c r="D2029" s="483">
        <v>566.54999999999995</v>
      </c>
      <c r="E2029" s="250">
        <v>54068</v>
      </c>
      <c r="F2029" s="236">
        <v>1992</v>
      </c>
      <c r="G2029" s="392">
        <v>40.9</v>
      </c>
    </row>
    <row r="2030" spans="2:7" ht="10.5" customHeight="1" x14ac:dyDescent="0.2">
      <c r="B2030" s="232" t="s">
        <v>397</v>
      </c>
      <c r="C2030" s="277">
        <v>84</v>
      </c>
      <c r="D2030" s="483">
        <v>522.65</v>
      </c>
      <c r="E2030" s="250">
        <v>43756</v>
      </c>
      <c r="F2030" s="236">
        <v>1993</v>
      </c>
      <c r="G2030" s="392">
        <v>35.299999999999997</v>
      </c>
    </row>
    <row r="2031" spans="2:7" ht="10.5" customHeight="1" x14ac:dyDescent="0.2">
      <c r="B2031" s="232" t="s">
        <v>398</v>
      </c>
      <c r="C2031" s="277">
        <v>142</v>
      </c>
      <c r="D2031" s="483">
        <v>438.16</v>
      </c>
      <c r="E2031" s="250">
        <v>62354</v>
      </c>
      <c r="F2031" s="236">
        <v>1994</v>
      </c>
      <c r="G2031" s="392">
        <v>41.5</v>
      </c>
    </row>
    <row r="2032" spans="2:7" ht="10.5" customHeight="1" x14ac:dyDescent="0.2">
      <c r="B2032" s="232"/>
      <c r="C2032" s="277"/>
      <c r="D2032" s="483"/>
      <c r="E2032" s="250"/>
      <c r="F2032" s="236"/>
      <c r="G2032" s="392"/>
    </row>
    <row r="2033" spans="2:7" ht="10.5" customHeight="1" x14ac:dyDescent="0.2">
      <c r="B2033" s="232" t="s">
        <v>279</v>
      </c>
      <c r="C2033" s="277">
        <v>156</v>
      </c>
      <c r="D2033" s="483">
        <v>451.55</v>
      </c>
      <c r="E2033" s="250">
        <v>70470</v>
      </c>
      <c r="F2033" s="236">
        <v>1995</v>
      </c>
      <c r="G2033" s="392">
        <v>38.799999999999997</v>
      </c>
    </row>
    <row r="2034" spans="2:7" ht="10.5" customHeight="1" x14ac:dyDescent="0.2">
      <c r="B2034" s="232" t="s">
        <v>280</v>
      </c>
      <c r="C2034" s="277">
        <v>154</v>
      </c>
      <c r="D2034" s="483">
        <v>446.79</v>
      </c>
      <c r="E2034" s="250">
        <v>68911</v>
      </c>
      <c r="F2034" s="236">
        <v>1996</v>
      </c>
      <c r="G2034" s="392">
        <v>39.5</v>
      </c>
    </row>
    <row r="2035" spans="2:7" ht="10.5" customHeight="1" x14ac:dyDescent="0.2">
      <c r="B2035" s="232" t="s">
        <v>281</v>
      </c>
      <c r="C2035" s="277">
        <v>143</v>
      </c>
      <c r="D2035" s="483">
        <v>465.5</v>
      </c>
      <c r="E2035" s="250">
        <v>66625</v>
      </c>
      <c r="F2035" s="236">
        <v>1997</v>
      </c>
      <c r="G2035" s="392">
        <v>37.6</v>
      </c>
    </row>
    <row r="2036" spans="2:7" ht="10.5" customHeight="1" x14ac:dyDescent="0.2">
      <c r="B2036" s="232" t="s">
        <v>282</v>
      </c>
      <c r="C2036" s="277">
        <v>106</v>
      </c>
      <c r="D2036" s="483">
        <v>465.5</v>
      </c>
      <c r="E2036" s="250">
        <v>49119</v>
      </c>
      <c r="F2036" s="236">
        <v>1998</v>
      </c>
      <c r="G2036" s="392">
        <v>25.4</v>
      </c>
    </row>
    <row r="2037" spans="2:7" ht="10.5" customHeight="1" x14ac:dyDescent="0.2">
      <c r="B2037" s="232" t="s">
        <v>238</v>
      </c>
      <c r="C2037" s="277">
        <v>100</v>
      </c>
      <c r="D2037" s="483">
        <v>538.34</v>
      </c>
      <c r="E2037" s="250">
        <v>53880</v>
      </c>
      <c r="F2037" s="236">
        <v>1999</v>
      </c>
      <c r="G2037" s="392">
        <v>25.5</v>
      </c>
    </row>
    <row r="2038" spans="2:7" ht="10.5" customHeight="1" x14ac:dyDescent="0.2">
      <c r="B2038" s="232"/>
      <c r="C2038" s="277"/>
      <c r="D2038" s="483"/>
      <c r="E2038" s="250"/>
      <c r="F2038" s="236"/>
      <c r="G2038" s="392"/>
    </row>
    <row r="2039" spans="2:7" ht="10.5" customHeight="1" x14ac:dyDescent="0.2">
      <c r="B2039" s="251" t="s">
        <v>283</v>
      </c>
      <c r="C2039" s="277">
        <v>138</v>
      </c>
      <c r="D2039" s="483">
        <v>416</v>
      </c>
      <c r="E2039" s="250">
        <v>57433</v>
      </c>
      <c r="F2039" s="236">
        <v>2000</v>
      </c>
      <c r="G2039" s="392">
        <v>32.9</v>
      </c>
    </row>
    <row r="2040" spans="2:7" ht="10.5" customHeight="1" x14ac:dyDescent="0.2">
      <c r="B2040" s="909" t="s">
        <v>284</v>
      </c>
      <c r="C2040" s="1047">
        <v>132</v>
      </c>
      <c r="D2040" s="1048">
        <v>618.5</v>
      </c>
      <c r="E2040" s="304">
        <v>81757</v>
      </c>
      <c r="F2040" s="1049">
        <v>2001</v>
      </c>
      <c r="G2040" s="188">
        <v>30.6</v>
      </c>
    </row>
    <row r="2041" spans="2:7" ht="10.5" customHeight="1" x14ac:dyDescent="0.2">
      <c r="B2041" s="1050" t="s">
        <v>237</v>
      </c>
      <c r="C2041" s="1047">
        <v>150</v>
      </c>
      <c r="D2041" s="1048">
        <v>360.79</v>
      </c>
      <c r="E2041" s="304">
        <v>54288</v>
      </c>
      <c r="F2041" s="1049">
        <v>2002</v>
      </c>
      <c r="G2041" s="188">
        <v>38.799999999999997</v>
      </c>
    </row>
    <row r="2042" spans="2:7" ht="10.5" customHeight="1" x14ac:dyDescent="0.2">
      <c r="B2042" s="468" t="s">
        <v>633</v>
      </c>
      <c r="C2042" s="1047">
        <v>160</v>
      </c>
      <c r="D2042" s="1048">
        <v>300</v>
      </c>
      <c r="E2042" s="304">
        <v>47886</v>
      </c>
      <c r="F2042" s="1049">
        <v>2003</v>
      </c>
      <c r="G2042" s="188">
        <v>41.5</v>
      </c>
    </row>
    <row r="2043" spans="2:7" ht="10.5" customHeight="1" x14ac:dyDescent="0.2">
      <c r="B2043" s="251" t="s">
        <v>660</v>
      </c>
      <c r="C2043" s="277">
        <v>158</v>
      </c>
      <c r="D2043" s="484">
        <v>315.43</v>
      </c>
      <c r="E2043" s="250">
        <v>49934</v>
      </c>
      <c r="F2043" s="236">
        <v>2004</v>
      </c>
      <c r="G2043" s="392">
        <v>45.6</v>
      </c>
    </row>
    <row r="2044" spans="2:7" ht="10.5" customHeight="1" x14ac:dyDescent="0.2">
      <c r="B2044" s="462"/>
      <c r="C2044" s="1051"/>
      <c r="D2044" s="1052"/>
      <c r="E2044" s="258"/>
      <c r="F2044" s="1053"/>
      <c r="G2044" s="1054"/>
    </row>
    <row r="2045" spans="2:7" ht="10.5" customHeight="1" x14ac:dyDescent="0.2">
      <c r="B2045" s="232" t="s">
        <v>441</v>
      </c>
      <c r="C2045" s="277">
        <v>107</v>
      </c>
      <c r="D2045" s="483">
        <v>524.1</v>
      </c>
      <c r="E2045" s="250">
        <v>56333</v>
      </c>
      <c r="F2045" s="236">
        <v>2005</v>
      </c>
      <c r="G2045" s="188">
        <v>46.5</v>
      </c>
    </row>
    <row r="2046" spans="2:7" ht="10.5" customHeight="1" x14ac:dyDescent="0.2">
      <c r="B2046" s="232" t="s">
        <v>331</v>
      </c>
      <c r="C2046" s="223">
        <v>140</v>
      </c>
      <c r="D2046" s="484">
        <v>510.48</v>
      </c>
      <c r="E2046" s="219">
        <v>71287</v>
      </c>
      <c r="F2046" s="315">
        <v>2006</v>
      </c>
      <c r="G2046" s="188">
        <v>45.8</v>
      </c>
    </row>
    <row r="2047" spans="2:7" ht="10.5" customHeight="1" x14ac:dyDescent="0.2">
      <c r="B2047" s="232" t="s">
        <v>707</v>
      </c>
      <c r="C2047" s="223">
        <v>175</v>
      </c>
      <c r="D2047" s="484">
        <v>655.87</v>
      </c>
      <c r="E2047" s="219">
        <v>114543</v>
      </c>
      <c r="F2047" s="315">
        <v>2007</v>
      </c>
      <c r="G2047" s="188">
        <v>48.1</v>
      </c>
    </row>
    <row r="2048" spans="2:7" ht="10.5" customHeight="1" x14ac:dyDescent="0.2">
      <c r="B2048" s="317">
        <v>39692</v>
      </c>
      <c r="C2048" s="223">
        <v>116</v>
      </c>
      <c r="D2048" s="484">
        <v>716.69</v>
      </c>
      <c r="E2048" s="219">
        <v>83244</v>
      </c>
      <c r="F2048" s="315">
        <v>2008</v>
      </c>
      <c r="G2048" s="188">
        <v>32.6</v>
      </c>
    </row>
    <row r="2049" spans="2:8" ht="10.5" customHeight="1" x14ac:dyDescent="0.2">
      <c r="B2049" s="317">
        <v>40087</v>
      </c>
      <c r="C2049" s="223">
        <v>52</v>
      </c>
      <c r="D2049" s="484">
        <v>712.88</v>
      </c>
      <c r="E2049" s="219">
        <v>37006</v>
      </c>
      <c r="F2049" s="315">
        <v>2009</v>
      </c>
      <c r="G2049" s="188">
        <v>45.6</v>
      </c>
    </row>
    <row r="2050" spans="2:8" ht="10.5" customHeight="1" x14ac:dyDescent="0.2">
      <c r="B2050" s="317"/>
      <c r="C2050" s="223"/>
      <c r="D2050" s="484"/>
      <c r="E2050" s="219"/>
      <c r="F2050" s="315"/>
      <c r="G2050" s="188"/>
    </row>
    <row r="2051" spans="2:8" ht="10.5" customHeight="1" x14ac:dyDescent="0.2">
      <c r="B2051" s="317">
        <v>40483</v>
      </c>
      <c r="C2051" s="223">
        <v>170</v>
      </c>
      <c r="D2051" s="484">
        <v>747.29</v>
      </c>
      <c r="E2051" s="370">
        <v>127155</v>
      </c>
      <c r="F2051" s="315">
        <v>2010</v>
      </c>
      <c r="G2051" s="188">
        <v>34.1</v>
      </c>
    </row>
    <row r="2052" spans="2:8" ht="10.5" customHeight="1" x14ac:dyDescent="0.2">
      <c r="B2052" s="317">
        <v>40878</v>
      </c>
      <c r="C2052" s="223">
        <v>157</v>
      </c>
      <c r="D2052" s="484">
        <v>821.73</v>
      </c>
      <c r="E2052" s="370">
        <v>128720</v>
      </c>
      <c r="F2052" s="315">
        <v>2011</v>
      </c>
      <c r="G2052" s="188">
        <v>29.8</v>
      </c>
    </row>
    <row r="2053" spans="2:8" ht="10.5" customHeight="1" x14ac:dyDescent="0.2">
      <c r="B2053" s="317" t="s">
        <v>891</v>
      </c>
      <c r="C2053" s="223">
        <v>153</v>
      </c>
      <c r="D2053" s="484">
        <v>895.75</v>
      </c>
      <c r="E2053" s="370">
        <v>136955</v>
      </c>
      <c r="F2053" s="315">
        <v>2012</v>
      </c>
      <c r="G2053" s="188">
        <v>23.2</v>
      </c>
    </row>
    <row r="2054" spans="2:8" ht="10.5" customHeight="1" x14ac:dyDescent="0.2">
      <c r="B2054" s="317" t="s">
        <v>904</v>
      </c>
      <c r="C2054" s="223">
        <v>148</v>
      </c>
      <c r="D2054" s="484">
        <v>1064.06</v>
      </c>
      <c r="E2054" s="370">
        <v>157676</v>
      </c>
      <c r="F2054" s="315">
        <v>2013</v>
      </c>
      <c r="G2054" s="188">
        <v>24.3</v>
      </c>
    </row>
    <row r="2055" spans="2:8" ht="10.5" customHeight="1" x14ac:dyDescent="0.2">
      <c r="B2055" s="317" t="s">
        <v>905</v>
      </c>
      <c r="C2055" s="223">
        <v>142</v>
      </c>
      <c r="D2055" s="484">
        <v>1153.51</v>
      </c>
      <c r="E2055" s="370">
        <v>163635</v>
      </c>
      <c r="F2055" s="315">
        <v>2014</v>
      </c>
      <c r="G2055" s="188">
        <v>21.6</v>
      </c>
    </row>
    <row r="2056" spans="2:8" ht="10.5" customHeight="1" x14ac:dyDescent="0.2">
      <c r="B2056" s="317"/>
      <c r="C2056" s="223"/>
      <c r="D2056" s="484"/>
      <c r="E2056" s="370"/>
      <c r="F2056" s="315"/>
      <c r="G2056" s="188"/>
    </row>
    <row r="2057" spans="2:8" ht="10.5" customHeight="1" x14ac:dyDescent="0.2">
      <c r="B2057" s="317" t="s">
        <v>918</v>
      </c>
      <c r="C2057" s="223">
        <v>140</v>
      </c>
      <c r="D2057" s="484">
        <v>1494.04</v>
      </c>
      <c r="E2057" s="370">
        <v>207549</v>
      </c>
      <c r="F2057" s="315">
        <v>2015</v>
      </c>
      <c r="G2057" s="188">
        <v>23.3</v>
      </c>
    </row>
    <row r="2058" spans="2:8" ht="10.5" customHeight="1" x14ac:dyDescent="0.2">
      <c r="B2058" s="317" t="s">
        <v>927</v>
      </c>
      <c r="C2058" s="223">
        <v>150</v>
      </c>
      <c r="D2058" s="484">
        <v>1494.04</v>
      </c>
      <c r="E2058" s="370">
        <v>224191</v>
      </c>
      <c r="F2058" s="315">
        <v>2016</v>
      </c>
      <c r="G2058" s="188">
        <v>21.5</v>
      </c>
    </row>
    <row r="2059" spans="2:8" ht="10.5" customHeight="1" x14ac:dyDescent="0.2">
      <c r="B2059" s="317" t="s">
        <v>951</v>
      </c>
      <c r="C2059" s="223">
        <v>164</v>
      </c>
      <c r="D2059" s="484">
        <v>1611.65</v>
      </c>
      <c r="E2059" s="370">
        <v>264807</v>
      </c>
      <c r="F2059" s="315">
        <v>2017</v>
      </c>
      <c r="G2059" s="188">
        <v>19.899999999999999</v>
      </c>
      <c r="H2059" s="347"/>
    </row>
    <row r="2060" spans="2:8" ht="10.5" customHeight="1" x14ac:dyDescent="0.2">
      <c r="B2060" s="317" t="s">
        <v>969</v>
      </c>
      <c r="C2060" s="223">
        <v>139</v>
      </c>
      <c r="D2060" s="484">
        <v>1668.21</v>
      </c>
      <c r="E2060" s="370">
        <v>232398</v>
      </c>
      <c r="F2060" s="315">
        <v>2018</v>
      </c>
      <c r="G2060" s="188">
        <v>17.899999999999999</v>
      </c>
    </row>
    <row r="2061" spans="2:8" ht="10.5" customHeight="1" x14ac:dyDescent="0.2">
      <c r="B2061" s="317" t="s">
        <v>1017</v>
      </c>
      <c r="C2061" s="223">
        <v>109</v>
      </c>
      <c r="D2061" s="484">
        <v>1956</v>
      </c>
      <c r="E2061" s="370">
        <v>213285</v>
      </c>
      <c r="F2061" s="315">
        <v>2019</v>
      </c>
      <c r="G2061" s="188">
        <v>21.1</v>
      </c>
    </row>
    <row r="2062" spans="2:8" ht="10.5" customHeight="1" x14ac:dyDescent="0.2">
      <c r="B2062" s="317"/>
      <c r="C2062" s="223"/>
      <c r="D2062" s="484"/>
      <c r="E2062" s="370"/>
      <c r="F2062" s="315"/>
      <c r="G2062" s="188"/>
    </row>
    <row r="2063" spans="2:8" ht="10.5" customHeight="1" x14ac:dyDescent="0.2">
      <c r="B2063" s="456" t="s">
        <v>1172</v>
      </c>
      <c r="C2063" s="281">
        <v>126</v>
      </c>
      <c r="D2063" s="487">
        <v>1777.82</v>
      </c>
      <c r="E2063" s="492">
        <v>223520</v>
      </c>
      <c r="F2063" s="458">
        <v>2020</v>
      </c>
      <c r="G2063" s="214" t="s">
        <v>399</v>
      </c>
    </row>
    <row r="2064" spans="2:8" ht="10.5" customHeight="1" x14ac:dyDescent="0.2">
      <c r="B2064" s="514" t="s">
        <v>1394</v>
      </c>
    </row>
    <row r="2065" spans="2:12" ht="10.5" customHeight="1" x14ac:dyDescent="0.2">
      <c r="B2065" s="493" t="s">
        <v>1395</v>
      </c>
    </row>
    <row r="2066" spans="2:12" ht="10.5" customHeight="1" x14ac:dyDescent="0.2">
      <c r="B2066" s="450"/>
    </row>
    <row r="2067" spans="2:12" ht="10.5" customHeight="1" x14ac:dyDescent="0.2">
      <c r="B2067" s="450"/>
    </row>
    <row r="2068" spans="2:12" ht="10.5" customHeight="1" x14ac:dyDescent="0.2">
      <c r="B2068" s="450"/>
    </row>
    <row r="2069" spans="2:12" ht="10.5" customHeight="1" x14ac:dyDescent="0.2">
      <c r="B2069" s="450"/>
      <c r="G2069" s="246">
        <v>29</v>
      </c>
    </row>
    <row r="2070" spans="2:12" ht="10.5" customHeight="1" x14ac:dyDescent="0.2">
      <c r="B2070" s="450"/>
    </row>
    <row r="2071" spans="2:12" ht="10.5" customHeight="1" x14ac:dyDescent="0.2">
      <c r="B2071" s="450"/>
    </row>
    <row r="2072" spans="2:12" ht="10.5" customHeight="1" x14ac:dyDescent="0.2">
      <c r="B2072" s="41" t="s">
        <v>1075</v>
      </c>
      <c r="C2072" s="41"/>
      <c r="D2072" s="41"/>
      <c r="E2072" s="41"/>
      <c r="F2072" s="41"/>
      <c r="G2072" s="41"/>
      <c r="H2072" s="41"/>
      <c r="I2072" s="41"/>
      <c r="J2072" s="41"/>
      <c r="K2072" s="41"/>
      <c r="L2072" s="41"/>
    </row>
    <row r="2073" spans="2:12" ht="10.5" customHeight="1" x14ac:dyDescent="0.2">
      <c r="B2073" s="1272" t="s">
        <v>230</v>
      </c>
      <c r="C2073" s="1284" t="s">
        <v>529</v>
      </c>
      <c r="D2073" s="1285"/>
      <c r="E2073" s="1285"/>
      <c r="F2073" s="1285"/>
      <c r="G2073" s="1285"/>
      <c r="H2073" s="93"/>
      <c r="I2073" s="1284" t="s">
        <v>333</v>
      </c>
      <c r="J2073" s="93"/>
      <c r="K2073" s="1284" t="s">
        <v>334</v>
      </c>
      <c r="L2073" s="93"/>
    </row>
    <row r="2074" spans="2:12" ht="23.25" customHeight="1" x14ac:dyDescent="0.2">
      <c r="B2074" s="1286"/>
      <c r="C2074" s="108" t="s">
        <v>1870</v>
      </c>
      <c r="D2074" s="108" t="s">
        <v>463</v>
      </c>
      <c r="E2074" s="108" t="s">
        <v>730</v>
      </c>
      <c r="F2074" s="108" t="s">
        <v>335</v>
      </c>
      <c r="G2074" s="108" t="s">
        <v>731</v>
      </c>
      <c r="H2074" s="108" t="s">
        <v>1007</v>
      </c>
      <c r="I2074" s="108" t="s">
        <v>755</v>
      </c>
      <c r="J2074" s="108" t="s">
        <v>231</v>
      </c>
      <c r="K2074" s="108" t="s">
        <v>335</v>
      </c>
      <c r="L2074" s="108" t="s">
        <v>231</v>
      </c>
    </row>
    <row r="2075" spans="2:12" ht="10.5" customHeight="1" x14ac:dyDescent="0.2">
      <c r="B2075" s="1273"/>
      <c r="C2075" s="1287" t="s">
        <v>234</v>
      </c>
      <c r="D2075" s="1287" t="s">
        <v>859</v>
      </c>
      <c r="E2075" s="1287" t="s">
        <v>438</v>
      </c>
      <c r="F2075" s="1287" t="s">
        <v>235</v>
      </c>
      <c r="G2075" s="1287" t="s">
        <v>784</v>
      </c>
      <c r="H2075" s="1287" t="s">
        <v>438</v>
      </c>
      <c r="I2075" s="1287" t="s">
        <v>235</v>
      </c>
      <c r="J2075" s="1287" t="s">
        <v>438</v>
      </c>
      <c r="K2075" s="1287" t="s">
        <v>235</v>
      </c>
      <c r="L2075" s="1287" t="s">
        <v>438</v>
      </c>
    </row>
    <row r="2076" spans="2:12" ht="10.5" customHeight="1" x14ac:dyDescent="0.2">
      <c r="B2076" s="1132" t="s">
        <v>105</v>
      </c>
      <c r="C2076" s="1135">
        <v>180</v>
      </c>
      <c r="D2076" s="1135">
        <v>698</v>
      </c>
      <c r="E2076" s="1135">
        <v>278</v>
      </c>
      <c r="F2076" s="1135">
        <v>1264</v>
      </c>
      <c r="G2076" s="1288">
        <v>18.41</v>
      </c>
      <c r="H2076" s="1135">
        <v>23266</v>
      </c>
      <c r="I2076" s="1135">
        <v>557</v>
      </c>
      <c r="J2076" s="1135">
        <v>10406</v>
      </c>
      <c r="K2076" s="1135">
        <v>3403</v>
      </c>
      <c r="L2076" s="1135">
        <v>32542</v>
      </c>
    </row>
    <row r="2077" spans="2:12" ht="10.5" customHeight="1" x14ac:dyDescent="0.2">
      <c r="B2077" s="1132" t="s">
        <v>106</v>
      </c>
      <c r="C2077" s="1135" t="s">
        <v>399</v>
      </c>
      <c r="D2077" s="1135">
        <v>1569</v>
      </c>
      <c r="E2077" s="1135">
        <v>621</v>
      </c>
      <c r="F2077" s="1135">
        <v>1557</v>
      </c>
      <c r="G2077" s="1288">
        <v>19.77</v>
      </c>
      <c r="H2077" s="1135">
        <v>30788</v>
      </c>
      <c r="I2077" s="1135">
        <v>557</v>
      </c>
      <c r="J2077" s="1135">
        <v>10390</v>
      </c>
      <c r="K2077" s="1135">
        <v>4729</v>
      </c>
      <c r="L2077" s="1135">
        <v>40082</v>
      </c>
    </row>
    <row r="2078" spans="2:12" ht="10.5" customHeight="1" x14ac:dyDescent="0.2">
      <c r="B2078" s="1132" t="s">
        <v>107</v>
      </c>
      <c r="C2078" s="1135" t="s">
        <v>399</v>
      </c>
      <c r="D2078" s="1135">
        <v>1734</v>
      </c>
      <c r="E2078" s="1135">
        <v>712</v>
      </c>
      <c r="F2078" s="1135">
        <v>979</v>
      </c>
      <c r="G2078" s="1288">
        <v>22.88</v>
      </c>
      <c r="H2078" s="1135">
        <v>22401</v>
      </c>
      <c r="I2078" s="1135">
        <v>425</v>
      </c>
      <c r="J2078" s="1135">
        <v>8281</v>
      </c>
      <c r="K2078" s="1135">
        <v>3460</v>
      </c>
      <c r="L2078" s="1135">
        <v>32178</v>
      </c>
    </row>
    <row r="2079" spans="2:12" ht="10.5" customHeight="1" x14ac:dyDescent="0.2">
      <c r="B2079" s="1132" t="s">
        <v>108</v>
      </c>
      <c r="C2079" s="1135" t="s">
        <v>399</v>
      </c>
      <c r="D2079" s="1135">
        <v>759</v>
      </c>
      <c r="E2079" s="1135">
        <v>350</v>
      </c>
      <c r="F2079" s="1135">
        <v>1138</v>
      </c>
      <c r="G2079" s="1288">
        <v>25.18</v>
      </c>
      <c r="H2079" s="1135">
        <v>28659</v>
      </c>
      <c r="I2079" s="1135">
        <v>572</v>
      </c>
      <c r="J2079" s="1135">
        <v>12492</v>
      </c>
      <c r="K2079" s="1135">
        <v>5102</v>
      </c>
      <c r="L2079" s="1135">
        <v>53162</v>
      </c>
    </row>
    <row r="2080" spans="2:12" ht="10.5" customHeight="1" x14ac:dyDescent="0.2">
      <c r="B2080" s="1132" t="s">
        <v>109</v>
      </c>
      <c r="C2080" s="1135" t="s">
        <v>399</v>
      </c>
      <c r="D2080" s="1135">
        <v>739</v>
      </c>
      <c r="E2080" s="1135">
        <v>579</v>
      </c>
      <c r="F2080" s="1135">
        <v>1267</v>
      </c>
      <c r="G2080" s="1288">
        <v>26.47</v>
      </c>
      <c r="H2080" s="1135">
        <v>33539</v>
      </c>
      <c r="I2080" s="1135">
        <v>602</v>
      </c>
      <c r="J2080" s="1135">
        <v>14665</v>
      </c>
      <c r="K2080" s="1135">
        <v>4647</v>
      </c>
      <c r="L2080" s="1135">
        <v>59144</v>
      </c>
    </row>
    <row r="2081" spans="2:12" ht="10.5" customHeight="1" x14ac:dyDescent="0.2">
      <c r="B2081" s="1132"/>
      <c r="C2081" s="1135"/>
      <c r="D2081" s="1135"/>
      <c r="E2081" s="1135"/>
      <c r="F2081" s="1135"/>
      <c r="G2081" s="1288"/>
      <c r="H2081" s="1135"/>
      <c r="I2081" s="1135"/>
      <c r="J2081" s="1135"/>
      <c r="K2081" s="1135"/>
      <c r="L2081" s="1135"/>
    </row>
    <row r="2082" spans="2:12" ht="10.5" customHeight="1" x14ac:dyDescent="0.2">
      <c r="B2082" s="1132" t="s">
        <v>110</v>
      </c>
      <c r="C2082" s="1135">
        <v>309</v>
      </c>
      <c r="D2082" s="1135">
        <v>1311</v>
      </c>
      <c r="E2082" s="1135">
        <v>1064</v>
      </c>
      <c r="F2082" s="1135">
        <v>1484</v>
      </c>
      <c r="G2082" s="1288">
        <v>30.24</v>
      </c>
      <c r="H2082" s="1135">
        <v>44880</v>
      </c>
      <c r="I2082" s="1135">
        <v>255</v>
      </c>
      <c r="J2082" s="1135">
        <v>7240</v>
      </c>
      <c r="K2082" s="1135">
        <v>2866</v>
      </c>
      <c r="L2082" s="1135">
        <v>39288</v>
      </c>
    </row>
    <row r="2083" spans="2:12" ht="10.5" customHeight="1" x14ac:dyDescent="0.2">
      <c r="B2083" s="1132" t="s">
        <v>111</v>
      </c>
      <c r="C2083" s="1135" t="s">
        <v>399</v>
      </c>
      <c r="D2083" s="1135">
        <v>1541</v>
      </c>
      <c r="E2083" s="1135">
        <v>1371</v>
      </c>
      <c r="F2083" s="1135">
        <v>1720</v>
      </c>
      <c r="G2083" s="1288">
        <v>33</v>
      </c>
      <c r="H2083" s="1135">
        <v>56755</v>
      </c>
      <c r="I2083" s="1135">
        <v>311</v>
      </c>
      <c r="J2083" s="1135">
        <v>9432</v>
      </c>
      <c r="K2083" s="1135">
        <v>4502</v>
      </c>
      <c r="L2083" s="1135">
        <v>65986</v>
      </c>
    </row>
    <row r="2084" spans="2:12" ht="10.5" customHeight="1" x14ac:dyDescent="0.2">
      <c r="B2084" s="1132" t="s">
        <v>112</v>
      </c>
      <c r="C2084" s="1135" t="s">
        <v>399</v>
      </c>
      <c r="D2084" s="1135">
        <v>2421</v>
      </c>
      <c r="E2084" s="1135">
        <v>2432</v>
      </c>
      <c r="F2084" s="1135">
        <v>1956</v>
      </c>
      <c r="G2084" s="1288">
        <v>34.07</v>
      </c>
      <c r="H2084" s="1135">
        <v>66647</v>
      </c>
      <c r="I2084" s="1135">
        <v>367</v>
      </c>
      <c r="J2084" s="1135">
        <v>13871</v>
      </c>
      <c r="K2084" s="1135">
        <v>5439</v>
      </c>
      <c r="L2084" s="1135">
        <v>103411</v>
      </c>
    </row>
    <row r="2085" spans="2:12" ht="10.5" customHeight="1" x14ac:dyDescent="0.2">
      <c r="B2085" s="1132" t="s">
        <v>664</v>
      </c>
      <c r="C2085" s="1135" t="s">
        <v>399</v>
      </c>
      <c r="D2085" s="1135">
        <v>1772</v>
      </c>
      <c r="E2085" s="1135">
        <v>1762</v>
      </c>
      <c r="F2085" s="1135">
        <v>2192</v>
      </c>
      <c r="G2085" s="1288">
        <v>39.840000000000003</v>
      </c>
      <c r="H2085" s="1135">
        <v>87341</v>
      </c>
      <c r="I2085" s="1135">
        <v>422</v>
      </c>
      <c r="J2085" s="1135">
        <v>20492</v>
      </c>
      <c r="K2085" s="1135">
        <v>6456</v>
      </c>
      <c r="L2085" s="1135">
        <v>151510</v>
      </c>
    </row>
    <row r="2086" spans="2:12" ht="10.5" customHeight="1" x14ac:dyDescent="0.2">
      <c r="B2086" s="1132" t="s">
        <v>665</v>
      </c>
      <c r="C2086" s="1135" t="s">
        <v>399</v>
      </c>
      <c r="D2086" s="1135">
        <v>1048</v>
      </c>
      <c r="E2086" s="1135">
        <v>1211</v>
      </c>
      <c r="F2086" s="1135">
        <v>2453</v>
      </c>
      <c r="G2086" s="1288">
        <v>51.27</v>
      </c>
      <c r="H2086" s="1135">
        <v>125774</v>
      </c>
      <c r="I2086" s="1135">
        <v>480</v>
      </c>
      <c r="J2086" s="1135">
        <v>34646</v>
      </c>
      <c r="K2086" s="1135">
        <v>6400</v>
      </c>
      <c r="L2086" s="1135">
        <v>202360</v>
      </c>
    </row>
    <row r="2087" spans="2:12" ht="10.5" customHeight="1" x14ac:dyDescent="0.2">
      <c r="B2087" s="1132"/>
      <c r="C2087" s="1135"/>
      <c r="D2087" s="1135"/>
      <c r="E2087" s="1135"/>
      <c r="F2087" s="1135"/>
      <c r="G2087" s="1288"/>
      <c r="H2087" s="1135"/>
      <c r="I2087" s="1135"/>
      <c r="J2087" s="1135"/>
      <c r="K2087" s="1135"/>
      <c r="L2087" s="1135"/>
    </row>
    <row r="2088" spans="2:12" ht="10.5" customHeight="1" x14ac:dyDescent="0.2">
      <c r="B2088" s="1132" t="s">
        <v>666</v>
      </c>
      <c r="C2088" s="1135">
        <v>468</v>
      </c>
      <c r="D2088" s="1135">
        <v>217</v>
      </c>
      <c r="E2088" s="1135">
        <v>293</v>
      </c>
      <c r="F2088" s="1135">
        <v>2192</v>
      </c>
      <c r="G2088" s="1288">
        <v>63.78</v>
      </c>
      <c r="H2088" s="1135">
        <v>139804</v>
      </c>
      <c r="I2088" s="1135">
        <v>500</v>
      </c>
      <c r="J2088" s="1135">
        <v>28005</v>
      </c>
      <c r="K2088" s="1135">
        <v>6550</v>
      </c>
      <c r="L2088" s="1135">
        <v>223622</v>
      </c>
    </row>
    <row r="2089" spans="2:12" ht="10.5" customHeight="1" x14ac:dyDescent="0.2">
      <c r="B2089" s="1132" t="s">
        <v>667</v>
      </c>
      <c r="C2089" s="1135" t="s">
        <v>399</v>
      </c>
      <c r="D2089" s="1135">
        <v>705</v>
      </c>
      <c r="E2089" s="1135">
        <v>1355</v>
      </c>
      <c r="F2089" s="1135">
        <v>2301</v>
      </c>
      <c r="G2089" s="1288">
        <v>80.91</v>
      </c>
      <c r="H2089" s="1135">
        <v>186178</v>
      </c>
      <c r="I2089" s="1135">
        <v>490</v>
      </c>
      <c r="J2089" s="1135">
        <v>48241</v>
      </c>
      <c r="K2089" s="1135">
        <v>6300</v>
      </c>
      <c r="L2089" s="1135">
        <v>290011</v>
      </c>
    </row>
    <row r="2090" spans="2:12" ht="10.5" customHeight="1" x14ac:dyDescent="0.2">
      <c r="B2090" s="1132" t="s">
        <v>668</v>
      </c>
      <c r="C2090" s="1135" t="s">
        <v>399</v>
      </c>
      <c r="D2090" s="1135">
        <v>2065</v>
      </c>
      <c r="E2090" s="1135">
        <v>4253</v>
      </c>
      <c r="F2090" s="1135">
        <v>2416</v>
      </c>
      <c r="G2090" s="1288">
        <v>87.82</v>
      </c>
      <c r="H2090" s="1135">
        <v>212162</v>
      </c>
      <c r="I2090" s="1135">
        <v>480</v>
      </c>
      <c r="J2090" s="1135">
        <v>64373</v>
      </c>
      <c r="K2090" s="1135">
        <v>6400</v>
      </c>
      <c r="L2090" s="1135">
        <v>339646</v>
      </c>
    </row>
    <row r="2091" spans="2:12" ht="10.5" customHeight="1" x14ac:dyDescent="0.2">
      <c r="B2091" s="1132" t="s">
        <v>669</v>
      </c>
      <c r="C2091" s="1135" t="s">
        <v>399</v>
      </c>
      <c r="D2091" s="1135">
        <v>2278</v>
      </c>
      <c r="E2091" s="1135">
        <v>5022</v>
      </c>
      <c r="F2091" s="1135">
        <v>2423</v>
      </c>
      <c r="G2091" s="1288">
        <v>115.92</v>
      </c>
      <c r="H2091" s="1135">
        <v>280876</v>
      </c>
      <c r="I2091" s="1135">
        <v>485</v>
      </c>
      <c r="J2091" s="1135">
        <v>91229</v>
      </c>
      <c r="K2091" s="1135">
        <v>6200</v>
      </c>
      <c r="L2091" s="1135">
        <v>442302</v>
      </c>
    </row>
    <row r="2092" spans="2:12" ht="10.5" customHeight="1" x14ac:dyDescent="0.2">
      <c r="B2092" s="1132" t="s">
        <v>670</v>
      </c>
      <c r="C2092" s="1135" t="s">
        <v>399</v>
      </c>
      <c r="D2092" s="1135">
        <v>1207</v>
      </c>
      <c r="E2092" s="1135">
        <v>2609</v>
      </c>
      <c r="F2092" s="1135">
        <v>2423</v>
      </c>
      <c r="G2092" s="1288">
        <v>110.41</v>
      </c>
      <c r="H2092" s="1135">
        <v>267514</v>
      </c>
      <c r="I2092" s="1135">
        <v>500</v>
      </c>
      <c r="J2092" s="1135">
        <v>65100</v>
      </c>
      <c r="K2092" s="1135">
        <v>6000</v>
      </c>
      <c r="L2092" s="1135">
        <v>366046</v>
      </c>
    </row>
    <row r="2093" spans="2:12" ht="10.5" customHeight="1" x14ac:dyDescent="0.2">
      <c r="B2093" s="1132"/>
      <c r="C2093" s="1135"/>
      <c r="D2093" s="1135"/>
      <c r="E2093" s="1135"/>
      <c r="F2093" s="1135"/>
      <c r="G2093" s="1288"/>
      <c r="H2093" s="1135"/>
      <c r="I2093" s="1135"/>
      <c r="J2093" s="1135"/>
      <c r="K2093" s="1135"/>
      <c r="L2093" s="1135"/>
    </row>
    <row r="2094" spans="2:12" ht="10.5" customHeight="1" x14ac:dyDescent="0.2">
      <c r="B2094" s="1132" t="s">
        <v>671</v>
      </c>
      <c r="C2094" s="1135" t="s">
        <v>399</v>
      </c>
      <c r="D2094" s="1135">
        <v>481</v>
      </c>
      <c r="E2094" s="1135">
        <v>1149</v>
      </c>
      <c r="F2094" s="1135">
        <v>2252</v>
      </c>
      <c r="G2094" s="1288">
        <v>113.93</v>
      </c>
      <c r="H2094" s="1135">
        <v>256570</v>
      </c>
      <c r="I2094" s="1135">
        <v>550</v>
      </c>
      <c r="J2094" s="1135">
        <v>55908</v>
      </c>
      <c r="K2094" s="1135">
        <v>6000</v>
      </c>
      <c r="L2094" s="1135">
        <v>363154</v>
      </c>
    </row>
    <row r="2095" spans="2:12" ht="10.5" customHeight="1" x14ac:dyDescent="0.2">
      <c r="B2095" s="1132" t="s">
        <v>672</v>
      </c>
      <c r="C2095" s="1135" t="s">
        <v>399</v>
      </c>
      <c r="D2095" s="1135">
        <v>1326</v>
      </c>
      <c r="E2095" s="1135">
        <v>3895</v>
      </c>
      <c r="F2095" s="1135">
        <v>1908</v>
      </c>
      <c r="G2095" s="1288">
        <v>114.8</v>
      </c>
      <c r="H2095" s="1135">
        <v>219034</v>
      </c>
      <c r="I2095" s="1135">
        <v>400</v>
      </c>
      <c r="J2095" s="1135">
        <v>44000</v>
      </c>
      <c r="K2095" s="1135">
        <v>5900</v>
      </c>
      <c r="L2095" s="1135">
        <v>363646</v>
      </c>
    </row>
    <row r="2096" spans="2:12" ht="10.5" customHeight="1" x14ac:dyDescent="0.2">
      <c r="B2096" s="1132" t="s">
        <v>673</v>
      </c>
      <c r="C2096" s="1135">
        <v>214</v>
      </c>
      <c r="D2096" s="1135">
        <v>718</v>
      </c>
      <c r="E2096" s="1135">
        <v>2538</v>
      </c>
      <c r="F2096" s="1135">
        <v>1809</v>
      </c>
      <c r="G2096" s="1288">
        <v>145.07</v>
      </c>
      <c r="H2096" s="1135">
        <v>262462</v>
      </c>
      <c r="I2096" s="1135">
        <v>380</v>
      </c>
      <c r="J2096" s="1135">
        <v>47424</v>
      </c>
      <c r="K2096" s="1135">
        <v>5830</v>
      </c>
      <c r="L2096" s="1135">
        <v>450917</v>
      </c>
    </row>
    <row r="2097" spans="2:12" ht="10.5" customHeight="1" x14ac:dyDescent="0.2">
      <c r="B2097" s="1132" t="s">
        <v>674</v>
      </c>
      <c r="C2097" s="1135" t="s">
        <v>399</v>
      </c>
      <c r="D2097" s="1135">
        <v>91</v>
      </c>
      <c r="E2097" s="1135">
        <v>426</v>
      </c>
      <c r="F2097" s="1135">
        <v>1440</v>
      </c>
      <c r="G2097" s="1288">
        <v>159.27000000000001</v>
      </c>
      <c r="H2097" s="1135">
        <v>229462</v>
      </c>
      <c r="I2097" s="1135">
        <v>360</v>
      </c>
      <c r="J2097" s="1135">
        <v>65376</v>
      </c>
      <c r="K2097" s="1135">
        <v>5500</v>
      </c>
      <c r="L2097" s="1135">
        <v>494790</v>
      </c>
    </row>
    <row r="2098" spans="2:12" ht="10.5" customHeight="1" x14ac:dyDescent="0.2">
      <c r="B2098" s="1132" t="s">
        <v>675</v>
      </c>
      <c r="C2098" s="1135" t="s">
        <v>399</v>
      </c>
      <c r="D2098" s="1135">
        <v>105</v>
      </c>
      <c r="E2098" s="1135">
        <v>699</v>
      </c>
      <c r="F2098" s="1135">
        <v>1538</v>
      </c>
      <c r="G2098" s="1288">
        <v>169.8</v>
      </c>
      <c r="H2098" s="1135">
        <v>261189</v>
      </c>
      <c r="I2098" s="1135">
        <v>350</v>
      </c>
      <c r="J2098" s="1135">
        <v>80710</v>
      </c>
      <c r="K2098" s="1135">
        <v>5300</v>
      </c>
      <c r="L2098" s="1135">
        <v>521174</v>
      </c>
    </row>
    <row r="2099" spans="2:12" ht="10.5" customHeight="1" x14ac:dyDescent="0.2">
      <c r="B2099" s="1132"/>
      <c r="C2099" s="1135"/>
      <c r="D2099" s="1135"/>
      <c r="E2099" s="1135"/>
      <c r="F2099" s="1135"/>
      <c r="G2099" s="1288"/>
      <c r="H2099" s="1135"/>
      <c r="I2099" s="1135"/>
      <c r="J2099" s="1135"/>
      <c r="K2099" s="1135"/>
      <c r="L2099" s="1135"/>
    </row>
    <row r="2100" spans="2:12" ht="10.5" customHeight="1" x14ac:dyDescent="0.2">
      <c r="B2100" s="1132" t="s">
        <v>676</v>
      </c>
      <c r="C2100" s="1135" t="s">
        <v>399</v>
      </c>
      <c r="D2100" s="1135">
        <v>1023</v>
      </c>
      <c r="E2100" s="1135">
        <v>9806</v>
      </c>
      <c r="F2100" s="1135">
        <v>1632</v>
      </c>
      <c r="G2100" s="1288">
        <v>174.67</v>
      </c>
      <c r="H2100" s="1135">
        <v>285049</v>
      </c>
      <c r="I2100" s="1135">
        <v>340</v>
      </c>
      <c r="J2100" s="1135">
        <v>79560</v>
      </c>
      <c r="K2100" s="1135">
        <v>5100</v>
      </c>
      <c r="L2100" s="1135">
        <v>511666</v>
      </c>
    </row>
    <row r="2101" spans="2:12" ht="10.5" customHeight="1" x14ac:dyDescent="0.2">
      <c r="B2101" s="1132" t="s">
        <v>677</v>
      </c>
      <c r="C2101" s="1135" t="s">
        <v>399</v>
      </c>
      <c r="D2101" s="1135">
        <v>945</v>
      </c>
      <c r="E2101" s="1135">
        <v>9158</v>
      </c>
      <c r="F2101" s="1135">
        <v>1730</v>
      </c>
      <c r="G2101" s="1288">
        <v>208.86</v>
      </c>
      <c r="H2101" s="1135">
        <v>361296</v>
      </c>
      <c r="I2101" s="1135">
        <v>350</v>
      </c>
      <c r="J2101" s="1135">
        <v>98420</v>
      </c>
      <c r="K2101" s="1135">
        <v>4900</v>
      </c>
      <c r="L2101" s="1135">
        <v>584514</v>
      </c>
    </row>
    <row r="2102" spans="2:12" ht="10.5" customHeight="1" x14ac:dyDescent="0.2">
      <c r="B2102" s="1132" t="s">
        <v>396</v>
      </c>
      <c r="C2102" s="1135" t="s">
        <v>399</v>
      </c>
      <c r="D2102" s="1135">
        <v>298</v>
      </c>
      <c r="E2102" s="1135">
        <v>2425</v>
      </c>
      <c r="F2102" s="1135">
        <v>1831</v>
      </c>
      <c r="G2102" s="1288">
        <v>355.46</v>
      </c>
      <c r="H2102" s="1135">
        <v>650987</v>
      </c>
      <c r="I2102" s="1135">
        <v>330</v>
      </c>
      <c r="J2102" s="1135">
        <v>103531</v>
      </c>
      <c r="K2102" s="1135">
        <v>4500</v>
      </c>
      <c r="L2102" s="1135">
        <v>865815</v>
      </c>
    </row>
    <row r="2103" spans="2:12" ht="10.5" customHeight="1" x14ac:dyDescent="0.2">
      <c r="B2103" s="1132" t="s">
        <v>397</v>
      </c>
      <c r="C2103" s="1135" t="s">
        <v>399</v>
      </c>
      <c r="D2103" s="1135">
        <v>235</v>
      </c>
      <c r="E2103" s="1135">
        <v>1904</v>
      </c>
      <c r="F2103" s="1135">
        <v>1857</v>
      </c>
      <c r="G2103" s="1288">
        <v>237.77</v>
      </c>
      <c r="H2103" s="1135">
        <v>441498</v>
      </c>
      <c r="I2103" s="1135">
        <v>340</v>
      </c>
      <c r="J2103" s="1135">
        <v>101014</v>
      </c>
      <c r="K2103" s="1135">
        <v>4000</v>
      </c>
      <c r="L2103" s="1135">
        <v>535794</v>
      </c>
    </row>
    <row r="2104" spans="2:12" ht="10.5" customHeight="1" x14ac:dyDescent="0.2">
      <c r="B2104" s="1132" t="s">
        <v>398</v>
      </c>
      <c r="C2104" s="1135" t="s">
        <v>399</v>
      </c>
      <c r="D2104" s="1135">
        <v>469</v>
      </c>
      <c r="E2104" s="1135">
        <v>3877</v>
      </c>
      <c r="F2104" s="1135">
        <v>1485</v>
      </c>
      <c r="G2104" s="1288">
        <v>314.94</v>
      </c>
      <c r="H2104" s="1135">
        <v>467832</v>
      </c>
      <c r="I2104" s="1135">
        <v>272</v>
      </c>
      <c r="J2104" s="1135">
        <v>91204</v>
      </c>
      <c r="K2104" s="1135">
        <v>3200</v>
      </c>
      <c r="L2104" s="1135">
        <v>566971</v>
      </c>
    </row>
    <row r="2105" spans="2:12" ht="10.5" customHeight="1" x14ac:dyDescent="0.2">
      <c r="B2105" s="1132"/>
      <c r="C2105" s="1135"/>
      <c r="D2105" s="1135"/>
      <c r="E2105" s="1135"/>
      <c r="F2105" s="1135"/>
      <c r="G2105" s="1288"/>
      <c r="H2105" s="1135"/>
      <c r="I2105" s="1135"/>
      <c r="J2105" s="1135"/>
      <c r="K2105" s="1135"/>
      <c r="L2105" s="1135"/>
    </row>
    <row r="2106" spans="2:12" ht="10.5" customHeight="1" x14ac:dyDescent="0.2">
      <c r="B2106" s="1132" t="s">
        <v>279</v>
      </c>
      <c r="C2106" s="1135" t="s">
        <v>399</v>
      </c>
      <c r="D2106" s="1135">
        <v>116</v>
      </c>
      <c r="E2106" s="1135">
        <v>1289</v>
      </c>
      <c r="F2106" s="1135">
        <v>1625</v>
      </c>
      <c r="G2106" s="1288">
        <v>383.4</v>
      </c>
      <c r="H2106" s="1135">
        <v>623063</v>
      </c>
      <c r="I2106" s="1135">
        <v>298</v>
      </c>
      <c r="J2106" s="1135">
        <v>141999</v>
      </c>
      <c r="K2106" s="1135">
        <v>3501</v>
      </c>
      <c r="L2106" s="1135">
        <v>782666</v>
      </c>
    </row>
    <row r="2107" spans="2:12" ht="10.5" customHeight="1" x14ac:dyDescent="0.2">
      <c r="B2107" s="1132" t="s">
        <v>280</v>
      </c>
      <c r="C2107" s="1135" t="s">
        <v>399</v>
      </c>
      <c r="D2107" s="1135">
        <v>341</v>
      </c>
      <c r="E2107" s="1135">
        <v>5038</v>
      </c>
      <c r="F2107" s="1135">
        <v>1659</v>
      </c>
      <c r="G2107" s="1288">
        <v>309.99</v>
      </c>
      <c r="H2107" s="1135">
        <v>514166</v>
      </c>
      <c r="I2107" s="1135">
        <v>304</v>
      </c>
      <c r="J2107" s="1135">
        <v>110907</v>
      </c>
      <c r="K2107" s="1135">
        <v>3573</v>
      </c>
      <c r="L2107" s="1135">
        <v>637091</v>
      </c>
    </row>
    <row r="2108" spans="2:12" ht="10.5" customHeight="1" x14ac:dyDescent="0.2">
      <c r="B2108" s="1132" t="s">
        <v>281</v>
      </c>
      <c r="C2108" s="1135" t="s">
        <v>399</v>
      </c>
      <c r="D2108" s="1135">
        <v>1155</v>
      </c>
      <c r="E2108" s="1135">
        <v>13271</v>
      </c>
      <c r="F2108" s="1135">
        <v>1646</v>
      </c>
      <c r="G2108" s="1288">
        <v>357.61</v>
      </c>
      <c r="H2108" s="1135">
        <v>588578</v>
      </c>
      <c r="I2108" s="1135">
        <v>319</v>
      </c>
      <c r="J2108" s="1135">
        <v>144905</v>
      </c>
      <c r="K2108" s="1135">
        <v>3752</v>
      </c>
      <c r="L2108" s="1135">
        <v>786159</v>
      </c>
    </row>
    <row r="2109" spans="2:12" ht="10.5" customHeight="1" x14ac:dyDescent="0.2">
      <c r="B2109" s="1132" t="s">
        <v>282</v>
      </c>
      <c r="C2109" s="1135" t="s">
        <v>399</v>
      </c>
      <c r="D2109" s="1135">
        <v>449</v>
      </c>
      <c r="E2109" s="1135">
        <v>3541</v>
      </c>
      <c r="F2109" s="1135">
        <v>1457</v>
      </c>
      <c r="G2109" s="1288">
        <v>417.86</v>
      </c>
      <c r="H2109" s="1135">
        <v>608956</v>
      </c>
      <c r="I2109" s="1135">
        <v>282</v>
      </c>
      <c r="J2109" s="1135">
        <v>164484</v>
      </c>
      <c r="K2109" s="1135">
        <v>3322</v>
      </c>
      <c r="L2109" s="1135">
        <v>834471</v>
      </c>
    </row>
    <row r="2110" spans="2:12" ht="10.5" customHeight="1" x14ac:dyDescent="0.2">
      <c r="B2110" s="1132" t="s">
        <v>238</v>
      </c>
      <c r="C2110" s="1135" t="s">
        <v>399</v>
      </c>
      <c r="D2110" s="1135">
        <v>54</v>
      </c>
      <c r="E2110" s="1135">
        <v>510</v>
      </c>
      <c r="F2110" s="1135">
        <v>1323</v>
      </c>
      <c r="G2110" s="1288">
        <v>419.85</v>
      </c>
      <c r="H2110" s="1135">
        <v>555322</v>
      </c>
      <c r="I2110" s="1135">
        <v>284</v>
      </c>
      <c r="J2110" s="1135">
        <v>145672</v>
      </c>
      <c r="K2110" s="1135">
        <v>3433</v>
      </c>
      <c r="L2110" s="1135">
        <v>827607</v>
      </c>
    </row>
    <row r="2111" spans="2:12" ht="10.5" customHeight="1" x14ac:dyDescent="0.2">
      <c r="B2111" s="1132"/>
      <c r="C2111" s="1135"/>
      <c r="D2111" s="1135"/>
      <c r="E2111" s="1135"/>
      <c r="F2111" s="1135"/>
      <c r="G2111" s="1288"/>
      <c r="H2111" s="1135"/>
      <c r="I2111" s="1135"/>
      <c r="J2111" s="1135"/>
      <c r="K2111" s="1135"/>
      <c r="L2111" s="1135"/>
    </row>
    <row r="2112" spans="2:12" ht="10.5" customHeight="1" x14ac:dyDescent="0.2">
      <c r="B2112" s="1289" t="s">
        <v>283</v>
      </c>
      <c r="C2112" s="1141" t="s">
        <v>399</v>
      </c>
      <c r="D2112" s="1141">
        <v>207</v>
      </c>
      <c r="E2112" s="1141">
        <v>2629</v>
      </c>
      <c r="F2112" s="1141">
        <v>1897</v>
      </c>
      <c r="G2112" s="1290">
        <v>432.85</v>
      </c>
      <c r="H2112" s="1141">
        <v>821313</v>
      </c>
      <c r="I2112" s="1141">
        <v>283</v>
      </c>
      <c r="J2112" s="1141">
        <v>145867</v>
      </c>
      <c r="K2112" s="1141">
        <v>3443</v>
      </c>
      <c r="L2112" s="1135">
        <v>859317</v>
      </c>
    </row>
    <row r="2113" spans="2:13" ht="10.5" customHeight="1" x14ac:dyDescent="0.2">
      <c r="B2113" s="1289" t="s">
        <v>284</v>
      </c>
      <c r="C2113" s="1135" t="s">
        <v>399</v>
      </c>
      <c r="D2113" s="1135">
        <v>393</v>
      </c>
      <c r="E2113" s="1135">
        <v>6112</v>
      </c>
      <c r="F2113" s="1135">
        <v>1152</v>
      </c>
      <c r="G2113" s="1288">
        <v>473.4</v>
      </c>
      <c r="H2113" s="1135">
        <v>545267</v>
      </c>
      <c r="I2113" s="1135">
        <v>283</v>
      </c>
      <c r="J2113" s="1135">
        <v>159533</v>
      </c>
      <c r="K2113" s="1135">
        <v>3521</v>
      </c>
      <c r="L2113" s="1135">
        <v>904179</v>
      </c>
    </row>
    <row r="2114" spans="2:13" ht="10.5" customHeight="1" x14ac:dyDescent="0.2">
      <c r="B2114" s="1289" t="s">
        <v>237</v>
      </c>
      <c r="C2114" s="1135" t="s">
        <v>399</v>
      </c>
      <c r="D2114" s="1135">
        <v>601</v>
      </c>
      <c r="E2114" s="1135">
        <v>9851</v>
      </c>
      <c r="F2114" s="1135">
        <v>630</v>
      </c>
      <c r="G2114" s="1288">
        <v>873.03</v>
      </c>
      <c r="H2114" s="1135">
        <v>550173</v>
      </c>
      <c r="I2114" s="1135">
        <v>285</v>
      </c>
      <c r="J2114" s="1135">
        <v>296286</v>
      </c>
      <c r="K2114" s="1135">
        <v>4043</v>
      </c>
      <c r="L2114" s="1135">
        <v>1122953</v>
      </c>
      <c r="M2114" s="245"/>
    </row>
    <row r="2115" spans="2:13" ht="10.5" customHeight="1" x14ac:dyDescent="0.2">
      <c r="B2115" s="1289" t="s">
        <v>633</v>
      </c>
      <c r="C2115" s="1141" t="s">
        <v>399</v>
      </c>
      <c r="D2115" s="1141">
        <v>556</v>
      </c>
      <c r="E2115" s="1141">
        <v>8096</v>
      </c>
      <c r="F2115" s="1141">
        <v>1000</v>
      </c>
      <c r="G2115" s="1290">
        <v>860.15</v>
      </c>
      <c r="H2115" s="1141">
        <v>860585</v>
      </c>
      <c r="I2115" s="1141">
        <v>287</v>
      </c>
      <c r="J2115" s="1141">
        <v>293963</v>
      </c>
      <c r="K2115" s="1141">
        <v>4488</v>
      </c>
      <c r="L2115" s="1141">
        <v>1377512</v>
      </c>
      <c r="M2115" s="245"/>
    </row>
    <row r="2116" spans="2:13" ht="10.5" customHeight="1" x14ac:dyDescent="0.2">
      <c r="B2116" s="1132" t="s">
        <v>660</v>
      </c>
      <c r="C2116" s="1141" t="s">
        <v>399</v>
      </c>
      <c r="D2116" s="1141">
        <v>552</v>
      </c>
      <c r="E2116" s="1141">
        <v>8256</v>
      </c>
      <c r="F2116" s="1141">
        <v>1434</v>
      </c>
      <c r="G2116" s="1290">
        <v>639.25</v>
      </c>
      <c r="H2116" s="1141">
        <v>917322</v>
      </c>
      <c r="I2116" s="1141">
        <v>294</v>
      </c>
      <c r="J2116" s="1141">
        <v>209751</v>
      </c>
      <c r="K2116" s="1141">
        <v>4730</v>
      </c>
      <c r="L2116" s="1141">
        <v>1275576</v>
      </c>
      <c r="M2116" s="245"/>
    </row>
    <row r="2117" spans="2:13" ht="10.5" customHeight="1" x14ac:dyDescent="0.2">
      <c r="B2117" s="1132"/>
      <c r="C2117" s="1141"/>
      <c r="D2117" s="1141"/>
      <c r="E2117" s="1141"/>
      <c r="F2117" s="1141"/>
      <c r="G2117" s="1290"/>
      <c r="H2117" s="1141"/>
      <c r="I2117" s="1141"/>
      <c r="J2117" s="1141"/>
      <c r="K2117" s="1141"/>
      <c r="L2117" s="1141"/>
      <c r="M2117" s="245"/>
    </row>
    <row r="2118" spans="2:13" ht="10.5" customHeight="1" x14ac:dyDescent="0.2">
      <c r="B2118" s="1132" t="s">
        <v>441</v>
      </c>
      <c r="C2118" s="1141" t="s">
        <v>399</v>
      </c>
      <c r="D2118" s="1141">
        <v>169</v>
      </c>
      <c r="E2118" s="1141">
        <v>4157</v>
      </c>
      <c r="F2118" s="1141">
        <v>1386</v>
      </c>
      <c r="G2118" s="1290">
        <v>620.15</v>
      </c>
      <c r="H2118" s="1141">
        <v>859324</v>
      </c>
      <c r="I2118" s="1141">
        <v>288</v>
      </c>
      <c r="J2118" s="1141">
        <v>254604</v>
      </c>
      <c r="K2118" s="1141">
        <v>4640</v>
      </c>
      <c r="L2118" s="1141">
        <v>1251304</v>
      </c>
      <c r="M2118" s="245"/>
    </row>
    <row r="2119" spans="2:13" ht="10.5" customHeight="1" x14ac:dyDescent="0.2">
      <c r="B2119" s="1132" t="s">
        <v>331</v>
      </c>
      <c r="C2119" s="1141" t="s">
        <v>399</v>
      </c>
      <c r="D2119" s="1141">
        <v>381</v>
      </c>
      <c r="E2119" s="1141">
        <v>8455</v>
      </c>
      <c r="F2119" s="1141">
        <v>1232</v>
      </c>
      <c r="G2119" s="1290">
        <v>670.04</v>
      </c>
      <c r="H2119" s="1141">
        <v>825388</v>
      </c>
      <c r="I2119" s="1141">
        <v>256</v>
      </c>
      <c r="J2119" s="1141">
        <v>235825</v>
      </c>
      <c r="K2119" s="1141">
        <v>4130</v>
      </c>
      <c r="L2119" s="1141">
        <v>1113661</v>
      </c>
      <c r="M2119" s="245"/>
    </row>
    <row r="2120" spans="2:13" ht="10.5" customHeight="1" x14ac:dyDescent="0.2">
      <c r="B2120" s="1132" t="s">
        <v>707</v>
      </c>
      <c r="C2120" s="1141" t="s">
        <v>399</v>
      </c>
      <c r="D2120" s="1141">
        <v>185</v>
      </c>
      <c r="E2120" s="1141">
        <v>3569</v>
      </c>
      <c r="F2120" s="1141">
        <v>1177</v>
      </c>
      <c r="G2120" s="1290">
        <v>1137.53</v>
      </c>
      <c r="H2120" s="1141">
        <v>1339083</v>
      </c>
      <c r="I2120" s="1141">
        <v>245</v>
      </c>
      <c r="J2120" s="1141">
        <v>225692</v>
      </c>
      <c r="K2120" s="1141">
        <v>3948</v>
      </c>
      <c r="L2120" s="1141">
        <v>1035564</v>
      </c>
      <c r="M2120" s="245"/>
    </row>
    <row r="2121" spans="2:13" ht="10.5" customHeight="1" x14ac:dyDescent="0.2">
      <c r="B2121" s="1146">
        <v>39692</v>
      </c>
      <c r="C2121" s="1141" t="s">
        <v>399</v>
      </c>
      <c r="D2121" s="1141">
        <v>796</v>
      </c>
      <c r="E2121" s="1141">
        <v>19047</v>
      </c>
      <c r="F2121" s="1141">
        <v>1103</v>
      </c>
      <c r="G2121" s="1290">
        <v>1315.16</v>
      </c>
      <c r="H2121" s="1141">
        <v>1450807</v>
      </c>
      <c r="I2121" s="1141">
        <v>246</v>
      </c>
      <c r="J2121" s="1141">
        <v>226613</v>
      </c>
      <c r="K2121" s="1141">
        <v>3700</v>
      </c>
      <c r="L2121" s="1141">
        <v>970428</v>
      </c>
      <c r="M2121" s="245"/>
    </row>
    <row r="2122" spans="2:13" ht="10.5" customHeight="1" x14ac:dyDescent="0.2">
      <c r="B2122" s="1146">
        <v>40087</v>
      </c>
      <c r="C2122" s="1141" t="s">
        <v>399</v>
      </c>
      <c r="D2122" s="1141">
        <v>540</v>
      </c>
      <c r="E2122" s="1141">
        <v>13472</v>
      </c>
      <c r="F2122" s="1141">
        <v>1476</v>
      </c>
      <c r="G2122" s="1290">
        <v>1267.0899999999999</v>
      </c>
      <c r="H2122" s="1141">
        <v>1871278</v>
      </c>
      <c r="I2122" s="1141">
        <v>251</v>
      </c>
      <c r="J2122" s="1141">
        <v>222768</v>
      </c>
      <c r="K2122" s="1141">
        <v>3672</v>
      </c>
      <c r="L2122" s="1141">
        <v>927964</v>
      </c>
      <c r="M2122" s="245"/>
    </row>
    <row r="2123" spans="2:13" ht="10.5" customHeight="1" x14ac:dyDescent="0.2">
      <c r="B2123" s="1146"/>
      <c r="C2123" s="1141"/>
      <c r="D2123" s="1141"/>
      <c r="E2123" s="1141"/>
      <c r="F2123" s="1141"/>
      <c r="G2123" s="1290"/>
      <c r="H2123" s="1141"/>
      <c r="I2123" s="1141"/>
      <c r="J2123" s="1141"/>
      <c r="K2123" s="1141"/>
      <c r="L2123" s="1141"/>
      <c r="M2123" s="245"/>
    </row>
    <row r="2124" spans="2:13" ht="11.25" customHeight="1" x14ac:dyDescent="0.2">
      <c r="B2124" s="1146">
        <v>40483</v>
      </c>
      <c r="C2124" s="1291" t="s">
        <v>399</v>
      </c>
      <c r="D2124" s="1291">
        <v>468</v>
      </c>
      <c r="E2124" s="1291">
        <v>12018</v>
      </c>
      <c r="F2124" s="1291">
        <v>1586</v>
      </c>
      <c r="G2124" s="1292">
        <v>1185.52</v>
      </c>
      <c r="H2124" s="1291">
        <v>1880235</v>
      </c>
      <c r="I2124" s="1293">
        <v>286</v>
      </c>
      <c r="J2124" s="1291">
        <v>237491</v>
      </c>
      <c r="K2124" s="1291">
        <v>4002</v>
      </c>
      <c r="L2124" s="1291">
        <v>946253</v>
      </c>
      <c r="M2124" s="245"/>
    </row>
    <row r="2125" spans="2:13" ht="11.25" customHeight="1" x14ac:dyDescent="0.2">
      <c r="B2125" s="1146">
        <v>40878</v>
      </c>
      <c r="C2125" s="1291" t="s">
        <v>399</v>
      </c>
      <c r="D2125" s="1291">
        <v>590</v>
      </c>
      <c r="E2125" s="1291">
        <v>16788</v>
      </c>
      <c r="F2125" s="1291">
        <v>1768</v>
      </c>
      <c r="G2125" s="1292">
        <v>1178.19</v>
      </c>
      <c r="H2125" s="1291">
        <v>2083040</v>
      </c>
      <c r="I2125" s="1293">
        <v>319</v>
      </c>
      <c r="J2125" s="1291">
        <v>263107</v>
      </c>
      <c r="K2125" s="1291">
        <v>4189</v>
      </c>
      <c r="L2125" s="1291">
        <v>984344</v>
      </c>
      <c r="M2125" s="245"/>
    </row>
    <row r="2126" spans="2:13" ht="11.25" customHeight="1" x14ac:dyDescent="0.2">
      <c r="B2126" s="1146" t="s">
        <v>891</v>
      </c>
      <c r="C2126" s="1291" t="s">
        <v>399</v>
      </c>
      <c r="D2126" s="1291">
        <v>733</v>
      </c>
      <c r="E2126" s="1291">
        <v>21323</v>
      </c>
      <c r="F2126" s="1291">
        <v>1325</v>
      </c>
      <c r="G2126" s="1292">
        <v>1405.45</v>
      </c>
      <c r="H2126" s="1291">
        <v>2977432</v>
      </c>
      <c r="I2126" s="1293">
        <v>239</v>
      </c>
      <c r="J2126" s="1291">
        <v>235215</v>
      </c>
      <c r="K2126" s="1291">
        <v>3139</v>
      </c>
      <c r="L2126" s="1291">
        <v>879996</v>
      </c>
      <c r="M2126" s="245"/>
    </row>
    <row r="2127" spans="2:13" ht="11.25" customHeight="1" x14ac:dyDescent="0.2">
      <c r="B2127" s="1146" t="s">
        <v>904</v>
      </c>
      <c r="C2127" s="1291" t="s">
        <v>399</v>
      </c>
      <c r="D2127" s="1291">
        <v>355</v>
      </c>
      <c r="E2127" s="1291">
        <v>12952</v>
      </c>
      <c r="F2127" s="1291">
        <v>1425</v>
      </c>
      <c r="G2127" s="1292">
        <v>1511.89</v>
      </c>
      <c r="H2127" s="1291">
        <v>3444655</v>
      </c>
      <c r="I2127" s="1293">
        <v>257</v>
      </c>
      <c r="J2127" s="1291">
        <v>272126</v>
      </c>
      <c r="K2127" s="1291">
        <v>3376</v>
      </c>
      <c r="L2127" s="1291">
        <v>1018086</v>
      </c>
      <c r="M2127" s="245"/>
    </row>
    <row r="2128" spans="2:13" ht="11.25" customHeight="1" x14ac:dyDescent="0.2">
      <c r="B2128" s="1146" t="s">
        <v>905</v>
      </c>
      <c r="C2128" s="1291" t="s">
        <v>399</v>
      </c>
      <c r="D2128" s="1291">
        <v>1052</v>
      </c>
      <c r="E2128" s="1291">
        <v>71779</v>
      </c>
      <c r="F2128" s="1291">
        <v>1380</v>
      </c>
      <c r="G2128" s="1292">
        <v>1853.29</v>
      </c>
      <c r="H2128" s="1291">
        <v>4089150</v>
      </c>
      <c r="I2128" s="1293">
        <v>249</v>
      </c>
      <c r="J2128" s="1291">
        <v>323040</v>
      </c>
      <c r="K2128" s="1291">
        <v>3270</v>
      </c>
      <c r="L2128" s="1291">
        <v>1208570</v>
      </c>
      <c r="M2128" s="245"/>
    </row>
    <row r="2129" spans="2:13" ht="11.25" customHeight="1" x14ac:dyDescent="0.2">
      <c r="B2129" s="1146"/>
      <c r="C2129" s="1291"/>
      <c r="D2129" s="1291"/>
      <c r="E2129" s="1291"/>
      <c r="F2129" s="1291"/>
      <c r="G2129" s="1292"/>
      <c r="H2129" s="1291"/>
      <c r="I2129" s="1293"/>
      <c r="J2129" s="1291"/>
      <c r="K2129" s="1291"/>
      <c r="L2129" s="1291"/>
      <c r="M2129" s="245"/>
    </row>
    <row r="2130" spans="2:13" ht="11.25" customHeight="1" x14ac:dyDescent="0.2">
      <c r="B2130" s="1146" t="s">
        <v>918</v>
      </c>
      <c r="C2130" s="1291" t="s">
        <v>399</v>
      </c>
      <c r="D2130" s="1291">
        <v>787</v>
      </c>
      <c r="E2130" s="1291">
        <v>71617</v>
      </c>
      <c r="F2130" s="1291">
        <v>1186</v>
      </c>
      <c r="G2130" s="1292" t="s">
        <v>1008</v>
      </c>
      <c r="H2130" s="1291">
        <v>3384046</v>
      </c>
      <c r="I2130" s="1293">
        <v>214</v>
      </c>
      <c r="J2130" s="1291">
        <v>267338</v>
      </c>
      <c r="K2130" s="1291">
        <v>2810</v>
      </c>
      <c r="L2130" s="1291">
        <v>1000172</v>
      </c>
      <c r="M2130" s="245"/>
    </row>
    <row r="2131" spans="2:13" ht="11.25" customHeight="1" x14ac:dyDescent="0.2">
      <c r="B2131" s="1146" t="s">
        <v>927</v>
      </c>
      <c r="C2131" s="1291" t="s">
        <v>399</v>
      </c>
      <c r="D2131" s="1291">
        <v>877</v>
      </c>
      <c r="E2131" s="1291">
        <v>69120</v>
      </c>
      <c r="F2131" s="1291">
        <v>1290</v>
      </c>
      <c r="G2131" s="1292" t="s">
        <v>1871</v>
      </c>
      <c r="H2131" s="1291">
        <v>4025378</v>
      </c>
      <c r="I2131" s="1293">
        <v>233</v>
      </c>
      <c r="J2131" s="1291">
        <v>318002</v>
      </c>
      <c r="K2131" s="1291">
        <v>3056</v>
      </c>
      <c r="L2131" s="1291">
        <v>1189722</v>
      </c>
      <c r="M2131" s="245"/>
    </row>
    <row r="2132" spans="2:13" ht="11.25" customHeight="1" x14ac:dyDescent="0.2">
      <c r="B2132" s="1146" t="s">
        <v>951</v>
      </c>
      <c r="C2132" s="1291" t="s">
        <v>399</v>
      </c>
      <c r="D2132" s="1291">
        <v>620</v>
      </c>
      <c r="E2132" s="1291">
        <v>50803</v>
      </c>
      <c r="F2132" s="1291">
        <v>1376</v>
      </c>
      <c r="G2132" s="1292" t="s">
        <v>1872</v>
      </c>
      <c r="H2132" s="1291">
        <v>4154101</v>
      </c>
      <c r="I2132" s="1293">
        <v>248</v>
      </c>
      <c r="J2132" s="1291">
        <v>328171</v>
      </c>
      <c r="K2132" s="1291">
        <v>3261</v>
      </c>
      <c r="L2132" s="1291">
        <v>1227766</v>
      </c>
      <c r="M2132" s="245"/>
    </row>
    <row r="2133" spans="2:13" ht="11.25" customHeight="1" x14ac:dyDescent="0.2">
      <c r="B2133" s="1146" t="s">
        <v>969</v>
      </c>
      <c r="C2133" s="1291" t="s">
        <v>399</v>
      </c>
      <c r="D2133" s="1291">
        <v>600</v>
      </c>
      <c r="E2133" s="1291">
        <v>50080</v>
      </c>
      <c r="F2133" s="1291">
        <v>1425</v>
      </c>
      <c r="G2133" s="1292" t="s">
        <v>1873</v>
      </c>
      <c r="H2133" s="1291">
        <v>5318307</v>
      </c>
      <c r="I2133" s="1293">
        <v>257</v>
      </c>
      <c r="J2133" s="1291">
        <v>420143</v>
      </c>
      <c r="K2133" s="1291" t="s">
        <v>399</v>
      </c>
      <c r="L2133" s="1291" t="s">
        <v>399</v>
      </c>
      <c r="M2133" s="245"/>
    </row>
    <row r="2134" spans="2:13" ht="11.25" customHeight="1" x14ac:dyDescent="0.2">
      <c r="B2134" s="1146" t="s">
        <v>1017</v>
      </c>
      <c r="C2134" s="1291" t="s">
        <v>399</v>
      </c>
      <c r="D2134" s="1291">
        <v>488</v>
      </c>
      <c r="E2134" s="1291">
        <v>41968</v>
      </c>
      <c r="F2134" s="1291">
        <v>1375</v>
      </c>
      <c r="G2134" s="1292" t="s">
        <v>1873</v>
      </c>
      <c r="H2134" s="1294">
        <v>5132166</v>
      </c>
      <c r="I2134" s="1291">
        <v>248</v>
      </c>
      <c r="J2134" s="1291">
        <v>405438</v>
      </c>
      <c r="K2134" s="1291" t="s">
        <v>399</v>
      </c>
      <c r="L2134" s="1291" t="s">
        <v>399</v>
      </c>
      <c r="M2134" s="245"/>
    </row>
    <row r="2135" spans="2:13" ht="11.25" customHeight="1" x14ac:dyDescent="0.2">
      <c r="B2135" s="1146"/>
      <c r="C2135" s="1291"/>
      <c r="D2135" s="1291"/>
      <c r="E2135" s="1291"/>
      <c r="F2135" s="1291"/>
      <c r="G2135" s="1292"/>
      <c r="H2135" s="1294"/>
      <c r="I2135" s="1291"/>
      <c r="J2135" s="1291"/>
      <c r="K2135" s="1291"/>
      <c r="L2135" s="1291"/>
      <c r="M2135" s="245"/>
    </row>
    <row r="2136" spans="2:13" ht="11.25" customHeight="1" x14ac:dyDescent="0.2">
      <c r="B2136" s="1146" t="s">
        <v>1172</v>
      </c>
      <c r="C2136" s="1291" t="s">
        <v>399</v>
      </c>
      <c r="D2136" s="1291">
        <v>500</v>
      </c>
      <c r="E2136" s="1291">
        <v>43970</v>
      </c>
      <c r="F2136" s="1291">
        <v>1457</v>
      </c>
      <c r="G2136" s="1292" t="s">
        <v>1874</v>
      </c>
      <c r="H2136" s="1294">
        <v>5442426</v>
      </c>
      <c r="I2136" s="1291">
        <v>263</v>
      </c>
      <c r="J2136" s="1291">
        <v>429948</v>
      </c>
      <c r="K2136" s="1291" t="s">
        <v>399</v>
      </c>
      <c r="L2136" s="1291" t="s">
        <v>399</v>
      </c>
      <c r="M2136" s="245"/>
    </row>
    <row r="2137" spans="2:13" ht="11.25" customHeight="1" x14ac:dyDescent="0.2">
      <c r="B2137" s="1295" t="s">
        <v>1875</v>
      </c>
      <c r="C2137" s="1296" t="s">
        <v>399</v>
      </c>
      <c r="D2137" s="1296">
        <v>530</v>
      </c>
      <c r="E2137" s="1296">
        <v>43970</v>
      </c>
      <c r="F2137" s="1296">
        <v>1545</v>
      </c>
      <c r="G2137" s="1297">
        <v>2336.9</v>
      </c>
      <c r="H2137" s="1298">
        <v>5771442</v>
      </c>
      <c r="I2137" s="1296">
        <v>279</v>
      </c>
      <c r="J2137" s="1296">
        <v>455940</v>
      </c>
      <c r="K2137" s="1296" t="s">
        <v>399</v>
      </c>
      <c r="L2137" s="1296" t="s">
        <v>399</v>
      </c>
      <c r="M2137" s="245"/>
    </row>
    <row r="2138" spans="2:13" ht="5.25" customHeight="1" x14ac:dyDescent="0.2">
      <c r="B2138" s="494"/>
      <c r="C2138" s="295"/>
      <c r="D2138" s="295"/>
      <c r="E2138" s="295"/>
      <c r="F2138" s="295"/>
      <c r="G2138" s="216"/>
      <c r="H2138" s="434"/>
      <c r="I2138" s="295"/>
      <c r="J2138" s="295"/>
      <c r="M2138" s="245"/>
    </row>
    <row r="2139" spans="2:13" ht="11.25" customHeight="1" x14ac:dyDescent="0.2">
      <c r="B2139" s="203" t="s">
        <v>1396</v>
      </c>
      <c r="G2139" s="495"/>
      <c r="M2139" s="245"/>
    </row>
    <row r="2140" spans="2:13" ht="10.5" customHeight="1" x14ac:dyDescent="0.2">
      <c r="B2140" s="203" t="s">
        <v>1386</v>
      </c>
    </row>
    <row r="2141" spans="2:13" ht="10.5" customHeight="1" x14ac:dyDescent="0.2">
      <c r="C2141" s="302"/>
      <c r="D2141" s="302"/>
      <c r="E2141" s="302"/>
      <c r="F2141" s="302"/>
      <c r="G2141" s="302"/>
      <c r="H2141" s="302"/>
    </row>
    <row r="2142" spans="2:13" ht="10.5" customHeight="1" x14ac:dyDescent="0.2"/>
    <row r="2143" spans="2:13" ht="10.5" customHeight="1" x14ac:dyDescent="0.2"/>
    <row r="2144" spans="2:13" ht="10.5" customHeight="1" x14ac:dyDescent="0.2"/>
    <row r="2145" ht="10.5" customHeight="1" x14ac:dyDescent="0.2"/>
    <row r="2146" ht="10.5" customHeight="1" x14ac:dyDescent="0.2"/>
    <row r="2147" ht="10.5" customHeight="1" x14ac:dyDescent="0.2"/>
    <row r="2148" ht="10.5" customHeight="1" x14ac:dyDescent="0.2"/>
    <row r="2149" ht="10.5" customHeight="1" x14ac:dyDescent="0.2"/>
    <row r="2150" ht="10.5" customHeight="1" x14ac:dyDescent="0.2"/>
    <row r="2151" ht="10.5" customHeight="1" x14ac:dyDescent="0.2"/>
    <row r="2152" ht="10.5" customHeight="1" x14ac:dyDescent="0.2"/>
    <row r="2153" ht="10.5" customHeight="1" x14ac:dyDescent="0.2"/>
    <row r="2154" ht="10.5" customHeight="1" x14ac:dyDescent="0.2"/>
    <row r="2155" ht="10.5" customHeight="1" x14ac:dyDescent="0.2"/>
    <row r="2156" ht="10.5" customHeight="1" x14ac:dyDescent="0.2"/>
    <row r="2157" ht="10.5" customHeight="1" x14ac:dyDescent="0.2"/>
    <row r="2158" ht="10.5" customHeight="1" x14ac:dyDescent="0.2"/>
    <row r="2159" ht="10.5" customHeight="1" x14ac:dyDescent="0.2"/>
    <row r="2160" ht="10.5" customHeight="1" x14ac:dyDescent="0.2"/>
    <row r="2161" spans="2:13" ht="10.5" customHeight="1" x14ac:dyDescent="0.2"/>
    <row r="2162" spans="2:13" ht="10.5" customHeight="1" x14ac:dyDescent="0.2"/>
    <row r="2163" spans="2:13" ht="10.5" customHeight="1" x14ac:dyDescent="0.2"/>
    <row r="2164" spans="2:13" ht="10.5" customHeight="1" x14ac:dyDescent="0.2"/>
    <row r="2165" spans="2:13" ht="10.5" customHeight="1" x14ac:dyDescent="0.2"/>
    <row r="2166" spans="2:13" ht="10.5" customHeight="1" x14ac:dyDescent="0.2">
      <c r="G2166" s="246">
        <v>30</v>
      </c>
    </row>
    <row r="2167" spans="2:13" ht="10.5" customHeight="1" x14ac:dyDescent="0.2"/>
    <row r="2168" spans="2:13" ht="10.5" customHeight="1" x14ac:dyDescent="0.2"/>
    <row r="2169" spans="2:13" ht="10.5" customHeight="1" x14ac:dyDescent="0.2">
      <c r="B2169" s="202" t="s">
        <v>1076</v>
      </c>
    </row>
    <row r="2170" spans="2:13" ht="11.45" customHeight="1" x14ac:dyDescent="0.2">
      <c r="B2170" s="1448" t="s">
        <v>786</v>
      </c>
      <c r="C2170" s="1441" t="s">
        <v>1256</v>
      </c>
      <c r="D2170" s="1460" t="s">
        <v>1370</v>
      </c>
      <c r="E2170" s="1461"/>
      <c r="F2170" s="1461"/>
      <c r="G2170" s="1461"/>
      <c r="H2170" s="1461"/>
      <c r="I2170" s="1462"/>
      <c r="J2170" s="1448" t="s">
        <v>48</v>
      </c>
    </row>
    <row r="2171" spans="2:13" ht="10.5" customHeight="1" x14ac:dyDescent="0.2">
      <c r="B2171" s="1459"/>
      <c r="C2171" s="1484"/>
      <c r="D2171" s="1441" t="s">
        <v>336</v>
      </c>
      <c r="E2171" s="1460" t="s">
        <v>337</v>
      </c>
      <c r="F2171" s="1462"/>
      <c r="G2171" s="1441" t="s">
        <v>338</v>
      </c>
      <c r="H2171" s="1441" t="s">
        <v>339</v>
      </c>
      <c r="I2171" s="1441" t="s">
        <v>104</v>
      </c>
      <c r="J2171" s="1459"/>
    </row>
    <row r="2172" spans="2:13" ht="10.5" customHeight="1" x14ac:dyDescent="0.2">
      <c r="B2172" s="1459"/>
      <c r="C2172" s="1442"/>
      <c r="D2172" s="1442"/>
      <c r="E2172" s="266" t="s">
        <v>1397</v>
      </c>
      <c r="F2172" s="266" t="s">
        <v>1398</v>
      </c>
      <c r="G2172" s="1442"/>
      <c r="H2172" s="1442"/>
      <c r="I2172" s="1442"/>
      <c r="J2172" s="1459"/>
    </row>
    <row r="2173" spans="2:13" ht="10.5" customHeight="1" x14ac:dyDescent="0.2">
      <c r="B2173" s="1449"/>
      <c r="C2173" s="1299" t="s">
        <v>234</v>
      </c>
      <c r="D2173" s="1438" t="s">
        <v>235</v>
      </c>
      <c r="E2173" s="1439"/>
      <c r="F2173" s="1439"/>
      <c r="G2173" s="1439"/>
      <c r="H2173" s="1439"/>
      <c r="I2173" s="1440"/>
      <c r="J2173" s="1449"/>
    </row>
    <row r="2174" spans="2:13" ht="10.5" customHeight="1" x14ac:dyDescent="0.2">
      <c r="B2174" s="232" t="s">
        <v>105</v>
      </c>
      <c r="C2174" s="392">
        <v>36</v>
      </c>
      <c r="D2174" s="467">
        <v>18.600000000000001</v>
      </c>
      <c r="E2174" s="467">
        <v>2.5</v>
      </c>
      <c r="F2174" s="218">
        <v>9.4</v>
      </c>
      <c r="G2174" s="467">
        <v>1.2</v>
      </c>
      <c r="H2174" s="467">
        <v>0.8</v>
      </c>
      <c r="I2174" s="467">
        <f>SUM(D2174:H2174)</f>
        <v>32.5</v>
      </c>
      <c r="J2174" s="315" t="s">
        <v>106</v>
      </c>
    </row>
    <row r="2175" spans="2:13" ht="10.5" customHeight="1" x14ac:dyDescent="0.2">
      <c r="B2175" s="232" t="s">
        <v>106</v>
      </c>
      <c r="C2175" s="392" t="s">
        <v>399</v>
      </c>
      <c r="D2175" s="467">
        <v>17.2</v>
      </c>
      <c r="E2175" s="467">
        <v>2.8</v>
      </c>
      <c r="F2175" s="218">
        <v>9</v>
      </c>
      <c r="G2175" s="467">
        <v>1.3</v>
      </c>
      <c r="H2175" s="467">
        <v>0.8</v>
      </c>
      <c r="I2175" s="467">
        <f>SUM(D2175:H2175)</f>
        <v>31.1</v>
      </c>
      <c r="J2175" s="315" t="s">
        <v>107</v>
      </c>
    </row>
    <row r="2176" spans="2:13" ht="10.5" customHeight="1" x14ac:dyDescent="0.2">
      <c r="B2176" s="232" t="s">
        <v>107</v>
      </c>
      <c r="C2176" s="392">
        <v>38</v>
      </c>
      <c r="D2176" s="467">
        <v>16</v>
      </c>
      <c r="E2176" s="467">
        <v>2.2999999999999998</v>
      </c>
      <c r="F2176" s="218">
        <v>8.5</v>
      </c>
      <c r="G2176" s="467">
        <v>1.5</v>
      </c>
      <c r="H2176" s="467">
        <v>0.9</v>
      </c>
      <c r="I2176" s="467">
        <f>SUM(D2176:H2176)</f>
        <v>29.2</v>
      </c>
      <c r="J2176" s="315" t="s">
        <v>108</v>
      </c>
      <c r="M2176" s="497"/>
    </row>
    <row r="2177" spans="2:13" ht="10.5" customHeight="1" x14ac:dyDescent="0.2">
      <c r="B2177" s="232" t="s">
        <v>108</v>
      </c>
      <c r="C2177" s="392">
        <v>37</v>
      </c>
      <c r="D2177" s="467">
        <v>19.3</v>
      </c>
      <c r="E2177" s="467">
        <v>4.4000000000000004</v>
      </c>
      <c r="F2177" s="218">
        <v>7.3</v>
      </c>
      <c r="G2177" s="467">
        <v>1.9</v>
      </c>
      <c r="H2177" s="467">
        <v>0.8</v>
      </c>
      <c r="I2177" s="467">
        <f>SUM(D2177:H2177)</f>
        <v>33.700000000000003</v>
      </c>
      <c r="J2177" s="315" t="s">
        <v>109</v>
      </c>
      <c r="M2177" s="497"/>
    </row>
    <row r="2178" spans="2:13" ht="10.5" customHeight="1" x14ac:dyDescent="0.2">
      <c r="B2178" s="232" t="s">
        <v>109</v>
      </c>
      <c r="C2178" s="392">
        <v>39</v>
      </c>
      <c r="D2178" s="467">
        <v>16.899999999999999</v>
      </c>
      <c r="E2178" s="467">
        <v>3</v>
      </c>
      <c r="F2178" s="218">
        <v>5.4</v>
      </c>
      <c r="G2178" s="467">
        <v>1.5</v>
      </c>
      <c r="H2178" s="467">
        <v>0.9</v>
      </c>
      <c r="I2178" s="467">
        <f>SUM(D2178:H2178)</f>
        <v>27.699999999999996</v>
      </c>
      <c r="J2178" s="315" t="s">
        <v>110</v>
      </c>
      <c r="M2178" s="497"/>
    </row>
    <row r="2179" spans="2:13" ht="10.5" customHeight="1" x14ac:dyDescent="0.2">
      <c r="B2179" s="232"/>
      <c r="C2179" s="392"/>
      <c r="D2179" s="467"/>
      <c r="E2179" s="467"/>
      <c r="F2179" s="218"/>
      <c r="G2179" s="467"/>
      <c r="H2179" s="467"/>
      <c r="I2179" s="467"/>
      <c r="J2179" s="315"/>
      <c r="M2179" s="497"/>
    </row>
    <row r="2180" spans="2:13" ht="10.5" customHeight="1" x14ac:dyDescent="0.2">
      <c r="B2180" s="232" t="s">
        <v>110</v>
      </c>
      <c r="C2180" s="392">
        <v>36</v>
      </c>
      <c r="D2180" s="467">
        <v>19.8</v>
      </c>
      <c r="E2180" s="467">
        <v>3.6</v>
      </c>
      <c r="F2180" s="218">
        <v>6.1</v>
      </c>
      <c r="G2180" s="467">
        <v>1.9</v>
      </c>
      <c r="H2180" s="467">
        <v>0.8</v>
      </c>
      <c r="I2180" s="467">
        <f>SUM(D2180:H2180)</f>
        <v>32.199999999999996</v>
      </c>
      <c r="J2180" s="315" t="s">
        <v>111</v>
      </c>
      <c r="M2180" s="497"/>
    </row>
    <row r="2181" spans="2:13" ht="10.5" customHeight="1" x14ac:dyDescent="0.2">
      <c r="B2181" s="232" t="s">
        <v>111</v>
      </c>
      <c r="C2181" s="392">
        <v>46</v>
      </c>
      <c r="D2181" s="467">
        <v>27.9</v>
      </c>
      <c r="E2181" s="467">
        <v>3.9</v>
      </c>
      <c r="F2181" s="218">
        <v>5.3</v>
      </c>
      <c r="G2181" s="467">
        <v>2.2000000000000002</v>
      </c>
      <c r="H2181" s="467">
        <v>1.3</v>
      </c>
      <c r="I2181" s="467">
        <f>SUM(D2181:H2181)</f>
        <v>40.599999999999994</v>
      </c>
      <c r="J2181" s="315" t="s">
        <v>112</v>
      </c>
      <c r="M2181" s="497"/>
    </row>
    <row r="2182" spans="2:13" ht="10.5" customHeight="1" x14ac:dyDescent="0.2">
      <c r="B2182" s="232" t="s">
        <v>112</v>
      </c>
      <c r="C2182" s="392">
        <v>47</v>
      </c>
      <c r="D2182" s="467">
        <v>27.9</v>
      </c>
      <c r="E2182" s="467">
        <v>3.6</v>
      </c>
      <c r="F2182" s="218">
        <v>8.9</v>
      </c>
      <c r="G2182" s="467">
        <v>2.4</v>
      </c>
      <c r="H2182" s="467">
        <v>1.1000000000000001</v>
      </c>
      <c r="I2182" s="467">
        <f>SUM(D2182:H2182)</f>
        <v>43.9</v>
      </c>
      <c r="J2182" s="315" t="s">
        <v>664</v>
      </c>
      <c r="M2182" s="497"/>
    </row>
    <row r="2183" spans="2:13" ht="10.5" customHeight="1" x14ac:dyDescent="0.2">
      <c r="B2183" s="232" t="s">
        <v>664</v>
      </c>
      <c r="C2183" s="392">
        <v>40</v>
      </c>
      <c r="D2183" s="467">
        <v>30.4</v>
      </c>
      <c r="E2183" s="467">
        <v>6</v>
      </c>
      <c r="F2183" s="218">
        <v>7.7</v>
      </c>
      <c r="G2183" s="467">
        <v>2.4</v>
      </c>
      <c r="H2183" s="467">
        <v>1.2</v>
      </c>
      <c r="I2183" s="467">
        <f>SUM(D2183:H2183)</f>
        <v>47.7</v>
      </c>
      <c r="J2183" s="315" t="s">
        <v>665</v>
      </c>
      <c r="M2183" s="497"/>
    </row>
    <row r="2184" spans="2:13" ht="10.5" customHeight="1" x14ac:dyDescent="0.2">
      <c r="B2184" s="232" t="s">
        <v>665</v>
      </c>
      <c r="C2184" s="392">
        <v>38</v>
      </c>
      <c r="D2184" s="467">
        <v>21.7</v>
      </c>
      <c r="E2184" s="467">
        <v>2.8</v>
      </c>
      <c r="F2184" s="218">
        <v>6.7</v>
      </c>
      <c r="G2184" s="467">
        <v>2.2000000000000002</v>
      </c>
      <c r="H2184" s="467">
        <v>1.2</v>
      </c>
      <c r="I2184" s="467">
        <f>SUM(D2184:H2184)</f>
        <v>34.6</v>
      </c>
      <c r="J2184" s="315" t="s">
        <v>666</v>
      </c>
      <c r="M2184" s="497"/>
    </row>
    <row r="2185" spans="2:13" ht="10.5" customHeight="1" x14ac:dyDescent="0.2">
      <c r="B2185" s="232"/>
      <c r="C2185" s="392"/>
      <c r="D2185" s="467"/>
      <c r="E2185" s="467"/>
      <c r="F2185" s="218"/>
      <c r="G2185" s="467"/>
      <c r="H2185" s="467"/>
      <c r="I2185" s="467"/>
      <c r="J2185" s="315"/>
      <c r="M2185" s="497"/>
    </row>
    <row r="2186" spans="2:13" ht="10.5" customHeight="1" x14ac:dyDescent="0.2">
      <c r="B2186" s="232" t="s">
        <v>666</v>
      </c>
      <c r="C2186" s="392">
        <v>31</v>
      </c>
      <c r="D2186" s="467">
        <v>18.5</v>
      </c>
      <c r="E2186" s="467">
        <v>2</v>
      </c>
      <c r="F2186" s="218">
        <v>3.5</v>
      </c>
      <c r="G2186" s="467">
        <v>2.6</v>
      </c>
      <c r="H2186" s="467">
        <v>1.2</v>
      </c>
      <c r="I2186" s="467">
        <f>SUM(D2186:H2186)</f>
        <v>27.8</v>
      </c>
      <c r="J2186" s="315" t="s">
        <v>667</v>
      </c>
      <c r="M2186" s="497"/>
    </row>
    <row r="2187" spans="2:13" ht="10.5" customHeight="1" x14ac:dyDescent="0.2">
      <c r="B2187" s="232" t="s">
        <v>667</v>
      </c>
      <c r="C2187" s="392">
        <v>30</v>
      </c>
      <c r="D2187" s="467">
        <v>23.3</v>
      </c>
      <c r="E2187" s="467">
        <v>3.2</v>
      </c>
      <c r="F2187" s="218">
        <v>3.4</v>
      </c>
      <c r="G2187" s="467">
        <v>3.5</v>
      </c>
      <c r="H2187" s="467">
        <v>0.9</v>
      </c>
      <c r="I2187" s="467">
        <f>SUM(D2187:H2187)</f>
        <v>34.299999999999997</v>
      </c>
      <c r="J2187" s="315" t="s">
        <v>668</v>
      </c>
      <c r="M2187" s="497"/>
    </row>
    <row r="2188" spans="2:13" ht="10.5" customHeight="1" x14ac:dyDescent="0.2">
      <c r="B2188" s="232" t="s">
        <v>668</v>
      </c>
      <c r="C2188" s="392">
        <v>34</v>
      </c>
      <c r="D2188" s="467">
        <v>24.8</v>
      </c>
      <c r="E2188" s="467">
        <v>3.2</v>
      </c>
      <c r="F2188" s="218">
        <v>5.2</v>
      </c>
      <c r="G2188" s="467">
        <v>4.2</v>
      </c>
      <c r="H2188" s="467">
        <v>1.2</v>
      </c>
      <c r="I2188" s="467">
        <f>SUM(D2188:H2188)</f>
        <v>38.600000000000009</v>
      </c>
      <c r="J2188" s="315" t="s">
        <v>669</v>
      </c>
      <c r="M2188" s="497"/>
    </row>
    <row r="2189" spans="2:13" ht="10.5" customHeight="1" x14ac:dyDescent="0.2">
      <c r="B2189" s="232" t="s">
        <v>669</v>
      </c>
      <c r="C2189" s="392">
        <v>32</v>
      </c>
      <c r="D2189" s="467">
        <v>24.1</v>
      </c>
      <c r="E2189" s="467">
        <v>2.9</v>
      </c>
      <c r="F2189" s="218">
        <v>4.8</v>
      </c>
      <c r="G2189" s="467">
        <v>2.6</v>
      </c>
      <c r="H2189" s="467">
        <v>1.1000000000000001</v>
      </c>
      <c r="I2189" s="467">
        <f>SUM(D2189:H2189)</f>
        <v>35.5</v>
      </c>
      <c r="J2189" s="315" t="s">
        <v>670</v>
      </c>
      <c r="M2189" s="497"/>
    </row>
    <row r="2190" spans="2:13" ht="10.5" customHeight="1" x14ac:dyDescent="0.2">
      <c r="B2190" s="232" t="s">
        <v>670</v>
      </c>
      <c r="C2190" s="392">
        <v>34</v>
      </c>
      <c r="D2190" s="467">
        <v>26.9</v>
      </c>
      <c r="E2190" s="467">
        <v>2.5</v>
      </c>
      <c r="F2190" s="218">
        <v>4.3</v>
      </c>
      <c r="G2190" s="467">
        <v>2.5</v>
      </c>
      <c r="H2190" s="467">
        <v>1.1000000000000001</v>
      </c>
      <c r="I2190" s="467">
        <f>SUM(D2190:H2190)</f>
        <v>37.299999999999997</v>
      </c>
      <c r="J2190" s="315" t="s">
        <v>671</v>
      </c>
      <c r="M2190" s="497"/>
    </row>
    <row r="2191" spans="2:13" ht="10.5" customHeight="1" x14ac:dyDescent="0.2">
      <c r="B2191" s="232"/>
      <c r="C2191" s="392"/>
      <c r="D2191" s="467"/>
      <c r="E2191" s="467"/>
      <c r="F2191" s="218"/>
      <c r="G2191" s="467"/>
      <c r="H2191" s="467"/>
      <c r="I2191" s="467"/>
      <c r="J2191" s="315"/>
      <c r="M2191" s="497"/>
    </row>
    <row r="2192" spans="2:13" ht="10.5" customHeight="1" x14ac:dyDescent="0.2">
      <c r="B2192" s="232" t="s">
        <v>671</v>
      </c>
      <c r="C2192" s="392">
        <v>31</v>
      </c>
      <c r="D2192" s="467">
        <v>24.4</v>
      </c>
      <c r="E2192" s="467">
        <v>1.6</v>
      </c>
      <c r="F2192" s="218">
        <v>3.6</v>
      </c>
      <c r="G2192" s="467">
        <v>1.9</v>
      </c>
      <c r="H2192" s="467">
        <v>0.6</v>
      </c>
      <c r="I2192" s="467">
        <f>SUM(D2192:H2192)</f>
        <v>32.1</v>
      </c>
      <c r="J2192" s="315" t="s">
        <v>672</v>
      </c>
      <c r="M2192" s="497"/>
    </row>
    <row r="2193" spans="2:13" ht="10.5" customHeight="1" x14ac:dyDescent="0.2">
      <c r="B2193" s="232" t="s">
        <v>672</v>
      </c>
      <c r="C2193" s="392">
        <v>26</v>
      </c>
      <c r="D2193" s="467">
        <v>22.3</v>
      </c>
      <c r="E2193" s="467">
        <v>0.9</v>
      </c>
      <c r="F2193" s="218">
        <v>2.4</v>
      </c>
      <c r="G2193" s="467">
        <v>0.9</v>
      </c>
      <c r="H2193" s="467">
        <v>0.7</v>
      </c>
      <c r="I2193" s="467">
        <f>SUM(D2193:H2193)</f>
        <v>27.199999999999996</v>
      </c>
      <c r="J2193" s="315" t="s">
        <v>673</v>
      </c>
      <c r="M2193" s="497"/>
    </row>
    <row r="2194" spans="2:13" ht="10.5" customHeight="1" x14ac:dyDescent="0.2">
      <c r="B2194" s="232" t="s">
        <v>673</v>
      </c>
      <c r="C2194" s="392">
        <v>25</v>
      </c>
      <c r="D2194" s="467">
        <v>26.3</v>
      </c>
      <c r="E2194" s="467">
        <v>0.4</v>
      </c>
      <c r="F2194" s="218">
        <v>2.1</v>
      </c>
      <c r="G2194" s="467">
        <v>0.1</v>
      </c>
      <c r="H2194" s="467">
        <v>0.6</v>
      </c>
      <c r="I2194" s="467">
        <f>SUM(D2194:H2194)</f>
        <v>29.500000000000004</v>
      </c>
      <c r="J2194" s="315" t="s">
        <v>674</v>
      </c>
      <c r="M2194" s="497"/>
    </row>
    <row r="2195" spans="2:13" ht="10.5" customHeight="1" x14ac:dyDescent="0.2">
      <c r="B2195" s="232" t="s">
        <v>674</v>
      </c>
      <c r="C2195" s="392">
        <v>25</v>
      </c>
      <c r="D2195" s="467">
        <v>32.1</v>
      </c>
      <c r="E2195" s="467">
        <v>0.4</v>
      </c>
      <c r="F2195" s="218">
        <v>3.7</v>
      </c>
      <c r="G2195" s="467">
        <v>0.2</v>
      </c>
      <c r="H2195" s="467">
        <v>0.5</v>
      </c>
      <c r="I2195" s="467">
        <f>SUM(D2195:H2195)</f>
        <v>36.900000000000006</v>
      </c>
      <c r="J2195" s="315" t="s">
        <v>675</v>
      </c>
      <c r="M2195" s="497"/>
    </row>
    <row r="2196" spans="2:13" ht="10.5" customHeight="1" x14ac:dyDescent="0.2">
      <c r="B2196" s="232" t="s">
        <v>675</v>
      </c>
      <c r="C2196" s="392">
        <v>25</v>
      </c>
      <c r="D2196" s="467">
        <v>23.4</v>
      </c>
      <c r="E2196" s="467">
        <v>0.2</v>
      </c>
      <c r="F2196" s="218">
        <v>3.2</v>
      </c>
      <c r="G2196" s="467">
        <v>0.1</v>
      </c>
      <c r="H2196" s="467">
        <v>0.5</v>
      </c>
      <c r="I2196" s="467">
        <f>SUM(D2196:H2196)</f>
        <v>27.4</v>
      </c>
      <c r="J2196" s="315" t="s">
        <v>676</v>
      </c>
      <c r="M2196" s="497"/>
    </row>
    <row r="2197" spans="2:13" ht="10.5" customHeight="1" x14ac:dyDescent="0.2">
      <c r="B2197" s="232"/>
      <c r="C2197" s="392"/>
      <c r="D2197" s="467"/>
      <c r="E2197" s="467"/>
      <c r="F2197" s="218"/>
      <c r="G2197" s="467"/>
      <c r="H2197" s="467"/>
      <c r="I2197" s="467"/>
      <c r="J2197" s="315"/>
      <c r="M2197" s="497"/>
    </row>
    <row r="2198" spans="2:13" ht="10.5" customHeight="1" x14ac:dyDescent="0.2">
      <c r="B2198" s="232" t="s">
        <v>676</v>
      </c>
      <c r="C2198" s="392">
        <v>22</v>
      </c>
      <c r="D2198" s="467">
        <v>27</v>
      </c>
      <c r="E2198" s="467">
        <v>0.2</v>
      </c>
      <c r="F2198" s="218">
        <v>2.5</v>
      </c>
      <c r="G2198" s="467">
        <v>0.1</v>
      </c>
      <c r="H2198" s="467">
        <v>0.5</v>
      </c>
      <c r="I2198" s="467">
        <f>SUM(D2198:H2198)</f>
        <v>30.3</v>
      </c>
      <c r="J2198" s="315" t="s">
        <v>677</v>
      </c>
      <c r="M2198" s="497"/>
    </row>
    <row r="2199" spans="2:13" ht="10.5" customHeight="1" x14ac:dyDescent="0.2">
      <c r="B2199" s="232" t="s">
        <v>677</v>
      </c>
      <c r="C2199" s="392">
        <v>24</v>
      </c>
      <c r="D2199" s="467">
        <v>31.2</v>
      </c>
      <c r="E2199" s="467">
        <v>0.1</v>
      </c>
      <c r="F2199" s="218">
        <v>3.2</v>
      </c>
      <c r="G2199" s="467" t="s">
        <v>318</v>
      </c>
      <c r="H2199" s="467">
        <v>0.5</v>
      </c>
      <c r="I2199" s="467">
        <f>SUM(D2199:H2199)</f>
        <v>35</v>
      </c>
      <c r="J2199" s="315" t="s">
        <v>396</v>
      </c>
      <c r="M2199" s="497"/>
    </row>
    <row r="2200" spans="2:13" ht="10.5" customHeight="1" x14ac:dyDescent="0.2">
      <c r="B2200" s="232" t="s">
        <v>396</v>
      </c>
      <c r="C2200" s="392">
        <v>24</v>
      </c>
      <c r="D2200" s="467">
        <v>25.6</v>
      </c>
      <c r="E2200" s="1496">
        <v>4.2</v>
      </c>
      <c r="F2200" s="1499"/>
      <c r="G2200" s="467" t="s">
        <v>318</v>
      </c>
      <c r="H2200" s="467">
        <v>0.6</v>
      </c>
      <c r="I2200" s="467">
        <f>SUM(D2200:H2200)</f>
        <v>30.400000000000002</v>
      </c>
      <c r="J2200" s="315" t="s">
        <v>397</v>
      </c>
      <c r="M2200" s="497"/>
    </row>
    <row r="2201" spans="2:13" ht="10.5" customHeight="1" x14ac:dyDescent="0.2">
      <c r="B2201" s="232" t="s">
        <v>397</v>
      </c>
      <c r="C2201" s="392">
        <v>15.9</v>
      </c>
      <c r="D2201" s="467">
        <v>15.1</v>
      </c>
      <c r="E2201" s="1496">
        <v>3.7</v>
      </c>
      <c r="F2201" s="1499"/>
      <c r="G2201" s="467" t="s">
        <v>318</v>
      </c>
      <c r="H2201" s="467">
        <v>0.7</v>
      </c>
      <c r="I2201" s="467">
        <f>SUM(D2201:H2201)</f>
        <v>19.5</v>
      </c>
      <c r="J2201" s="315" t="s">
        <v>398</v>
      </c>
      <c r="M2201" s="497"/>
    </row>
    <row r="2202" spans="2:13" ht="10.5" customHeight="1" x14ac:dyDescent="0.2">
      <c r="B2202" s="232" t="s">
        <v>398</v>
      </c>
      <c r="C2202" s="392">
        <v>13.9</v>
      </c>
      <c r="D2202" s="467">
        <v>17.2</v>
      </c>
      <c r="E2202" s="1496">
        <v>2.7</v>
      </c>
      <c r="F2202" s="1499"/>
      <c r="G2202" s="467" t="s">
        <v>318</v>
      </c>
      <c r="H2202" s="467">
        <v>0.7</v>
      </c>
      <c r="I2202" s="467">
        <f>SUM(D2202:H2202)</f>
        <v>20.599999999999998</v>
      </c>
      <c r="J2202" s="315" t="s">
        <v>279</v>
      </c>
      <c r="M2202" s="497"/>
    </row>
    <row r="2203" spans="2:13" ht="10.5" customHeight="1" x14ac:dyDescent="0.2">
      <c r="B2203" s="232"/>
      <c r="C2203" s="392"/>
      <c r="D2203" s="467"/>
      <c r="E2203" s="467"/>
      <c r="F2203" s="218"/>
      <c r="G2203" s="467"/>
      <c r="H2203" s="467"/>
      <c r="I2203" s="467"/>
      <c r="J2203" s="315"/>
      <c r="M2203" s="497"/>
    </row>
    <row r="2204" spans="2:13" ht="10.5" customHeight="1" x14ac:dyDescent="0.2">
      <c r="B2204" s="232" t="s">
        <v>279</v>
      </c>
      <c r="C2204" s="392">
        <v>14.7</v>
      </c>
      <c r="D2204" s="467">
        <v>17.8</v>
      </c>
      <c r="E2204" s="1496">
        <v>3.1</v>
      </c>
      <c r="F2204" s="1499"/>
      <c r="G2204" s="467" t="s">
        <v>318</v>
      </c>
      <c r="H2204" s="467">
        <v>0.6</v>
      </c>
      <c r="I2204" s="467">
        <f>SUM(D2204:H2204)</f>
        <v>21.500000000000004</v>
      </c>
      <c r="J2204" s="315" t="s">
        <v>280</v>
      </c>
      <c r="M2204" s="497"/>
    </row>
    <row r="2205" spans="2:13" ht="10.5" customHeight="1" x14ac:dyDescent="0.2">
      <c r="B2205" s="232" t="s">
        <v>280</v>
      </c>
      <c r="C2205" s="392">
        <v>13.8</v>
      </c>
      <c r="D2205" s="467">
        <v>22.7</v>
      </c>
      <c r="E2205" s="1496">
        <v>3.3</v>
      </c>
      <c r="F2205" s="1499"/>
      <c r="G2205" s="467" t="s">
        <v>318</v>
      </c>
      <c r="H2205" s="467">
        <v>0.5</v>
      </c>
      <c r="I2205" s="467">
        <f>SUM(D2205:H2205)</f>
        <v>26.5</v>
      </c>
      <c r="J2205" s="315" t="s">
        <v>281</v>
      </c>
      <c r="M2205" s="497"/>
    </row>
    <row r="2206" spans="2:13" ht="10.5" customHeight="1" x14ac:dyDescent="0.2">
      <c r="B2206" s="232" t="s">
        <v>281</v>
      </c>
      <c r="C2206" s="392">
        <v>14.4</v>
      </c>
      <c r="D2206" s="467">
        <v>27.1</v>
      </c>
      <c r="E2206" s="1496">
        <v>4</v>
      </c>
      <c r="F2206" s="1499"/>
      <c r="G2206" s="467" t="s">
        <v>318</v>
      </c>
      <c r="H2206" s="467">
        <v>0.5</v>
      </c>
      <c r="I2206" s="467">
        <f>SUM(D2206:H2206)</f>
        <v>31.6</v>
      </c>
      <c r="J2206" s="315" t="s">
        <v>282</v>
      </c>
      <c r="M2206" s="497"/>
    </row>
    <row r="2207" spans="2:13" ht="10.5" customHeight="1" x14ac:dyDescent="0.2">
      <c r="B2207" s="232" t="s">
        <v>282</v>
      </c>
      <c r="C2207" s="392">
        <v>13.9</v>
      </c>
      <c r="D2207" s="467">
        <v>25.5</v>
      </c>
      <c r="E2207" s="1496">
        <v>4.4000000000000004</v>
      </c>
      <c r="F2207" s="1499"/>
      <c r="G2207" s="467" t="s">
        <v>318</v>
      </c>
      <c r="H2207" s="467">
        <v>0.2</v>
      </c>
      <c r="I2207" s="467">
        <f>SUM(D2207:H2207)</f>
        <v>30.099999999999998</v>
      </c>
      <c r="J2207" s="315" t="s">
        <v>238</v>
      </c>
      <c r="M2207" s="497"/>
    </row>
    <row r="2208" spans="2:13" ht="10.5" customHeight="1" x14ac:dyDescent="0.2">
      <c r="B2208" s="251" t="s">
        <v>238</v>
      </c>
      <c r="C2208" s="392">
        <v>15.6</v>
      </c>
      <c r="D2208" s="467">
        <v>24</v>
      </c>
      <c r="E2208" s="1496">
        <v>5.5</v>
      </c>
      <c r="F2208" s="1499"/>
      <c r="G2208" s="467" t="s">
        <v>318</v>
      </c>
      <c r="H2208" s="467">
        <v>0.2</v>
      </c>
      <c r="I2208" s="467">
        <f>SUM(D2208:H2208)</f>
        <v>29.7</v>
      </c>
      <c r="J2208" s="315" t="s">
        <v>283</v>
      </c>
      <c r="M2208" s="497"/>
    </row>
    <row r="2209" spans="2:15" ht="10.5" customHeight="1" x14ac:dyDescent="0.2">
      <c r="B2209" s="232"/>
      <c r="C2209" s="392"/>
      <c r="D2209" s="467"/>
      <c r="E2209" s="467"/>
      <c r="F2209" s="218"/>
      <c r="G2209" s="467"/>
      <c r="H2209" s="467"/>
      <c r="I2209" s="467"/>
      <c r="J2209" s="315"/>
      <c r="M2209" s="497"/>
    </row>
    <row r="2210" spans="2:15" ht="10.5" customHeight="1" x14ac:dyDescent="0.2">
      <c r="B2210" s="251" t="s">
        <v>283</v>
      </c>
      <c r="C2210" s="188">
        <v>15</v>
      </c>
      <c r="D2210" s="188">
        <v>27.1</v>
      </c>
      <c r="E2210" s="1496">
        <v>8</v>
      </c>
      <c r="F2210" s="1499"/>
      <c r="G2210" s="188" t="s">
        <v>318</v>
      </c>
      <c r="H2210" s="188">
        <v>0.08</v>
      </c>
      <c r="I2210" s="188">
        <f>SUM(D2210:H2210)</f>
        <v>35.18</v>
      </c>
      <c r="J2210" s="236" t="s">
        <v>284</v>
      </c>
      <c r="M2210" s="497"/>
    </row>
    <row r="2211" spans="2:15" ht="10.5" customHeight="1" x14ac:dyDescent="0.2">
      <c r="B2211" s="251" t="s">
        <v>284</v>
      </c>
      <c r="C2211" s="392">
        <v>14.7</v>
      </c>
      <c r="D2211" s="467">
        <v>26.8</v>
      </c>
      <c r="E2211" s="1496">
        <v>6.3</v>
      </c>
      <c r="F2211" s="1499"/>
      <c r="G2211" s="188" t="s">
        <v>318</v>
      </c>
      <c r="H2211" s="467">
        <v>0</v>
      </c>
      <c r="I2211" s="467">
        <f>SUM(D2211:H2211)</f>
        <v>33.1</v>
      </c>
      <c r="J2211" s="315" t="s">
        <v>237</v>
      </c>
      <c r="M2211" s="497"/>
      <c r="N2211" s="247"/>
    </row>
    <row r="2212" spans="2:15" ht="10.5" customHeight="1" x14ac:dyDescent="0.2">
      <c r="B2212" s="205" t="s">
        <v>237</v>
      </c>
      <c r="C2212" s="392">
        <v>13.6</v>
      </c>
      <c r="D2212" s="467">
        <v>32.700000000000003</v>
      </c>
      <c r="E2212" s="1496">
        <v>4.7</v>
      </c>
      <c r="F2212" s="1499"/>
      <c r="G2212" s="188" t="s">
        <v>318</v>
      </c>
      <c r="H2212" s="188">
        <v>0</v>
      </c>
      <c r="I2212" s="467">
        <f>SUM(D2212:H2212)</f>
        <v>37.400000000000006</v>
      </c>
      <c r="J2212" s="942" t="s">
        <v>633</v>
      </c>
      <c r="M2212" s="497"/>
      <c r="N2212" s="226"/>
      <c r="O2212" s="226"/>
    </row>
    <row r="2213" spans="2:15" ht="10.5" customHeight="1" x14ac:dyDescent="0.2">
      <c r="B2213" s="205" t="s">
        <v>633</v>
      </c>
      <c r="C2213" s="188">
        <v>11.5</v>
      </c>
      <c r="D2213" s="188">
        <v>22.3</v>
      </c>
      <c r="E2213" s="1496">
        <v>3</v>
      </c>
      <c r="F2213" s="1499"/>
      <c r="G2213" s="188" t="s">
        <v>318</v>
      </c>
      <c r="H2213" s="188">
        <v>0</v>
      </c>
      <c r="I2213" s="467">
        <f>SUM(D2213:H2213)</f>
        <v>25.3</v>
      </c>
      <c r="J2213" s="942" t="s">
        <v>660</v>
      </c>
      <c r="M2213" s="497"/>
      <c r="N2213" s="226"/>
      <c r="O2213" s="226"/>
    </row>
    <row r="2214" spans="2:15" ht="10.5" customHeight="1" x14ac:dyDescent="0.2">
      <c r="B2214" s="205" t="s">
        <v>660</v>
      </c>
      <c r="C2214" s="188">
        <v>9.1999999999999993</v>
      </c>
      <c r="D2214" s="188">
        <v>19.899999999999999</v>
      </c>
      <c r="E2214" s="1496">
        <v>3.6</v>
      </c>
      <c r="F2214" s="1499"/>
      <c r="G2214" s="188" t="s">
        <v>332</v>
      </c>
      <c r="H2214" s="188">
        <v>0</v>
      </c>
      <c r="I2214" s="467">
        <f>SUM(D2214:H2214)</f>
        <v>23.5</v>
      </c>
      <c r="J2214" s="315" t="s">
        <v>441</v>
      </c>
      <c r="M2214" s="497"/>
      <c r="N2214" s="226"/>
      <c r="O2214" s="226"/>
    </row>
    <row r="2215" spans="2:15" ht="10.5" customHeight="1" x14ac:dyDescent="0.2">
      <c r="B2215" s="205"/>
      <c r="C2215" s="188"/>
      <c r="D2215" s="188"/>
      <c r="E2215" s="964"/>
      <c r="F2215" s="1300"/>
      <c r="G2215" s="188"/>
      <c r="H2215" s="188"/>
      <c r="I2215" s="188"/>
      <c r="J2215" s="315"/>
      <c r="M2215" s="497"/>
      <c r="N2215" s="226"/>
      <c r="O2215" s="226"/>
    </row>
    <row r="2216" spans="2:15" ht="10.5" customHeight="1" x14ac:dyDescent="0.2">
      <c r="B2216" s="232" t="s">
        <v>441</v>
      </c>
      <c r="C2216" s="188">
        <v>6</v>
      </c>
      <c r="D2216" s="188">
        <v>12.5</v>
      </c>
      <c r="E2216" s="1494">
        <v>2.4</v>
      </c>
      <c r="F2216" s="1495"/>
      <c r="G2216" s="188" t="s">
        <v>318</v>
      </c>
      <c r="H2216" s="188">
        <v>0</v>
      </c>
      <c r="I2216" s="467">
        <f>SUM(D2216:H2216)</f>
        <v>14.9</v>
      </c>
      <c r="J2216" s="199" t="s">
        <v>331</v>
      </c>
      <c r="M2216" s="497"/>
      <c r="N2216" s="226"/>
      <c r="O2216" s="226"/>
    </row>
    <row r="2217" spans="2:15" ht="10.5" customHeight="1" x14ac:dyDescent="0.2">
      <c r="B2217" s="232" t="s">
        <v>331</v>
      </c>
      <c r="C2217" s="188">
        <v>6</v>
      </c>
      <c r="D2217" s="188">
        <v>10.5</v>
      </c>
      <c r="E2217" s="1494">
        <v>2.2999999999999998</v>
      </c>
      <c r="F2217" s="1495"/>
      <c r="G2217" s="188" t="s">
        <v>318</v>
      </c>
      <c r="H2217" s="188" t="s">
        <v>318</v>
      </c>
      <c r="I2217" s="467">
        <f>SUM(D2217:H2217)</f>
        <v>12.8</v>
      </c>
      <c r="J2217" s="199" t="s">
        <v>707</v>
      </c>
      <c r="M2217" s="497"/>
      <c r="N2217" s="226"/>
      <c r="O2217" s="226"/>
    </row>
    <row r="2218" spans="2:15" ht="10.5" customHeight="1" x14ac:dyDescent="0.2">
      <c r="B2218" s="232" t="s">
        <v>707</v>
      </c>
      <c r="C2218" s="188">
        <v>3.4</v>
      </c>
      <c r="D2218" s="188">
        <v>7.4</v>
      </c>
      <c r="E2218" s="1496">
        <v>1.7</v>
      </c>
      <c r="F2218" s="1497"/>
      <c r="G2218" s="188" t="s">
        <v>318</v>
      </c>
      <c r="H2218" s="188" t="s">
        <v>318</v>
      </c>
      <c r="I2218" s="467">
        <f>SUM(D2218:H2218)</f>
        <v>9.1</v>
      </c>
      <c r="J2218" s="199" t="s">
        <v>435</v>
      </c>
      <c r="M2218" s="497"/>
      <c r="N2218" s="226"/>
      <c r="O2218" s="226"/>
    </row>
    <row r="2219" spans="2:15" ht="10.5" customHeight="1" x14ac:dyDescent="0.2">
      <c r="B2219" s="317">
        <v>39692</v>
      </c>
      <c r="C2219" s="188">
        <v>3.6</v>
      </c>
      <c r="D2219" s="188">
        <v>7.4</v>
      </c>
      <c r="E2219" s="1494">
        <v>2.1</v>
      </c>
      <c r="F2219" s="1495"/>
      <c r="G2219" s="188" t="s">
        <v>318</v>
      </c>
      <c r="H2219" s="188" t="s">
        <v>318</v>
      </c>
      <c r="I2219" s="467">
        <f>SUM(D2219:H2219)</f>
        <v>9.5</v>
      </c>
      <c r="J2219" s="199" t="s">
        <v>628</v>
      </c>
      <c r="M2219" s="497"/>
      <c r="N2219" s="226"/>
      <c r="O2219" s="226"/>
    </row>
    <row r="2220" spans="2:15" ht="10.5" customHeight="1" x14ac:dyDescent="0.2">
      <c r="B2220" s="317">
        <v>40087</v>
      </c>
      <c r="C2220" s="188">
        <v>4</v>
      </c>
      <c r="D2220" s="188">
        <v>9.6</v>
      </c>
      <c r="E2220" s="1494">
        <v>2.7</v>
      </c>
      <c r="F2220" s="1495"/>
      <c r="G2220" s="188" t="s">
        <v>318</v>
      </c>
      <c r="H2220" s="188" t="s">
        <v>318</v>
      </c>
      <c r="I2220" s="467">
        <f>SUM(D2220:H2220)</f>
        <v>12.3</v>
      </c>
      <c r="J2220" s="199" t="s">
        <v>289</v>
      </c>
      <c r="M2220" s="497"/>
      <c r="N2220" s="226"/>
      <c r="O2220" s="226"/>
    </row>
    <row r="2221" spans="2:15" ht="10.5" customHeight="1" x14ac:dyDescent="0.2">
      <c r="B2221" s="317"/>
      <c r="C2221" s="188"/>
      <c r="D2221" s="188"/>
      <c r="E2221" s="1301"/>
      <c r="F2221" s="1302"/>
      <c r="G2221" s="188"/>
      <c r="H2221" s="188"/>
      <c r="I2221" s="188"/>
      <c r="J2221" s="199"/>
      <c r="M2221" s="497"/>
      <c r="N2221" s="226"/>
      <c r="O2221" s="226"/>
    </row>
    <row r="2222" spans="2:15" ht="10.5" customHeight="1" x14ac:dyDescent="0.2">
      <c r="B2222" s="221" t="s">
        <v>289</v>
      </c>
      <c r="C2222" s="188">
        <v>5.4</v>
      </c>
      <c r="D2222" s="188">
        <v>11.8</v>
      </c>
      <c r="E2222" s="1494">
        <v>3.2</v>
      </c>
      <c r="F2222" s="1495"/>
      <c r="G2222" s="188" t="s">
        <v>318</v>
      </c>
      <c r="H2222" s="188" t="s">
        <v>318</v>
      </c>
      <c r="I2222" s="188">
        <f>SUM(D2222:H2222)</f>
        <v>15</v>
      </c>
      <c r="J2222" s="199" t="s">
        <v>292</v>
      </c>
      <c r="M2222" s="497"/>
      <c r="N2222" s="226"/>
      <c r="O2222" s="226"/>
    </row>
    <row r="2223" spans="2:15" ht="10.5" customHeight="1" x14ac:dyDescent="0.2">
      <c r="B2223" s="221" t="s">
        <v>292</v>
      </c>
      <c r="C2223" s="188">
        <v>5.0999999999999996</v>
      </c>
      <c r="D2223" s="188">
        <v>13.5</v>
      </c>
      <c r="E2223" s="1494">
        <v>3.5</v>
      </c>
      <c r="F2223" s="1495"/>
      <c r="G2223" s="188" t="s">
        <v>318</v>
      </c>
      <c r="H2223" s="188" t="s">
        <v>318</v>
      </c>
      <c r="I2223" s="188">
        <f>SUM(D2223:H2223)</f>
        <v>17</v>
      </c>
      <c r="J2223" s="199" t="s">
        <v>891</v>
      </c>
      <c r="M2223" s="497"/>
      <c r="N2223" s="226"/>
      <c r="O2223" s="226"/>
    </row>
    <row r="2224" spans="2:15" ht="10.5" customHeight="1" x14ac:dyDescent="0.2">
      <c r="B2224" s="221" t="s">
        <v>891</v>
      </c>
      <c r="C2224" s="188">
        <v>5.2</v>
      </c>
      <c r="D2224" s="188">
        <v>12.3</v>
      </c>
      <c r="E2224" s="1494">
        <v>3.6</v>
      </c>
      <c r="F2224" s="1495"/>
      <c r="G2224" s="188" t="s">
        <v>318</v>
      </c>
      <c r="H2224" s="188" t="s">
        <v>318</v>
      </c>
      <c r="I2224" s="188">
        <f t="shared" ref="I2224:I2225" si="10">SUM(D2224:H2224)</f>
        <v>15.9</v>
      </c>
      <c r="J2224" s="199" t="s">
        <v>904</v>
      </c>
      <c r="M2224" s="497"/>
      <c r="N2224" s="226"/>
      <c r="O2224" s="226"/>
    </row>
    <row r="2225" spans="2:15" ht="10.5" customHeight="1" x14ac:dyDescent="0.2">
      <c r="B2225" s="221" t="s">
        <v>904</v>
      </c>
      <c r="C2225" s="188">
        <v>4.7</v>
      </c>
      <c r="D2225" s="188">
        <v>10.4</v>
      </c>
      <c r="E2225" s="1496">
        <v>2.5</v>
      </c>
      <c r="F2225" s="1556"/>
      <c r="G2225" s="188" t="s">
        <v>318</v>
      </c>
      <c r="H2225" s="188" t="s">
        <v>318</v>
      </c>
      <c r="I2225" s="188">
        <f t="shared" si="10"/>
        <v>12.9</v>
      </c>
      <c r="J2225" s="199" t="s">
        <v>905</v>
      </c>
      <c r="M2225" s="497"/>
      <c r="N2225" s="226"/>
      <c r="O2225" s="226"/>
    </row>
    <row r="2226" spans="2:15" ht="10.5" customHeight="1" x14ac:dyDescent="0.2">
      <c r="B2226" s="221" t="s">
        <v>905</v>
      </c>
      <c r="C2226" s="188">
        <v>4.9000000000000004</v>
      </c>
      <c r="D2226" s="188">
        <v>11</v>
      </c>
      <c r="E2226" s="1496">
        <v>3.3</v>
      </c>
      <c r="F2226" s="1556"/>
      <c r="G2226" s="188" t="s">
        <v>318</v>
      </c>
      <c r="H2226" s="188" t="s">
        <v>318</v>
      </c>
      <c r="I2226" s="188">
        <v>14.3</v>
      </c>
      <c r="J2226" s="199" t="s">
        <v>918</v>
      </c>
      <c r="M2226" s="497"/>
      <c r="N2226" s="226"/>
      <c r="O2226" s="226"/>
    </row>
    <row r="2227" spans="2:15" ht="10.5" customHeight="1" x14ac:dyDescent="0.2">
      <c r="B2227" s="221"/>
      <c r="C2227" s="188"/>
      <c r="D2227" s="188"/>
      <c r="E2227" s="964"/>
      <c r="F2227" s="1303"/>
      <c r="G2227" s="188"/>
      <c r="H2227" s="188"/>
      <c r="I2227" s="188"/>
      <c r="J2227" s="199"/>
      <c r="M2227" s="497"/>
      <c r="N2227" s="226"/>
      <c r="O2227" s="226"/>
    </row>
    <row r="2228" spans="2:15" ht="10.5" customHeight="1" x14ac:dyDescent="0.2">
      <c r="B2228" s="221" t="s">
        <v>918</v>
      </c>
      <c r="C2228" s="188">
        <v>4.9000000000000004</v>
      </c>
      <c r="D2228" s="188">
        <v>11.3</v>
      </c>
      <c r="E2228" s="1554">
        <v>3.4</v>
      </c>
      <c r="F2228" s="1555"/>
      <c r="G2228" s="188" t="s">
        <v>318</v>
      </c>
      <c r="H2228" s="188" t="s">
        <v>318</v>
      </c>
      <c r="I2228" s="188">
        <v>14.7</v>
      </c>
      <c r="J2228" s="199" t="s">
        <v>927</v>
      </c>
      <c r="K2228" s="515"/>
      <c r="M2228" s="497"/>
      <c r="N2228" s="226"/>
      <c r="O2228" s="226"/>
    </row>
    <row r="2229" spans="2:15" ht="10.5" customHeight="1" x14ac:dyDescent="0.2">
      <c r="B2229" s="221" t="s">
        <v>927</v>
      </c>
      <c r="C2229" s="188">
        <v>4.5999999999999996</v>
      </c>
      <c r="D2229" s="188">
        <v>10.6</v>
      </c>
      <c r="E2229" s="1552">
        <v>4.2</v>
      </c>
      <c r="F2229" s="1553"/>
      <c r="G2229" s="188" t="s">
        <v>318</v>
      </c>
      <c r="H2229" s="188" t="s">
        <v>318</v>
      </c>
      <c r="I2229" s="188">
        <v>14.8</v>
      </c>
      <c r="J2229" s="199" t="s">
        <v>951</v>
      </c>
      <c r="K2229" s="515"/>
      <c r="M2229" s="497"/>
      <c r="N2229" s="226"/>
      <c r="O2229" s="226"/>
    </row>
    <row r="2230" spans="2:15" ht="10.5" customHeight="1" x14ac:dyDescent="0.2">
      <c r="B2230" s="221" t="s">
        <v>951</v>
      </c>
      <c r="C2230" s="188">
        <v>5</v>
      </c>
      <c r="D2230" s="188">
        <v>12.6</v>
      </c>
      <c r="E2230" s="1552">
        <v>4</v>
      </c>
      <c r="F2230" s="1553"/>
      <c r="G2230" s="188" t="s">
        <v>318</v>
      </c>
      <c r="H2230" s="188" t="s">
        <v>318</v>
      </c>
      <c r="I2230" s="188">
        <v>16.600000000000001</v>
      </c>
      <c r="J2230" s="199" t="s">
        <v>969</v>
      </c>
      <c r="K2230" s="515"/>
      <c r="M2230" s="497"/>
      <c r="N2230" s="226"/>
      <c r="O2230" s="226"/>
    </row>
    <row r="2231" spans="2:15" ht="10.5" customHeight="1" x14ac:dyDescent="0.2">
      <c r="B2231" s="221" t="s">
        <v>969</v>
      </c>
      <c r="C2231" s="188">
        <v>4.9000000000000004</v>
      </c>
      <c r="D2231" s="188" t="s">
        <v>399</v>
      </c>
      <c r="E2231" s="1552">
        <v>4.0999999999999996</v>
      </c>
      <c r="F2231" s="1553"/>
      <c r="G2231" s="188" t="s">
        <v>318</v>
      </c>
      <c r="H2231" s="188" t="s">
        <v>318</v>
      </c>
      <c r="I2231" s="188">
        <v>4.0999999999999996</v>
      </c>
      <c r="J2231" s="199" t="s">
        <v>1017</v>
      </c>
      <c r="K2231" s="515"/>
      <c r="M2231" s="497"/>
      <c r="N2231" s="226"/>
    </row>
    <row r="2232" spans="2:15" ht="10.5" customHeight="1" x14ac:dyDescent="0.2">
      <c r="B2232" s="221" t="s">
        <v>1017</v>
      </c>
      <c r="C2232" s="188">
        <v>4.9000000000000004</v>
      </c>
      <c r="D2232" s="188" t="s">
        <v>399</v>
      </c>
      <c r="E2232" s="1552">
        <v>4.2</v>
      </c>
      <c r="F2232" s="1553"/>
      <c r="G2232" s="188" t="s">
        <v>318</v>
      </c>
      <c r="H2232" s="188" t="s">
        <v>318</v>
      </c>
      <c r="I2232" s="188">
        <v>4.2</v>
      </c>
      <c r="J2232" s="199" t="s">
        <v>1437</v>
      </c>
      <c r="K2232" s="515"/>
      <c r="M2232" s="497"/>
      <c r="N2232" s="226"/>
    </row>
    <row r="2233" spans="2:15" ht="10.5" customHeight="1" x14ac:dyDescent="0.2">
      <c r="B2233" s="221"/>
      <c r="C2233" s="188"/>
      <c r="D2233" s="188"/>
      <c r="E2233" s="1301"/>
      <c r="F2233" s="1302"/>
      <c r="G2233" s="188"/>
      <c r="H2233" s="188"/>
      <c r="I2233" s="188"/>
      <c r="J2233" s="199"/>
      <c r="K2233" s="515"/>
      <c r="M2233" s="497"/>
      <c r="N2233" s="226"/>
    </row>
    <row r="2234" spans="2:15" ht="10.5" customHeight="1" x14ac:dyDescent="0.2">
      <c r="B2234" s="221" t="s">
        <v>1172</v>
      </c>
      <c r="C2234" s="188">
        <v>4.3</v>
      </c>
      <c r="D2234" s="188" t="s">
        <v>399</v>
      </c>
      <c r="E2234" s="1494">
        <v>4.2</v>
      </c>
      <c r="F2234" s="1495"/>
      <c r="G2234" s="188" t="s">
        <v>318</v>
      </c>
      <c r="H2234" s="188" t="s">
        <v>318</v>
      </c>
      <c r="I2234" s="188">
        <v>4.2</v>
      </c>
      <c r="J2234" s="199" t="s">
        <v>1206</v>
      </c>
      <c r="K2234" s="515"/>
      <c r="M2234" s="497"/>
      <c r="N2234" s="226"/>
    </row>
    <row r="2235" spans="2:15" ht="10.5" customHeight="1" x14ac:dyDescent="0.2">
      <c r="B2235" s="1295" t="s">
        <v>1876</v>
      </c>
      <c r="C2235" s="214">
        <v>4.3</v>
      </c>
      <c r="D2235" s="214" t="s">
        <v>399</v>
      </c>
      <c r="E2235" s="1550">
        <v>4.3</v>
      </c>
      <c r="F2235" s="1551"/>
      <c r="G2235" s="214" t="s">
        <v>318</v>
      </c>
      <c r="H2235" s="214" t="s">
        <v>318</v>
      </c>
      <c r="I2235" s="214">
        <v>4.3</v>
      </c>
      <c r="J2235" s="244" t="s">
        <v>1233</v>
      </c>
      <c r="K2235" s="515"/>
      <c r="M2235" s="497"/>
      <c r="N2235" s="226"/>
    </row>
    <row r="2236" spans="2:15" ht="6" customHeight="1" x14ac:dyDescent="0.2">
      <c r="B2236" s="283"/>
      <c r="C2236" s="218"/>
      <c r="D2236" s="218"/>
      <c r="E2236" s="496"/>
      <c r="F2236" s="496"/>
      <c r="G2236" s="218"/>
      <c r="H2236" s="218"/>
      <c r="I2236" s="218"/>
      <c r="J2236" s="210"/>
      <c r="M2236" s="497"/>
      <c r="N2236" s="226"/>
    </row>
    <row r="2237" spans="2:15" ht="10.5" customHeight="1" x14ac:dyDescent="0.2">
      <c r="B2237" s="203" t="s">
        <v>1399</v>
      </c>
      <c r="M2237" s="497"/>
      <c r="N2237" s="226"/>
    </row>
    <row r="2238" spans="2:15" ht="10.5" customHeight="1" x14ac:dyDescent="0.2">
      <c r="B2238" s="203" t="s">
        <v>852</v>
      </c>
      <c r="M2238" s="497"/>
    </row>
    <row r="2239" spans="2:15" ht="10.5" customHeight="1" x14ac:dyDescent="0.2">
      <c r="B2239" s="203" t="s">
        <v>1400</v>
      </c>
      <c r="M2239" s="497"/>
    </row>
    <row r="2240" spans="2:15" ht="10.5" customHeight="1" x14ac:dyDescent="0.2">
      <c r="B2240" s="203" t="s">
        <v>853</v>
      </c>
    </row>
    <row r="2241" spans="2:3" ht="10.5" customHeight="1" x14ac:dyDescent="0.2">
      <c r="B2241" s="203" t="s">
        <v>1401</v>
      </c>
    </row>
    <row r="2242" spans="2:3" ht="10.5" customHeight="1" x14ac:dyDescent="0.2">
      <c r="B2242" s="203" t="s">
        <v>1402</v>
      </c>
    </row>
    <row r="2243" spans="2:3" ht="10.5" customHeight="1" x14ac:dyDescent="0.2">
      <c r="C2243" s="497"/>
    </row>
    <row r="2244" spans="2:3" ht="10.5" customHeight="1" x14ac:dyDescent="0.2"/>
    <row r="2245" spans="2:3" ht="10.5" customHeight="1" x14ac:dyDescent="0.2"/>
    <row r="2246" spans="2:3" ht="10.5" customHeight="1" x14ac:dyDescent="0.2"/>
    <row r="2247" spans="2:3" ht="10.5" customHeight="1" x14ac:dyDescent="0.2"/>
    <row r="2248" spans="2:3" ht="10.5" customHeight="1" x14ac:dyDescent="0.2"/>
    <row r="2249" spans="2:3" ht="10.5" customHeight="1" x14ac:dyDescent="0.2"/>
    <row r="2250" spans="2:3" ht="10.5" customHeight="1" x14ac:dyDescent="0.2"/>
    <row r="2251" spans="2:3" ht="10.5" customHeight="1" x14ac:dyDescent="0.2"/>
    <row r="2252" spans="2:3" ht="10.5" customHeight="1" x14ac:dyDescent="0.2"/>
    <row r="2253" spans="2:3" ht="10.5" customHeight="1" x14ac:dyDescent="0.2"/>
    <row r="2254" spans="2:3" ht="10.5" customHeight="1" x14ac:dyDescent="0.2"/>
    <row r="2255" spans="2:3" ht="10.5" customHeight="1" x14ac:dyDescent="0.2"/>
    <row r="2256" spans="2:3" ht="10.5" customHeight="1" x14ac:dyDescent="0.2"/>
    <row r="2257" spans="2:12" ht="10.5" customHeight="1" x14ac:dyDescent="0.2"/>
    <row r="2258" spans="2:12" ht="10.5" customHeight="1" x14ac:dyDescent="0.2"/>
    <row r="2259" spans="2:12" ht="10.5" customHeight="1" x14ac:dyDescent="0.2"/>
    <row r="2260" spans="2:12" ht="10.5" customHeight="1" x14ac:dyDescent="0.2"/>
    <row r="2261" spans="2:12" ht="10.5" customHeight="1" x14ac:dyDescent="0.2"/>
    <row r="2262" spans="2:12" ht="10.5" customHeight="1" x14ac:dyDescent="0.2"/>
    <row r="2263" spans="2:12" ht="10.5" customHeight="1" x14ac:dyDescent="0.2"/>
    <row r="2264" spans="2:12" ht="10.5" customHeight="1" x14ac:dyDescent="0.2"/>
    <row r="2265" spans="2:12" ht="10.5" customHeight="1" x14ac:dyDescent="0.2">
      <c r="G2265" s="246">
        <v>31</v>
      </c>
    </row>
    <row r="2266" spans="2:12" ht="10.5" customHeight="1" x14ac:dyDescent="0.2">
      <c r="J2266" s="450"/>
    </row>
    <row r="2267" spans="2:12" ht="10.5" customHeight="1" x14ac:dyDescent="0.2"/>
    <row r="2268" spans="2:12" ht="11.45" customHeight="1" x14ac:dyDescent="0.2">
      <c r="B2268" s="202" t="s">
        <v>1077</v>
      </c>
      <c r="K2268" s="490"/>
      <c r="L2268" s="498"/>
    </row>
    <row r="2269" spans="2:12" ht="11.45" customHeight="1" x14ac:dyDescent="0.2">
      <c r="B2269" s="1448" t="s">
        <v>230</v>
      </c>
      <c r="C2269" s="1441" t="s">
        <v>426</v>
      </c>
      <c r="D2269" s="1441" t="s">
        <v>787</v>
      </c>
      <c r="E2269" s="1441" t="s">
        <v>231</v>
      </c>
      <c r="F2269" s="1441" t="s">
        <v>1365</v>
      </c>
      <c r="G2269" s="266" t="s">
        <v>1403</v>
      </c>
      <c r="H2269" s="267"/>
      <c r="I2269" s="267"/>
      <c r="J2269" s="267"/>
      <c r="K2269" s="374"/>
      <c r="L2269" s="1448" t="s">
        <v>48</v>
      </c>
    </row>
    <row r="2270" spans="2:12" ht="11.25" customHeight="1" x14ac:dyDescent="0.2">
      <c r="B2270" s="1459"/>
      <c r="C2270" s="1484"/>
      <c r="D2270" s="1484"/>
      <c r="E2270" s="1484"/>
      <c r="F2270" s="1484"/>
      <c r="G2270" s="1441" t="s">
        <v>336</v>
      </c>
      <c r="H2270" s="1460" t="s">
        <v>337</v>
      </c>
      <c r="I2270" s="1462"/>
      <c r="J2270" s="1441" t="s">
        <v>338</v>
      </c>
      <c r="K2270" s="1441" t="s">
        <v>339</v>
      </c>
      <c r="L2270" s="1459"/>
    </row>
    <row r="2271" spans="2:12" ht="11.25" customHeight="1" x14ac:dyDescent="0.2">
      <c r="B2271" s="1459"/>
      <c r="C2271" s="1442"/>
      <c r="D2271" s="1442"/>
      <c r="E2271" s="1442"/>
      <c r="F2271" s="1442"/>
      <c r="G2271" s="1442"/>
      <c r="H2271" s="266" t="s">
        <v>1397</v>
      </c>
      <c r="I2271" s="266" t="s">
        <v>1398</v>
      </c>
      <c r="J2271" s="1442"/>
      <c r="K2271" s="1442"/>
      <c r="L2271" s="1459"/>
    </row>
    <row r="2272" spans="2:12" ht="10.5" customHeight="1" x14ac:dyDescent="0.2">
      <c r="B2272" s="1449"/>
      <c r="C2272" s="249" t="s">
        <v>235</v>
      </c>
      <c r="D2272" s="249" t="s">
        <v>130</v>
      </c>
      <c r="E2272" s="249" t="s">
        <v>438</v>
      </c>
      <c r="F2272" s="249" t="s">
        <v>1217</v>
      </c>
      <c r="G2272" s="1438" t="s">
        <v>130</v>
      </c>
      <c r="H2272" s="1439"/>
      <c r="I2272" s="1439"/>
      <c r="J2272" s="1439"/>
      <c r="K2272" s="1440"/>
      <c r="L2272" s="1449"/>
    </row>
    <row r="2273" spans="2:12" ht="10.5" customHeight="1" x14ac:dyDescent="0.2">
      <c r="B2273" s="232" t="s">
        <v>666</v>
      </c>
      <c r="C2273" s="499">
        <v>27.8</v>
      </c>
      <c r="D2273" s="300">
        <v>248.39</v>
      </c>
      <c r="E2273" s="193">
        <v>68954</v>
      </c>
      <c r="F2273" s="392">
        <v>8.6999999999999993</v>
      </c>
      <c r="G2273" s="188">
        <v>403.7</v>
      </c>
      <c r="H2273" s="188">
        <v>225.8</v>
      </c>
      <c r="I2273" s="188">
        <v>214.2</v>
      </c>
      <c r="J2273" s="392">
        <v>317</v>
      </c>
      <c r="K2273" s="392">
        <v>345</v>
      </c>
      <c r="L2273" s="236" t="s">
        <v>667</v>
      </c>
    </row>
    <row r="2274" spans="2:12" ht="10.5" customHeight="1" x14ac:dyDescent="0.2">
      <c r="B2274" s="232" t="s">
        <v>667</v>
      </c>
      <c r="C2274" s="499">
        <v>34.200000000000003</v>
      </c>
      <c r="D2274" s="300">
        <v>409.46</v>
      </c>
      <c r="E2274" s="193">
        <v>140157</v>
      </c>
      <c r="F2274" s="392">
        <v>12</v>
      </c>
      <c r="G2274" s="188">
        <v>496.4</v>
      </c>
      <c r="H2274" s="188">
        <v>292.3</v>
      </c>
      <c r="I2274" s="188">
        <v>253.6</v>
      </c>
      <c r="J2274" s="392">
        <v>433.3</v>
      </c>
      <c r="K2274" s="392">
        <v>474.1</v>
      </c>
      <c r="L2274" s="236" t="s">
        <v>668</v>
      </c>
    </row>
    <row r="2275" spans="2:12" ht="10.5" customHeight="1" x14ac:dyDescent="0.2">
      <c r="B2275" s="232" t="s">
        <v>668</v>
      </c>
      <c r="C2275" s="499">
        <v>38.6</v>
      </c>
      <c r="D2275" s="300">
        <v>394.02</v>
      </c>
      <c r="E2275" s="193">
        <v>152448</v>
      </c>
      <c r="F2275" s="392">
        <v>15.4</v>
      </c>
      <c r="G2275" s="188">
        <v>522.1</v>
      </c>
      <c r="H2275" s="188">
        <v>337</v>
      </c>
      <c r="I2275" s="188">
        <v>258.5</v>
      </c>
      <c r="J2275" s="392">
        <v>495.9</v>
      </c>
      <c r="K2275" s="392">
        <v>514</v>
      </c>
      <c r="L2275" s="236" t="s">
        <v>669</v>
      </c>
    </row>
    <row r="2276" spans="2:12" ht="10.5" customHeight="1" x14ac:dyDescent="0.2">
      <c r="B2276" s="232" t="s">
        <v>669</v>
      </c>
      <c r="C2276" s="499">
        <v>35.799999999999997</v>
      </c>
      <c r="D2276" s="300">
        <v>406.1</v>
      </c>
      <c r="E2276" s="193">
        <v>141606</v>
      </c>
      <c r="F2276" s="392">
        <v>16.399999999999999</v>
      </c>
      <c r="G2276" s="188">
        <v>556.70000000000005</v>
      </c>
      <c r="H2276" s="188">
        <v>309</v>
      </c>
      <c r="I2276" s="188">
        <v>295.10000000000002</v>
      </c>
      <c r="J2276" s="392">
        <v>499.2</v>
      </c>
      <c r="K2276" s="392">
        <v>544</v>
      </c>
      <c r="L2276" s="236" t="s">
        <v>670</v>
      </c>
    </row>
    <row r="2277" spans="2:12" ht="10.5" customHeight="1" x14ac:dyDescent="0.2">
      <c r="B2277" s="232" t="s">
        <v>670</v>
      </c>
      <c r="C2277" s="499">
        <v>37.299999999999997</v>
      </c>
      <c r="D2277" s="300">
        <v>460.16</v>
      </c>
      <c r="E2277" s="193">
        <v>171594</v>
      </c>
      <c r="F2277" s="392">
        <v>18.100000000000001</v>
      </c>
      <c r="G2277" s="188">
        <v>601.20000000000005</v>
      </c>
      <c r="H2277" s="188">
        <v>333.7</v>
      </c>
      <c r="I2277" s="188">
        <v>318.7</v>
      </c>
      <c r="J2277" s="392">
        <v>539.1</v>
      </c>
      <c r="K2277" s="392">
        <v>587.5</v>
      </c>
      <c r="L2277" s="236" t="s">
        <v>671</v>
      </c>
    </row>
    <row r="2278" spans="2:12" ht="10.5" customHeight="1" x14ac:dyDescent="0.2">
      <c r="B2278" s="232"/>
      <c r="C2278" s="499"/>
      <c r="D2278" s="300"/>
      <c r="E2278" s="193"/>
      <c r="F2278" s="392"/>
      <c r="G2278" s="188"/>
      <c r="H2278" s="188"/>
      <c r="I2278" s="188"/>
      <c r="J2278" s="392"/>
      <c r="K2278" s="392"/>
      <c r="L2278" s="236"/>
    </row>
    <row r="2279" spans="2:12" ht="10.5" customHeight="1" x14ac:dyDescent="0.2">
      <c r="B2279" s="232" t="s">
        <v>671</v>
      </c>
      <c r="C2279" s="499">
        <v>32.21</v>
      </c>
      <c r="D2279" s="300">
        <v>463.34</v>
      </c>
      <c r="E2279" s="193">
        <v>149242</v>
      </c>
      <c r="F2279" s="392">
        <v>20.7</v>
      </c>
      <c r="G2279" s="188">
        <v>598.79999999999995</v>
      </c>
      <c r="H2279" s="188">
        <v>295.60000000000002</v>
      </c>
      <c r="I2279" s="188">
        <v>311.89999999999998</v>
      </c>
      <c r="J2279" s="392">
        <v>553</v>
      </c>
      <c r="K2279" s="392">
        <v>669.7</v>
      </c>
      <c r="L2279" s="236" t="s">
        <v>672</v>
      </c>
    </row>
    <row r="2280" spans="2:12" ht="10.5" customHeight="1" x14ac:dyDescent="0.2">
      <c r="B2280" s="232" t="s">
        <v>672</v>
      </c>
      <c r="C2280" s="499">
        <v>27.2</v>
      </c>
      <c r="D2280" s="300">
        <v>581.70000000000005</v>
      </c>
      <c r="E2280" s="193">
        <v>158222</v>
      </c>
      <c r="F2280" s="392">
        <v>24.8</v>
      </c>
      <c r="G2280" s="188">
        <v>653.4</v>
      </c>
      <c r="H2280" s="188">
        <v>317.8</v>
      </c>
      <c r="I2280" s="188">
        <v>380.5</v>
      </c>
      <c r="J2280" s="392">
        <v>717.6</v>
      </c>
      <c r="K2280" s="392">
        <v>769.6</v>
      </c>
      <c r="L2280" s="236" t="s">
        <v>673</v>
      </c>
    </row>
    <row r="2281" spans="2:12" ht="10.5" customHeight="1" x14ac:dyDescent="0.2">
      <c r="B2281" s="232" t="s">
        <v>673</v>
      </c>
      <c r="C2281" s="499">
        <v>29.3</v>
      </c>
      <c r="D2281" s="300">
        <v>695.13</v>
      </c>
      <c r="E2281" s="193">
        <v>207217</v>
      </c>
      <c r="F2281" s="392">
        <v>27.8</v>
      </c>
      <c r="G2281" s="188">
        <v>879.6</v>
      </c>
      <c r="H2281" s="188">
        <v>519.5</v>
      </c>
      <c r="I2281" s="188">
        <v>549.70000000000005</v>
      </c>
      <c r="J2281" s="392">
        <v>774.8</v>
      </c>
      <c r="K2281" s="392">
        <v>1001.5</v>
      </c>
      <c r="L2281" s="236" t="s">
        <v>674</v>
      </c>
    </row>
    <row r="2282" spans="2:12" ht="10.5" customHeight="1" x14ac:dyDescent="0.2">
      <c r="B2282" s="232" t="s">
        <v>674</v>
      </c>
      <c r="C2282" s="499">
        <v>35.799999999999997</v>
      </c>
      <c r="D2282" s="300">
        <v>782.8</v>
      </c>
      <c r="E2282" s="193">
        <v>287599</v>
      </c>
      <c r="F2282" s="392">
        <v>31</v>
      </c>
      <c r="G2282" s="188">
        <v>983.5</v>
      </c>
      <c r="H2282" s="188">
        <v>548.4</v>
      </c>
      <c r="I2282" s="188">
        <v>602.1</v>
      </c>
      <c r="J2282" s="392">
        <v>764.1</v>
      </c>
      <c r="K2282" s="392">
        <v>1153.4000000000001</v>
      </c>
      <c r="L2282" s="236" t="s">
        <v>675</v>
      </c>
    </row>
    <row r="2283" spans="2:12" ht="10.5" customHeight="1" x14ac:dyDescent="0.2">
      <c r="B2283" s="232" t="s">
        <v>675</v>
      </c>
      <c r="C2283" s="499">
        <v>29</v>
      </c>
      <c r="D2283" s="300">
        <v>824.64</v>
      </c>
      <c r="E2283" s="193">
        <v>226447</v>
      </c>
      <c r="F2283" s="392">
        <v>34.700000000000003</v>
      </c>
      <c r="G2283" s="188">
        <v>1118</v>
      </c>
      <c r="H2283" s="188">
        <v>439.1</v>
      </c>
      <c r="I2283" s="188">
        <v>760</v>
      </c>
      <c r="J2283" s="392">
        <v>963</v>
      </c>
      <c r="K2283" s="392">
        <v>1356</v>
      </c>
      <c r="L2283" s="236" t="s">
        <v>676</v>
      </c>
    </row>
    <row r="2284" spans="2:12" ht="10.5" customHeight="1" x14ac:dyDescent="0.2">
      <c r="B2284" s="232"/>
      <c r="C2284" s="499"/>
      <c r="D2284" s="300"/>
      <c r="E2284" s="193"/>
      <c r="F2284" s="392"/>
      <c r="G2284" s="188"/>
      <c r="H2284" s="188"/>
      <c r="I2284" s="188"/>
      <c r="J2284" s="392"/>
      <c r="K2284" s="392"/>
      <c r="L2284" s="236"/>
    </row>
    <row r="2285" spans="2:12" ht="10.5" customHeight="1" x14ac:dyDescent="0.2">
      <c r="B2285" s="232" t="s">
        <v>676</v>
      </c>
      <c r="C2285" s="499">
        <v>30.3</v>
      </c>
      <c r="D2285" s="300">
        <v>1059.52</v>
      </c>
      <c r="E2285" s="193">
        <v>320928</v>
      </c>
      <c r="F2285" s="392">
        <v>42.2</v>
      </c>
      <c r="G2285" s="188">
        <v>1400</v>
      </c>
      <c r="H2285" s="188">
        <v>747</v>
      </c>
      <c r="I2285" s="188">
        <v>891</v>
      </c>
      <c r="J2285" s="392">
        <v>612</v>
      </c>
      <c r="K2285" s="392">
        <v>1441</v>
      </c>
      <c r="L2285" s="236" t="s">
        <v>677</v>
      </c>
    </row>
    <row r="2286" spans="2:12" ht="10.5" customHeight="1" x14ac:dyDescent="0.2">
      <c r="B2286" s="232" t="s">
        <v>677</v>
      </c>
      <c r="C2286" s="499">
        <v>35</v>
      </c>
      <c r="D2286" s="300">
        <v>1143.27</v>
      </c>
      <c r="E2286" s="193">
        <v>399916</v>
      </c>
      <c r="F2286" s="392">
        <v>41.1</v>
      </c>
      <c r="G2286" s="188">
        <v>1504</v>
      </c>
      <c r="H2286" s="188">
        <v>912</v>
      </c>
      <c r="I2286" s="188">
        <v>946</v>
      </c>
      <c r="J2286" s="392">
        <v>1198</v>
      </c>
      <c r="K2286" s="392">
        <v>1735</v>
      </c>
      <c r="L2286" s="236" t="s">
        <v>396</v>
      </c>
    </row>
    <row r="2287" spans="2:12" ht="10.5" customHeight="1" x14ac:dyDescent="0.2">
      <c r="B2287" s="232" t="s">
        <v>396</v>
      </c>
      <c r="C2287" s="499">
        <v>30.4</v>
      </c>
      <c r="D2287" s="300">
        <v>826.4</v>
      </c>
      <c r="E2287" s="193">
        <v>251153</v>
      </c>
      <c r="F2287" s="392">
        <v>33.799999999999997</v>
      </c>
      <c r="G2287" s="188">
        <v>1569</v>
      </c>
      <c r="H2287" s="1496">
        <v>990</v>
      </c>
      <c r="I2287" s="1499"/>
      <c r="J2287" s="392" t="s">
        <v>318</v>
      </c>
      <c r="K2287" s="392">
        <v>1956</v>
      </c>
      <c r="L2287" s="236" t="s">
        <v>397</v>
      </c>
    </row>
    <row r="2288" spans="2:12" ht="10.5" customHeight="1" x14ac:dyDescent="0.2">
      <c r="B2288" s="232" t="s">
        <v>397</v>
      </c>
      <c r="C2288" s="499">
        <v>19.5</v>
      </c>
      <c r="D2288" s="300">
        <v>972.38</v>
      </c>
      <c r="E2288" s="193">
        <v>189234</v>
      </c>
      <c r="F2288" s="392">
        <v>37.9</v>
      </c>
      <c r="G2288" s="188">
        <v>1595</v>
      </c>
      <c r="H2288" s="1496">
        <v>1068</v>
      </c>
      <c r="I2288" s="1499"/>
      <c r="J2288" s="392" t="s">
        <v>318</v>
      </c>
      <c r="K2288" s="392">
        <v>2073</v>
      </c>
      <c r="L2288" s="236" t="s">
        <v>398</v>
      </c>
    </row>
    <row r="2289" spans="2:12" ht="10.5" customHeight="1" x14ac:dyDescent="0.2">
      <c r="B2289" s="232" t="s">
        <v>398</v>
      </c>
      <c r="C2289" s="499">
        <v>20.6</v>
      </c>
      <c r="D2289" s="300">
        <v>1080.73</v>
      </c>
      <c r="E2289" s="193">
        <v>222307</v>
      </c>
      <c r="F2289" s="392">
        <v>42.2</v>
      </c>
      <c r="G2289" s="188">
        <v>1723</v>
      </c>
      <c r="H2289" s="1496">
        <v>1087</v>
      </c>
      <c r="I2289" s="1499"/>
      <c r="J2289" s="392" t="s">
        <v>318</v>
      </c>
      <c r="K2289" s="392">
        <v>2223</v>
      </c>
      <c r="L2289" s="236" t="s">
        <v>279</v>
      </c>
    </row>
    <row r="2290" spans="2:12" ht="10.5" customHeight="1" x14ac:dyDescent="0.2">
      <c r="B2290" s="232"/>
      <c r="C2290" s="499"/>
      <c r="D2290" s="300"/>
      <c r="E2290" s="193"/>
      <c r="F2290" s="392"/>
      <c r="G2290" s="188"/>
      <c r="H2290" s="1496"/>
      <c r="I2290" s="1499"/>
      <c r="J2290" s="392"/>
      <c r="K2290" s="392"/>
      <c r="L2290" s="236"/>
    </row>
    <row r="2291" spans="2:12" ht="10.5" customHeight="1" x14ac:dyDescent="0.2">
      <c r="B2291" s="232" t="s">
        <v>279</v>
      </c>
      <c r="C2291" s="499">
        <v>21.5</v>
      </c>
      <c r="D2291" s="300">
        <v>1293.6400000000001</v>
      </c>
      <c r="E2291" s="193">
        <v>278327</v>
      </c>
      <c r="F2291" s="392">
        <v>50.5</v>
      </c>
      <c r="G2291" s="188">
        <v>1860</v>
      </c>
      <c r="H2291" s="1496">
        <v>1135</v>
      </c>
      <c r="I2291" s="1499"/>
      <c r="J2291" s="392" t="s">
        <v>318</v>
      </c>
      <c r="K2291" s="392">
        <v>2371</v>
      </c>
      <c r="L2291" s="236" t="s">
        <v>280</v>
      </c>
    </row>
    <row r="2292" spans="2:12" ht="10.5" customHeight="1" x14ac:dyDescent="0.2">
      <c r="B2292" s="232" t="s">
        <v>280</v>
      </c>
      <c r="C2292" s="499">
        <v>26.5</v>
      </c>
      <c r="D2292" s="300">
        <v>1454.94</v>
      </c>
      <c r="E2292" s="193">
        <v>384394</v>
      </c>
      <c r="F2292" s="392">
        <v>56.7</v>
      </c>
      <c r="G2292" s="188">
        <v>2046</v>
      </c>
      <c r="H2292" s="1496">
        <v>1226</v>
      </c>
      <c r="I2292" s="1499"/>
      <c r="J2292" s="392" t="s">
        <v>318</v>
      </c>
      <c r="K2292" s="392">
        <v>2608</v>
      </c>
      <c r="L2292" s="236" t="s">
        <v>281</v>
      </c>
    </row>
    <row r="2293" spans="2:12" ht="10.5" customHeight="1" x14ac:dyDescent="0.2">
      <c r="B2293" s="232" t="s">
        <v>281</v>
      </c>
      <c r="C2293" s="499">
        <v>31.6</v>
      </c>
      <c r="D2293" s="300">
        <v>1873.79</v>
      </c>
      <c r="E2293" s="193">
        <v>590113</v>
      </c>
      <c r="F2293" s="392">
        <v>73.099999999999994</v>
      </c>
      <c r="G2293" s="188">
        <v>2097.1</v>
      </c>
      <c r="H2293" s="1496">
        <v>1256</v>
      </c>
      <c r="I2293" s="1499"/>
      <c r="J2293" s="392" t="s">
        <v>318</v>
      </c>
      <c r="K2293" s="392">
        <v>2660.1</v>
      </c>
      <c r="L2293" s="236" t="s">
        <v>282</v>
      </c>
    </row>
    <row r="2294" spans="2:12" ht="10.5" customHeight="1" x14ac:dyDescent="0.2">
      <c r="B2294" s="232" t="s">
        <v>282</v>
      </c>
      <c r="C2294" s="499">
        <v>30.1</v>
      </c>
      <c r="D2294" s="300">
        <v>1570.75</v>
      </c>
      <c r="E2294" s="193">
        <v>472749</v>
      </c>
      <c r="F2294" s="392">
        <v>75.3</v>
      </c>
      <c r="G2294" s="188" t="s">
        <v>399</v>
      </c>
      <c r="H2294" s="1496" t="s">
        <v>399</v>
      </c>
      <c r="I2294" s="1499"/>
      <c r="J2294" s="392" t="s">
        <v>318</v>
      </c>
      <c r="K2294" s="392" t="s">
        <v>399</v>
      </c>
      <c r="L2294" s="236" t="s">
        <v>238</v>
      </c>
    </row>
    <row r="2295" spans="2:12" ht="10.5" customHeight="1" x14ac:dyDescent="0.2">
      <c r="B2295" s="232" t="s">
        <v>238</v>
      </c>
      <c r="C2295" s="499">
        <v>29.7</v>
      </c>
      <c r="D2295" s="300">
        <v>1473.78</v>
      </c>
      <c r="E2295" s="193">
        <v>437720</v>
      </c>
      <c r="F2295" s="392">
        <v>59.8</v>
      </c>
      <c r="G2295" s="188" t="s">
        <v>399</v>
      </c>
      <c r="H2295" s="1496" t="s">
        <v>399</v>
      </c>
      <c r="I2295" s="1499"/>
      <c r="J2295" s="392" t="s">
        <v>318</v>
      </c>
      <c r="K2295" s="392" t="s">
        <v>399</v>
      </c>
      <c r="L2295" s="236" t="s">
        <v>283</v>
      </c>
    </row>
    <row r="2296" spans="2:12" ht="10.5" customHeight="1" x14ac:dyDescent="0.2">
      <c r="B2296" s="232"/>
      <c r="C2296" s="499"/>
      <c r="D2296" s="300"/>
      <c r="E2296" s="193"/>
      <c r="F2296" s="392"/>
      <c r="G2296" s="188"/>
      <c r="H2296" s="1494"/>
      <c r="I2296" s="1495"/>
      <c r="J2296" s="392"/>
      <c r="K2296" s="392"/>
      <c r="L2296" s="236"/>
    </row>
    <row r="2297" spans="2:12" ht="10.5" customHeight="1" x14ac:dyDescent="0.2">
      <c r="B2297" s="205" t="s">
        <v>283</v>
      </c>
      <c r="C2297" s="499">
        <v>35.200000000000003</v>
      </c>
      <c r="D2297" s="300">
        <v>1828.72</v>
      </c>
      <c r="E2297" s="193">
        <v>621580</v>
      </c>
      <c r="F2297" s="392">
        <v>71.400000000000006</v>
      </c>
      <c r="G2297" s="188" t="s">
        <v>399</v>
      </c>
      <c r="H2297" s="1301" t="s">
        <v>399</v>
      </c>
      <c r="I2297" s="1304"/>
      <c r="J2297" s="188" t="s">
        <v>318</v>
      </c>
      <c r="K2297" s="188" t="s">
        <v>399</v>
      </c>
      <c r="L2297" s="207" t="s">
        <v>237</v>
      </c>
    </row>
    <row r="2298" spans="2:12" ht="10.5" customHeight="1" x14ac:dyDescent="0.2">
      <c r="B2298" s="205" t="s">
        <v>284</v>
      </c>
      <c r="C2298" s="211">
        <v>33.1</v>
      </c>
      <c r="D2298" s="195">
        <v>1844.75</v>
      </c>
      <c r="E2298" s="189">
        <v>609173</v>
      </c>
      <c r="F2298" s="188">
        <v>73</v>
      </c>
      <c r="G2298" s="188" t="s">
        <v>399</v>
      </c>
      <c r="H2298" s="964" t="s">
        <v>399</v>
      </c>
      <c r="I2298" s="1304"/>
      <c r="J2298" s="392" t="s">
        <v>318</v>
      </c>
      <c r="K2298" s="392" t="s">
        <v>399</v>
      </c>
      <c r="L2298" s="199" t="s">
        <v>633</v>
      </c>
    </row>
    <row r="2299" spans="2:12" ht="10.5" customHeight="1" x14ac:dyDescent="0.2">
      <c r="B2299" s="205" t="s">
        <v>237</v>
      </c>
      <c r="C2299" s="499">
        <v>37.4</v>
      </c>
      <c r="D2299" s="300">
        <v>2002.64</v>
      </c>
      <c r="E2299" s="193">
        <v>749026</v>
      </c>
      <c r="F2299" s="392">
        <v>76.8</v>
      </c>
      <c r="G2299" s="188" t="s">
        <v>399</v>
      </c>
      <c r="H2299" s="964" t="s">
        <v>399</v>
      </c>
      <c r="I2299" s="1304"/>
      <c r="J2299" s="392" t="s">
        <v>318</v>
      </c>
      <c r="K2299" s="392" t="s">
        <v>399</v>
      </c>
      <c r="L2299" s="199" t="s">
        <v>660</v>
      </c>
    </row>
    <row r="2300" spans="2:12" ht="10.5" customHeight="1" x14ac:dyDescent="0.2">
      <c r="B2300" s="205" t="s">
        <v>633</v>
      </c>
      <c r="C2300" s="499">
        <v>25.3</v>
      </c>
      <c r="D2300" s="300">
        <v>1811.08</v>
      </c>
      <c r="E2300" s="193">
        <v>456445</v>
      </c>
      <c r="F2300" s="392">
        <v>70.3</v>
      </c>
      <c r="G2300" s="188" t="s">
        <v>399</v>
      </c>
      <c r="H2300" s="964" t="s">
        <v>399</v>
      </c>
      <c r="I2300" s="1304"/>
      <c r="J2300" s="392" t="s">
        <v>318</v>
      </c>
      <c r="K2300" s="392" t="s">
        <v>399</v>
      </c>
      <c r="L2300" s="199" t="s">
        <v>441</v>
      </c>
    </row>
    <row r="2301" spans="2:12" ht="10.5" customHeight="1" x14ac:dyDescent="0.2">
      <c r="B2301" s="205" t="s">
        <v>660</v>
      </c>
      <c r="C2301" s="499">
        <v>23.5</v>
      </c>
      <c r="D2301" s="300">
        <v>1756.7</v>
      </c>
      <c r="E2301" s="193">
        <v>413001</v>
      </c>
      <c r="F2301" s="392">
        <v>51.2</v>
      </c>
      <c r="G2301" s="188" t="s">
        <v>399</v>
      </c>
      <c r="H2301" s="964" t="s">
        <v>399</v>
      </c>
      <c r="I2301" s="1304"/>
      <c r="J2301" s="392"/>
      <c r="K2301" s="392"/>
      <c r="L2301" s="199"/>
    </row>
    <row r="2302" spans="2:12" ht="10.5" customHeight="1" x14ac:dyDescent="0.2">
      <c r="B2302" s="205"/>
      <c r="C2302" s="499"/>
      <c r="D2302" s="300"/>
      <c r="E2302" s="193"/>
      <c r="F2302" s="392"/>
      <c r="G2302" s="188"/>
      <c r="H2302" s="964"/>
      <c r="I2302" s="1304"/>
      <c r="J2302" s="188" t="s">
        <v>318</v>
      </c>
      <c r="K2302" s="188" t="s">
        <v>399</v>
      </c>
      <c r="L2302" s="199" t="s">
        <v>331</v>
      </c>
    </row>
    <row r="2303" spans="2:12" ht="10.5" customHeight="1" x14ac:dyDescent="0.2">
      <c r="B2303" s="205" t="s">
        <v>441</v>
      </c>
      <c r="C2303" s="499">
        <v>14.9</v>
      </c>
      <c r="D2303" s="300">
        <v>1489.4</v>
      </c>
      <c r="E2303" s="193">
        <v>221176</v>
      </c>
      <c r="F2303" s="204">
        <v>45.8</v>
      </c>
      <c r="G2303" s="188" t="s">
        <v>399</v>
      </c>
      <c r="H2303" s="964" t="s">
        <v>399</v>
      </c>
      <c r="I2303" s="1304"/>
      <c r="J2303" s="188" t="s">
        <v>318</v>
      </c>
      <c r="K2303" s="188" t="s">
        <v>399</v>
      </c>
      <c r="L2303" s="199" t="s">
        <v>707</v>
      </c>
    </row>
    <row r="2304" spans="2:12" ht="10.5" customHeight="1" x14ac:dyDescent="0.2">
      <c r="B2304" s="205" t="s">
        <v>331</v>
      </c>
      <c r="C2304" s="211">
        <v>12.8</v>
      </c>
      <c r="D2304" s="195">
        <v>1791.77</v>
      </c>
      <c r="E2304" s="189">
        <v>229526</v>
      </c>
      <c r="F2304" s="204">
        <v>44.6</v>
      </c>
      <c r="G2304" s="188" t="s">
        <v>399</v>
      </c>
      <c r="H2304" s="964" t="s">
        <v>399</v>
      </c>
      <c r="I2304" s="1305"/>
      <c r="J2304" s="188" t="s">
        <v>318</v>
      </c>
      <c r="K2304" s="188" t="s">
        <v>399</v>
      </c>
      <c r="L2304" s="207" t="s">
        <v>435</v>
      </c>
    </row>
    <row r="2305" spans="2:12" ht="10.5" customHeight="1" x14ac:dyDescent="0.2">
      <c r="B2305" s="205" t="s">
        <v>707</v>
      </c>
      <c r="C2305" s="211">
        <v>9.1</v>
      </c>
      <c r="D2305" s="195">
        <v>2323.8000000000002</v>
      </c>
      <c r="E2305" s="189">
        <v>210076</v>
      </c>
      <c r="F2305" s="204">
        <v>53.6</v>
      </c>
      <c r="G2305" s="188" t="s">
        <v>399</v>
      </c>
      <c r="H2305" s="964" t="s">
        <v>399</v>
      </c>
      <c r="I2305" s="1304"/>
      <c r="J2305" s="188" t="s">
        <v>318</v>
      </c>
      <c r="K2305" s="188" t="s">
        <v>399</v>
      </c>
      <c r="L2305" s="207" t="s">
        <v>628</v>
      </c>
    </row>
    <row r="2306" spans="2:12" ht="10.5" customHeight="1" x14ac:dyDescent="0.2">
      <c r="B2306" s="205" t="s">
        <v>435</v>
      </c>
      <c r="C2306" s="211">
        <v>9.5</v>
      </c>
      <c r="D2306" s="195">
        <v>2740.48</v>
      </c>
      <c r="E2306" s="189">
        <v>262127</v>
      </c>
      <c r="F2306" s="204">
        <v>66.400000000000006</v>
      </c>
      <c r="G2306" s="188" t="s">
        <v>399</v>
      </c>
      <c r="H2306" s="964" t="s">
        <v>399</v>
      </c>
      <c r="I2306" s="1304"/>
      <c r="J2306" s="188" t="s">
        <v>318</v>
      </c>
      <c r="K2306" s="188" t="s">
        <v>399</v>
      </c>
      <c r="L2306" s="207" t="s">
        <v>289</v>
      </c>
    </row>
    <row r="2307" spans="2:12" ht="10.5" customHeight="1" x14ac:dyDescent="0.2">
      <c r="B2307" s="205" t="s">
        <v>628</v>
      </c>
      <c r="C2307" s="211">
        <v>12.3</v>
      </c>
      <c r="D2307" s="195">
        <v>2892.62</v>
      </c>
      <c r="E2307" s="189">
        <v>354354</v>
      </c>
      <c r="F2307" s="204">
        <v>74</v>
      </c>
      <c r="G2307" s="188" t="s">
        <v>399</v>
      </c>
      <c r="H2307" s="964" t="s">
        <v>399</v>
      </c>
      <c r="I2307" s="1304"/>
      <c r="J2307" s="188"/>
      <c r="K2307" s="188"/>
      <c r="L2307" s="199"/>
    </row>
    <row r="2308" spans="2:12" ht="10.5" customHeight="1" x14ac:dyDescent="0.2">
      <c r="B2308" s="205"/>
      <c r="C2308" s="211"/>
      <c r="D2308" s="195"/>
      <c r="E2308" s="189"/>
      <c r="F2308" s="204"/>
      <c r="G2308" s="188"/>
      <c r="H2308" s="964"/>
      <c r="I2308" s="1304"/>
      <c r="J2308" s="188" t="s">
        <v>318</v>
      </c>
      <c r="K2308" s="188" t="s">
        <v>399</v>
      </c>
      <c r="L2308" s="207" t="s">
        <v>292</v>
      </c>
    </row>
    <row r="2309" spans="2:12" ht="10.5" customHeight="1" x14ac:dyDescent="0.2">
      <c r="B2309" s="205" t="s">
        <v>289</v>
      </c>
      <c r="C2309" s="211">
        <v>15</v>
      </c>
      <c r="D2309" s="195">
        <v>3032.4</v>
      </c>
      <c r="E2309" s="189">
        <v>455154</v>
      </c>
      <c r="F2309" s="204">
        <v>75.3</v>
      </c>
      <c r="G2309" s="188" t="s">
        <v>399</v>
      </c>
      <c r="H2309" s="964" t="s">
        <v>399</v>
      </c>
      <c r="I2309" s="1304"/>
      <c r="J2309" s="188" t="s">
        <v>318</v>
      </c>
      <c r="K2309" s="188" t="s">
        <v>399</v>
      </c>
      <c r="L2309" s="207" t="s">
        <v>891</v>
      </c>
    </row>
    <row r="2310" spans="2:12" ht="10.5" customHeight="1" x14ac:dyDescent="0.2">
      <c r="B2310" s="205" t="s">
        <v>292</v>
      </c>
      <c r="C2310" s="211">
        <v>17</v>
      </c>
      <c r="D2310" s="195">
        <v>2905.74</v>
      </c>
      <c r="E2310" s="189">
        <v>494266</v>
      </c>
      <c r="F2310" s="204">
        <v>73</v>
      </c>
      <c r="G2310" s="188" t="s">
        <v>399</v>
      </c>
      <c r="H2310" s="964" t="s">
        <v>399</v>
      </c>
      <c r="I2310" s="1303"/>
      <c r="J2310" s="188" t="s">
        <v>318</v>
      </c>
      <c r="K2310" s="188" t="s">
        <v>399</v>
      </c>
      <c r="L2310" s="207" t="s">
        <v>904</v>
      </c>
    </row>
    <row r="2311" spans="2:12" ht="10.5" customHeight="1" x14ac:dyDescent="0.2">
      <c r="B2311" s="205" t="s">
        <v>891</v>
      </c>
      <c r="C2311" s="211">
        <v>15.2</v>
      </c>
      <c r="D2311" s="195">
        <v>3416.38</v>
      </c>
      <c r="E2311" s="189">
        <v>518948</v>
      </c>
      <c r="F2311" s="204">
        <v>83.1</v>
      </c>
      <c r="G2311" s="188" t="s">
        <v>399</v>
      </c>
      <c r="H2311" s="964" t="s">
        <v>399</v>
      </c>
      <c r="I2311" s="1303"/>
      <c r="J2311" s="188"/>
      <c r="K2311" s="188"/>
      <c r="L2311" s="207" t="s">
        <v>905</v>
      </c>
    </row>
    <row r="2312" spans="2:12" ht="10.5" customHeight="1" x14ac:dyDescent="0.2">
      <c r="B2312" s="205" t="s">
        <v>904</v>
      </c>
      <c r="C2312" s="211">
        <v>12.9</v>
      </c>
      <c r="D2312" s="195">
        <v>3741.98</v>
      </c>
      <c r="E2312" s="189">
        <v>481817</v>
      </c>
      <c r="F2312" s="204">
        <v>90.4</v>
      </c>
      <c r="G2312" s="188"/>
      <c r="H2312" s="964"/>
      <c r="I2312" s="1303"/>
      <c r="J2312" s="188" t="s">
        <v>318</v>
      </c>
      <c r="K2312" s="188" t="s">
        <v>399</v>
      </c>
      <c r="L2312" s="207" t="s">
        <v>918</v>
      </c>
    </row>
    <row r="2313" spans="2:12" ht="10.5" customHeight="1" x14ac:dyDescent="0.2">
      <c r="B2313" s="205" t="s">
        <v>905</v>
      </c>
      <c r="C2313" s="211">
        <v>14.2</v>
      </c>
      <c r="D2313" s="195">
        <v>4121.67</v>
      </c>
      <c r="E2313" s="189">
        <v>587271</v>
      </c>
      <c r="F2313" s="204">
        <v>100</v>
      </c>
      <c r="G2313" s="188" t="s">
        <v>399</v>
      </c>
      <c r="H2313" s="964" t="s">
        <v>399</v>
      </c>
      <c r="I2313" s="1303"/>
      <c r="J2313" s="188"/>
      <c r="K2313" s="188"/>
      <c r="L2313" s="207"/>
    </row>
    <row r="2314" spans="2:12" ht="10.5" customHeight="1" x14ac:dyDescent="0.2">
      <c r="B2314" s="205"/>
      <c r="C2314" s="211"/>
      <c r="D2314" s="195"/>
      <c r="E2314" s="189"/>
      <c r="F2314" s="204"/>
      <c r="G2314" s="188"/>
      <c r="H2314" s="964"/>
      <c r="I2314" s="1303"/>
      <c r="J2314" s="188" t="s">
        <v>318</v>
      </c>
      <c r="K2314" s="188" t="s">
        <v>399</v>
      </c>
      <c r="L2314" s="199" t="s">
        <v>927</v>
      </c>
    </row>
    <row r="2315" spans="2:12" ht="10.5" customHeight="1" x14ac:dyDescent="0.2">
      <c r="B2315" s="205" t="s">
        <v>918</v>
      </c>
      <c r="C2315" s="211">
        <v>14.7</v>
      </c>
      <c r="D2315" s="195">
        <v>4255.05</v>
      </c>
      <c r="E2315" s="189">
        <v>626301</v>
      </c>
      <c r="F2315" s="204">
        <v>108.9</v>
      </c>
      <c r="G2315" s="188" t="s">
        <v>399</v>
      </c>
      <c r="H2315" s="964" t="s">
        <v>399</v>
      </c>
      <c r="I2315" s="1304"/>
      <c r="J2315" s="188" t="s">
        <v>318</v>
      </c>
      <c r="K2315" s="188" t="s">
        <v>399</v>
      </c>
      <c r="L2315" s="207" t="s">
        <v>951</v>
      </c>
    </row>
    <row r="2316" spans="2:12" ht="10.5" customHeight="1" x14ac:dyDescent="0.2">
      <c r="B2316" s="205" t="s">
        <v>927</v>
      </c>
      <c r="C2316" s="211">
        <v>14.8</v>
      </c>
      <c r="D2316" s="195">
        <v>4899.72</v>
      </c>
      <c r="E2316" s="189">
        <v>726040</v>
      </c>
      <c r="F2316" s="204">
        <v>123</v>
      </c>
      <c r="G2316" s="188" t="s">
        <v>399</v>
      </c>
      <c r="H2316" s="964" t="s">
        <v>399</v>
      </c>
      <c r="I2316" s="1304"/>
      <c r="J2316" s="188" t="s">
        <v>318</v>
      </c>
      <c r="K2316" s="188" t="s">
        <v>399</v>
      </c>
      <c r="L2316" s="207" t="s">
        <v>969</v>
      </c>
    </row>
    <row r="2317" spans="2:12" ht="10.5" customHeight="1" x14ac:dyDescent="0.2">
      <c r="B2317" s="205" t="s">
        <v>951</v>
      </c>
      <c r="C2317" s="211">
        <v>17.2</v>
      </c>
      <c r="D2317" s="195">
        <v>4672.49</v>
      </c>
      <c r="E2317" s="189">
        <v>802687</v>
      </c>
      <c r="F2317" s="204">
        <v>117.5</v>
      </c>
      <c r="G2317" s="188" t="s">
        <v>399</v>
      </c>
      <c r="H2317" s="964" t="s">
        <v>399</v>
      </c>
      <c r="I2317" s="1271"/>
      <c r="J2317" s="188"/>
      <c r="K2317" s="188"/>
      <c r="L2317" s="207" t="s">
        <v>1017</v>
      </c>
    </row>
    <row r="2318" spans="2:12" ht="10.5" customHeight="1" x14ac:dyDescent="0.2">
      <c r="B2318" s="205" t="s">
        <v>969</v>
      </c>
      <c r="C2318" s="211">
        <v>15</v>
      </c>
      <c r="D2318" s="195">
        <v>4690.7</v>
      </c>
      <c r="E2318" s="189">
        <v>704169</v>
      </c>
      <c r="F2318" s="204">
        <v>113.6</v>
      </c>
      <c r="G2318" s="188"/>
      <c r="H2318" s="913"/>
      <c r="I2318" s="1304"/>
      <c r="J2318" s="188" t="s">
        <v>318</v>
      </c>
      <c r="K2318" s="188" t="s">
        <v>399</v>
      </c>
      <c r="L2318" s="207" t="s">
        <v>1172</v>
      </c>
    </row>
    <row r="2319" spans="2:12" ht="11.25" x14ac:dyDescent="0.2">
      <c r="B2319" s="205" t="s">
        <v>1017</v>
      </c>
      <c r="C2319" s="211">
        <v>13.1</v>
      </c>
      <c r="D2319" s="195">
        <v>4688.2700000000004</v>
      </c>
      <c r="E2319" s="189">
        <v>617743</v>
      </c>
      <c r="F2319" s="204">
        <v>118</v>
      </c>
      <c r="G2319" s="188" t="s">
        <v>399</v>
      </c>
      <c r="H2319" s="964" t="s">
        <v>399</v>
      </c>
      <c r="I2319" s="217"/>
      <c r="J2319" s="467"/>
      <c r="K2319" s="188"/>
      <c r="L2319" s="199"/>
    </row>
    <row r="2320" spans="2:12" ht="12.75" x14ac:dyDescent="0.2">
      <c r="B2320" s="205"/>
      <c r="C2320" s="211"/>
      <c r="D2320" s="195"/>
      <c r="E2320" s="189"/>
      <c r="F2320" s="204"/>
      <c r="G2320" s="188"/>
      <c r="H2320" s="964"/>
      <c r="I2320" s="217"/>
      <c r="J2320" s="467" t="s">
        <v>318</v>
      </c>
      <c r="K2320" s="188" t="s">
        <v>399</v>
      </c>
      <c r="L2320" s="1306"/>
    </row>
    <row r="2321" spans="2:12" ht="11.25" x14ac:dyDescent="0.2">
      <c r="B2321" s="205" t="s">
        <v>1172</v>
      </c>
      <c r="C2321" s="211">
        <v>11.5</v>
      </c>
      <c r="D2321" s="195">
        <v>4664.03</v>
      </c>
      <c r="E2321" s="189">
        <v>541924</v>
      </c>
      <c r="F2321" s="204">
        <v>147.4</v>
      </c>
      <c r="G2321" s="188" t="s">
        <v>399</v>
      </c>
      <c r="H2321" s="964" t="s">
        <v>399</v>
      </c>
      <c r="I2321" s="217"/>
      <c r="J2321" s="467" t="s">
        <v>318</v>
      </c>
      <c r="K2321" s="188" t="s">
        <v>399</v>
      </c>
      <c r="L2321" s="199" t="s">
        <v>1206</v>
      </c>
    </row>
    <row r="2322" spans="2:12" ht="11.25" x14ac:dyDescent="0.2">
      <c r="B2322" s="1295" t="s">
        <v>1876</v>
      </c>
      <c r="C2322" s="500">
        <v>10</v>
      </c>
      <c r="D2322" s="301">
        <v>4617.3100000000004</v>
      </c>
      <c r="E2322" s="241">
        <v>475411</v>
      </c>
      <c r="F2322" s="213">
        <v>123</v>
      </c>
      <c r="G2322" s="214" t="s">
        <v>399</v>
      </c>
      <c r="H2322" s="1307" t="s">
        <v>399</v>
      </c>
      <c r="I2322" s="451"/>
      <c r="J2322" s="214" t="s">
        <v>318</v>
      </c>
      <c r="K2322" s="214" t="s">
        <v>399</v>
      </c>
      <c r="L2322" s="1046" t="s">
        <v>1233</v>
      </c>
    </row>
    <row r="2323" spans="2:12" ht="10.5" customHeight="1" x14ac:dyDescent="0.2">
      <c r="B2323" s="203" t="s">
        <v>1404</v>
      </c>
      <c r="F2323" s="368"/>
      <c r="G2323" s="501"/>
      <c r="H2323" s="912"/>
      <c r="I2323" s="912"/>
      <c r="J2323" s="501"/>
    </row>
    <row r="2324" spans="2:12" ht="10.5" customHeight="1" x14ac:dyDescent="0.2">
      <c r="B2324" s="203" t="s">
        <v>1405</v>
      </c>
      <c r="H2324" s="1545"/>
      <c r="I2324" s="1545"/>
      <c r="J2324" s="501"/>
      <c r="K2324" s="491"/>
    </row>
    <row r="2325" spans="2:12" ht="10.5" customHeight="1" x14ac:dyDescent="0.2">
      <c r="B2325" s="203" t="s">
        <v>1406</v>
      </c>
      <c r="H2325" s="502"/>
      <c r="I2325" s="502"/>
      <c r="J2325" s="503"/>
    </row>
    <row r="2326" spans="2:12" ht="10.5" customHeight="1" x14ac:dyDescent="0.2">
      <c r="B2326" s="203" t="s">
        <v>1313</v>
      </c>
      <c r="I2326" s="504"/>
    </row>
    <row r="2327" spans="2:12" ht="10.5" customHeight="1" x14ac:dyDescent="0.2"/>
    <row r="2328" spans="2:12" ht="10.5" customHeight="1" x14ac:dyDescent="0.2">
      <c r="B2328" s="206"/>
      <c r="C2328" s="215"/>
      <c r="D2328" s="216"/>
      <c r="E2328" s="198"/>
      <c r="F2328" s="185"/>
      <c r="G2328" s="218"/>
      <c r="H2328" s="217"/>
      <c r="I2328" s="217"/>
      <c r="J2328" s="218"/>
      <c r="K2328" s="218"/>
      <c r="L2328" s="210"/>
    </row>
    <row r="2329" spans="2:12" ht="10.5" customHeight="1" x14ac:dyDescent="0.2">
      <c r="B2329" s="203"/>
      <c r="F2329" s="368"/>
      <c r="G2329" s="501"/>
      <c r="H2329" s="912"/>
      <c r="I2329" s="912"/>
      <c r="J2329" s="501"/>
    </row>
    <row r="2330" spans="2:12" ht="10.5" customHeight="1" x14ac:dyDescent="0.2">
      <c r="B2330" s="203"/>
      <c r="H2330" s="1545"/>
      <c r="I2330" s="1545"/>
      <c r="J2330" s="501"/>
      <c r="K2330" s="491"/>
    </row>
    <row r="2331" spans="2:12" ht="10.5" customHeight="1" x14ac:dyDescent="0.2">
      <c r="B2331" s="203"/>
      <c r="H2331" s="502"/>
      <c r="I2331" s="502"/>
      <c r="J2331" s="503"/>
    </row>
    <row r="2332" spans="2:12" ht="10.5" customHeight="1" x14ac:dyDescent="0.2">
      <c r="B2332" s="203"/>
      <c r="I2332" s="504"/>
    </row>
    <row r="2333" spans="2:12" ht="10.5" customHeight="1" x14ac:dyDescent="0.2">
      <c r="C2333" s="491"/>
      <c r="D2333" s="491"/>
      <c r="E2333" s="491"/>
      <c r="F2333" s="491"/>
      <c r="G2333" s="491"/>
      <c r="H2333" s="491"/>
    </row>
    <row r="2334" spans="2:12" ht="10.5" customHeight="1" x14ac:dyDescent="0.2">
      <c r="I2334" s="491"/>
    </row>
    <row r="2335" spans="2:12" ht="10.5" customHeight="1" x14ac:dyDescent="0.2"/>
    <row r="2336" spans="2:12" ht="10.5" customHeight="1" x14ac:dyDescent="0.2"/>
    <row r="2337" spans="3:8" ht="10.5" customHeight="1" x14ac:dyDescent="0.2">
      <c r="C2337" s="491"/>
      <c r="D2337" s="491"/>
      <c r="E2337" s="491"/>
      <c r="F2337" s="491"/>
      <c r="G2337" s="491"/>
      <c r="H2337" s="491"/>
    </row>
    <row r="2338" spans="3:8" ht="10.5" customHeight="1" x14ac:dyDescent="0.2"/>
    <row r="2339" spans="3:8" ht="10.5" customHeight="1" x14ac:dyDescent="0.2"/>
    <row r="2340" spans="3:8" ht="10.5" customHeight="1" x14ac:dyDescent="0.2"/>
    <row r="2341" spans="3:8" ht="10.5" customHeight="1" x14ac:dyDescent="0.2"/>
    <row r="2342" spans="3:8" ht="10.5" customHeight="1" x14ac:dyDescent="0.2"/>
    <row r="2343" spans="3:8" ht="10.5" customHeight="1" x14ac:dyDescent="0.2"/>
    <row r="2344" spans="3:8" ht="10.5" customHeight="1" x14ac:dyDescent="0.2"/>
    <row r="2345" spans="3:8" ht="10.5" customHeight="1" x14ac:dyDescent="0.2"/>
    <row r="2346" spans="3:8" ht="10.5" customHeight="1" x14ac:dyDescent="0.2"/>
    <row r="2347" spans="3:8" ht="10.5" customHeight="1" x14ac:dyDescent="0.2"/>
    <row r="2348" spans="3:8" ht="10.5" customHeight="1" x14ac:dyDescent="0.2"/>
    <row r="2349" spans="3:8" ht="10.5" customHeight="1" x14ac:dyDescent="0.2"/>
    <row r="2351" spans="3:8" ht="10.5" customHeight="1" x14ac:dyDescent="0.2"/>
    <row r="2356" spans="7:7" ht="11.45" customHeight="1" x14ac:dyDescent="0.2">
      <c r="G2356" s="246">
        <v>32</v>
      </c>
    </row>
  </sheetData>
  <customSheetViews>
    <customSheetView guid="{F4AE1968-DA35-43D0-B456-FBD0ABC8A377}" showPageBreaks="1" printArea="1" view="pageBreakPreview" showRuler="0" topLeftCell="A1654">
      <selection activeCell="H1693" sqref="H1693"/>
      <rowBreaks count="26" manualBreakCount="26">
        <brk id="57" max="20" man="1"/>
        <brk id="126" max="20" man="1"/>
        <brk id="183" max="20" man="1"/>
        <brk id="248" max="20" man="1"/>
        <brk id="306" max="20" man="1"/>
        <brk id="365" max="20" man="1"/>
        <brk id="433" max="20" man="1"/>
        <brk id="489" max="20" man="1"/>
        <brk id="566" max="20" man="1"/>
        <brk id="622" max="20" man="1"/>
        <brk id="694" max="20" man="1"/>
        <brk id="765" max="20" man="1"/>
        <brk id="834" max="20" man="1"/>
        <brk id="899" max="20" man="1"/>
        <brk id="960" max="20" man="1"/>
        <brk id="1036" max="20" man="1"/>
        <brk id="1098" max="20" man="1"/>
        <brk id="1169" max="20" man="1"/>
        <brk id="1226" max="20" man="1"/>
        <brk id="1285" max="20" man="1"/>
        <brk id="1345" max="20" man="1"/>
        <brk id="1403" max="20" man="1"/>
        <brk id="1462" max="20" man="1"/>
        <brk id="1521" max="20" man="1"/>
        <brk id="1579" max="20" man="1"/>
        <brk id="1637" max="20" man="1"/>
      </rowBreaks>
      <pageMargins left="0.43" right="0.28000000000000003" top="0.46" bottom="0.24" header="0.5" footer="0.24"/>
      <pageSetup paperSize="9" scale="90" orientation="portrait" r:id="rId1"/>
      <headerFooter alignWithMargins="0"/>
    </customSheetView>
  </customSheetViews>
  <mergeCells count="388">
    <mergeCell ref="H2291:I2291"/>
    <mergeCell ref="H2292:I2292"/>
    <mergeCell ref="H2293:I2293"/>
    <mergeCell ref="H2294:I2294"/>
    <mergeCell ref="H2290:I2290"/>
    <mergeCell ref="H2295:I2295"/>
    <mergeCell ref="H2296:I2296"/>
    <mergeCell ref="L2269:L2272"/>
    <mergeCell ref="G2270:G2271"/>
    <mergeCell ref="H2270:I2270"/>
    <mergeCell ref="J2270:J2271"/>
    <mergeCell ref="K2270:K2271"/>
    <mergeCell ref="G2272:K2272"/>
    <mergeCell ref="H2287:I2287"/>
    <mergeCell ref="H2288:I2288"/>
    <mergeCell ref="H2289:I2289"/>
    <mergeCell ref="E2200:F2200"/>
    <mergeCell ref="E2201:F2201"/>
    <mergeCell ref="E2205:F2205"/>
    <mergeCell ref="E2211:F2211"/>
    <mergeCell ref="E2217:F2217"/>
    <mergeCell ref="E2223:F2223"/>
    <mergeCell ref="E2229:F2229"/>
    <mergeCell ref="B2269:B2272"/>
    <mergeCell ref="C2269:C2271"/>
    <mergeCell ref="D2269:D2271"/>
    <mergeCell ref="E2269:E2271"/>
    <mergeCell ref="F2269:F2271"/>
    <mergeCell ref="E2225:F2225"/>
    <mergeCell ref="E2222:F2222"/>
    <mergeCell ref="E2226:F2226"/>
    <mergeCell ref="E2230:F2230"/>
    <mergeCell ref="E2232:F2232"/>
    <mergeCell ref="E2234:F2234"/>
    <mergeCell ref="B2170:B2173"/>
    <mergeCell ref="C2170:C2172"/>
    <mergeCell ref="D2170:I2170"/>
    <mergeCell ref="J2170:J2173"/>
    <mergeCell ref="D2171:D2172"/>
    <mergeCell ref="E2171:F2171"/>
    <mergeCell ref="G2171:G2172"/>
    <mergeCell ref="H2171:H2172"/>
    <mergeCell ref="I2171:I2172"/>
    <mergeCell ref="D2173:I2173"/>
    <mergeCell ref="H2330:I2330"/>
    <mergeCell ref="H2324:I2324"/>
    <mergeCell ref="B1609:B1610"/>
    <mergeCell ref="H1553:I1553"/>
    <mergeCell ref="I1609:I1610"/>
    <mergeCell ref="H1548:I1548"/>
    <mergeCell ref="H1549:I1549"/>
    <mergeCell ref="H1552:I1552"/>
    <mergeCell ref="H1547:I1547"/>
    <mergeCell ref="H1557:I1557"/>
    <mergeCell ref="B1709:B1711"/>
    <mergeCell ref="B1957:B1959"/>
    <mergeCell ref="B1895:B1898"/>
    <mergeCell ref="E2224:F2224"/>
    <mergeCell ref="E2235:F2235"/>
    <mergeCell ref="E2231:F2231"/>
    <mergeCell ref="E2228:F2228"/>
    <mergeCell ref="E2207:F2207"/>
    <mergeCell ref="E2204:F2204"/>
    <mergeCell ref="E2206:F2206"/>
    <mergeCell ref="B2018:B2020"/>
    <mergeCell ref="C2018:C2019"/>
    <mergeCell ref="D2018:D2019"/>
    <mergeCell ref="E2018:E2019"/>
    <mergeCell ref="K1957:K1959"/>
    <mergeCell ref="I1957:I1958"/>
    <mergeCell ref="G1959:H1959"/>
    <mergeCell ref="G1957:H1958"/>
    <mergeCell ref="G1808:G1809"/>
    <mergeCell ref="K1709:K1711"/>
    <mergeCell ref="H1550:I1550"/>
    <mergeCell ref="H1551:I1551"/>
    <mergeCell ref="D1808:D1809"/>
    <mergeCell ref="J1957:J1958"/>
    <mergeCell ref="G1896:H1896"/>
    <mergeCell ref="I1896:I1897"/>
    <mergeCell ref="G1898:H1898"/>
    <mergeCell ref="J1895:J1898"/>
    <mergeCell ref="F1808:F1809"/>
    <mergeCell ref="E1808:E1809"/>
    <mergeCell ref="I1709:J1709"/>
    <mergeCell ref="G1709:H1709"/>
    <mergeCell ref="C1709:F1709"/>
    <mergeCell ref="H1808:H1809"/>
    <mergeCell ref="I1809:I1810"/>
    <mergeCell ref="D1895:D1897"/>
    <mergeCell ref="B1503:B1506"/>
    <mergeCell ref="B1558:B1561"/>
    <mergeCell ref="H1536:I1536"/>
    <mergeCell ref="H1541:I1541"/>
    <mergeCell ref="H1523:I1523"/>
    <mergeCell ref="H1524:I1524"/>
    <mergeCell ref="H1525:I1525"/>
    <mergeCell ref="H1526:I1526"/>
    <mergeCell ref="H1527:I1527"/>
    <mergeCell ref="H1504:I1504"/>
    <mergeCell ref="E1503:I1503"/>
    <mergeCell ref="H1534:I1534"/>
    <mergeCell ref="H1535:I1535"/>
    <mergeCell ref="H1537:I1537"/>
    <mergeCell ref="H1538:I1538"/>
    <mergeCell ref="H1539:I1539"/>
    <mergeCell ref="H1540:I1540"/>
    <mergeCell ref="H1529:I1529"/>
    <mergeCell ref="H1530:I1530"/>
    <mergeCell ref="H1531:I1531"/>
    <mergeCell ref="H1532:I1532"/>
    <mergeCell ref="H1533:I1533"/>
    <mergeCell ref="C694:L694"/>
    <mergeCell ref="C697:L697"/>
    <mergeCell ref="H1030:H1032"/>
    <mergeCell ref="H949:H950"/>
    <mergeCell ref="B737:G737"/>
    <mergeCell ref="C758:H758"/>
    <mergeCell ref="E852:E853"/>
    <mergeCell ref="C949:C950"/>
    <mergeCell ref="C951:H951"/>
    <mergeCell ref="B1030:B1032"/>
    <mergeCell ref="B756:B758"/>
    <mergeCell ref="B889:B892"/>
    <mergeCell ref="D1030:D1031"/>
    <mergeCell ref="C852:C853"/>
    <mergeCell ref="G852:G853"/>
    <mergeCell ref="F852:F853"/>
    <mergeCell ref="D852:D853"/>
    <mergeCell ref="B852:B854"/>
    <mergeCell ref="B806:F806"/>
    <mergeCell ref="B2:B5"/>
    <mergeCell ref="F3:G3"/>
    <mergeCell ref="D90:G90"/>
    <mergeCell ref="C90:C92"/>
    <mergeCell ref="C160:L160"/>
    <mergeCell ref="B157:B160"/>
    <mergeCell ref="H91:H92"/>
    <mergeCell ref="D91:E91"/>
    <mergeCell ref="F91:G91"/>
    <mergeCell ref="B90:B93"/>
    <mergeCell ref="K93:L93"/>
    <mergeCell ref="F2:I2"/>
    <mergeCell ref="J2:J4"/>
    <mergeCell ref="K2:K5"/>
    <mergeCell ref="H3:I3"/>
    <mergeCell ref="F5:I5"/>
    <mergeCell ref="B59:G59"/>
    <mergeCell ref="B60:C60"/>
    <mergeCell ref="D2:D4"/>
    <mergeCell ref="C2:C4"/>
    <mergeCell ref="D93:G93"/>
    <mergeCell ref="B61:C61"/>
    <mergeCell ref="E2:E4"/>
    <mergeCell ref="K91:L91"/>
    <mergeCell ref="F515:G515"/>
    <mergeCell ref="F516:G516"/>
    <mergeCell ref="B326:B328"/>
    <mergeCell ref="D326:G326"/>
    <mergeCell ref="H328:J328"/>
    <mergeCell ref="C326:C327"/>
    <mergeCell ref="H326:I326"/>
    <mergeCell ref="J326:J327"/>
    <mergeCell ref="D328:G328"/>
    <mergeCell ref="B492:B493"/>
    <mergeCell ref="B407:B409"/>
    <mergeCell ref="B426:B429"/>
    <mergeCell ref="C429:L429"/>
    <mergeCell ref="C407:G407"/>
    <mergeCell ref="F498:G498"/>
    <mergeCell ref="F499:G499"/>
    <mergeCell ref="F500:G500"/>
    <mergeCell ref="F501:G501"/>
    <mergeCell ref="F502:G502"/>
    <mergeCell ref="F503:G503"/>
    <mergeCell ref="F508:G508"/>
    <mergeCell ref="F507:G507"/>
    <mergeCell ref="F510:G510"/>
    <mergeCell ref="K234:K237"/>
    <mergeCell ref="E234:E236"/>
    <mergeCell ref="F237:I237"/>
    <mergeCell ref="C409:G409"/>
    <mergeCell ref="F659:G659"/>
    <mergeCell ref="H658:H659"/>
    <mergeCell ref="F665:G665"/>
    <mergeCell ref="F667:G667"/>
    <mergeCell ref="F681:G681"/>
    <mergeCell ref="E658:E659"/>
    <mergeCell ref="F672:G672"/>
    <mergeCell ref="F673:G673"/>
    <mergeCell ref="F674:G674"/>
    <mergeCell ref="F675:G675"/>
    <mergeCell ref="F676:G676"/>
    <mergeCell ref="F660:G660"/>
    <mergeCell ref="F666:G666"/>
    <mergeCell ref="F669:G669"/>
    <mergeCell ref="F492:G492"/>
    <mergeCell ref="F494:G494"/>
    <mergeCell ref="F512:G512"/>
    <mergeCell ref="F513:G513"/>
    <mergeCell ref="F514:G514"/>
    <mergeCell ref="F495:G495"/>
    <mergeCell ref="B528:B530"/>
    <mergeCell ref="F493:G493"/>
    <mergeCell ref="F504:G504"/>
    <mergeCell ref="F522:G522"/>
    <mergeCell ref="D756:G756"/>
    <mergeCell ref="F517:G517"/>
    <mergeCell ref="F518:G518"/>
    <mergeCell ref="F511:G511"/>
    <mergeCell ref="C590:H590"/>
    <mergeCell ref="F509:G509"/>
    <mergeCell ref="F519:G519"/>
    <mergeCell ref="C530:L530"/>
    <mergeCell ref="F520:G520"/>
    <mergeCell ref="F505:G505"/>
    <mergeCell ref="F526:G526"/>
    <mergeCell ref="F506:G506"/>
    <mergeCell ref="F523:G523"/>
    <mergeCell ref="F525:G525"/>
    <mergeCell ref="F689:G689"/>
    <mergeCell ref="C756:C757"/>
    <mergeCell ref="F682:G682"/>
    <mergeCell ref="B589:B590"/>
    <mergeCell ref="F496:G496"/>
    <mergeCell ref="F497:G497"/>
    <mergeCell ref="E1457:F1457"/>
    <mergeCell ref="B1207:J1207"/>
    <mergeCell ref="I1208:I1209"/>
    <mergeCell ref="J1208:J1209"/>
    <mergeCell ref="D1304:D1305"/>
    <mergeCell ref="B1304:B1306"/>
    <mergeCell ref="H1208:H1209"/>
    <mergeCell ref="C1407:C1408"/>
    <mergeCell ref="B1442:C1442"/>
    <mergeCell ref="J1304:J1305"/>
    <mergeCell ref="J1407:J1409"/>
    <mergeCell ref="H1409:I1409"/>
    <mergeCell ref="H1407:H1408"/>
    <mergeCell ref="E1407:E1408"/>
    <mergeCell ref="F1407:F1408"/>
    <mergeCell ref="B1440:G1440"/>
    <mergeCell ref="H1304:H1305"/>
    <mergeCell ref="B1438:C1438"/>
    <mergeCell ref="B1439:D1439"/>
    <mergeCell ref="E1306:F1306"/>
    <mergeCell ref="G1304:G1305"/>
    <mergeCell ref="D1407:D1408"/>
    <mergeCell ref="I1304:I1305"/>
    <mergeCell ref="E1456:F1456"/>
    <mergeCell ref="E1454:F1454"/>
    <mergeCell ref="E1451:F1451"/>
    <mergeCell ref="E1460:F1460"/>
    <mergeCell ref="E1448:F1448"/>
    <mergeCell ref="C1561:L1561"/>
    <mergeCell ref="H1528:I1528"/>
    <mergeCell ref="E2212:F2212"/>
    <mergeCell ref="E2213:F2213"/>
    <mergeCell ref="H1543:I1543"/>
    <mergeCell ref="H1544:I1544"/>
    <mergeCell ref="H1545:I1545"/>
    <mergeCell ref="H1546:I1546"/>
    <mergeCell ref="F1895:F1897"/>
    <mergeCell ref="D1957:F1957"/>
    <mergeCell ref="D1959:F1959"/>
    <mergeCell ref="H1555:I1555"/>
    <mergeCell ref="C1558:J1558"/>
    <mergeCell ref="H1542:I1542"/>
    <mergeCell ref="E2202:F2202"/>
    <mergeCell ref="E2210:F2210"/>
    <mergeCell ref="G1504:G1505"/>
    <mergeCell ref="E1462:F1462"/>
    <mergeCell ref="E1463:F1463"/>
    <mergeCell ref="J1503:J1506"/>
    <mergeCell ref="E1455:F1455"/>
    <mergeCell ref="E1458:F1458"/>
    <mergeCell ref="E2219:F2219"/>
    <mergeCell ref="E2218:F2218"/>
    <mergeCell ref="E2220:F2220"/>
    <mergeCell ref="C1808:C1809"/>
    <mergeCell ref="F1504:F1505"/>
    <mergeCell ref="E1506:I1506"/>
    <mergeCell ref="E1461:F1461"/>
    <mergeCell ref="E1504:E1505"/>
    <mergeCell ref="D1503:D1505"/>
    <mergeCell ref="C1957:C1958"/>
    <mergeCell ref="E2216:F2216"/>
    <mergeCell ref="E2214:F2214"/>
    <mergeCell ref="E2208:F2208"/>
    <mergeCell ref="E1459:F1459"/>
    <mergeCell ref="C1503:C1505"/>
    <mergeCell ref="C1895:C1897"/>
    <mergeCell ref="E1610:H1610"/>
    <mergeCell ref="E1895:E1897"/>
    <mergeCell ref="G1895:I1895"/>
    <mergeCell ref="B1853:F1853"/>
    <mergeCell ref="B1808:B1810"/>
    <mergeCell ref="B1599:H1599"/>
    <mergeCell ref="F2018:G2018"/>
    <mergeCell ref="F2019:F2020"/>
    <mergeCell ref="H90:I90"/>
    <mergeCell ref="J90:L90"/>
    <mergeCell ref="I91:I92"/>
    <mergeCell ref="C1208:C1209"/>
    <mergeCell ref="J91:J92"/>
    <mergeCell ref="H93:J93"/>
    <mergeCell ref="F234:I234"/>
    <mergeCell ref="D234:D236"/>
    <mergeCell ref="G1030:G1031"/>
    <mergeCell ref="C1070:L1070"/>
    <mergeCell ref="F235:G235"/>
    <mergeCell ref="D658:D659"/>
    <mergeCell ref="F662:G662"/>
    <mergeCell ref="H235:I235"/>
    <mergeCell ref="F521:G521"/>
    <mergeCell ref="F524:G524"/>
    <mergeCell ref="J234:J236"/>
    <mergeCell ref="F658:G658"/>
    <mergeCell ref="F661:G661"/>
    <mergeCell ref="F692:G692"/>
    <mergeCell ref="I658:I660"/>
    <mergeCell ref="F680:G680"/>
    <mergeCell ref="E1449:F1449"/>
    <mergeCell ref="E1453:F1453"/>
    <mergeCell ref="K1304:K1306"/>
    <mergeCell ref="E1443:F1443"/>
    <mergeCell ref="E1304:F1304"/>
    <mergeCell ref="E1450:F1450"/>
    <mergeCell ref="E1446:F1446"/>
    <mergeCell ref="E1447:F1447"/>
    <mergeCell ref="B1406:J1406"/>
    <mergeCell ref="I1407:I1408"/>
    <mergeCell ref="B1407:B1409"/>
    <mergeCell ref="B1441:C1441"/>
    <mergeCell ref="E1445:F1445"/>
    <mergeCell ref="E1444:F1444"/>
    <mergeCell ref="E1452:F1452"/>
    <mergeCell ref="G1407:G1408"/>
    <mergeCell ref="B1346:B1348"/>
    <mergeCell ref="I1306:J1306"/>
    <mergeCell ref="F664:G664"/>
    <mergeCell ref="C1346:K1346"/>
    <mergeCell ref="C1348:K1348"/>
    <mergeCell ref="B1381:G1381"/>
    <mergeCell ref="B1384:E1384"/>
    <mergeCell ref="E1210:F1210"/>
    <mergeCell ref="B1129:B1131"/>
    <mergeCell ref="B1029:H1029"/>
    <mergeCell ref="B1180:C1180"/>
    <mergeCell ref="B1269:D1269"/>
    <mergeCell ref="C1129:C1130"/>
    <mergeCell ref="C1131:H1131"/>
    <mergeCell ref="D1129:H1129"/>
    <mergeCell ref="F677:G677"/>
    <mergeCell ref="F668:G668"/>
    <mergeCell ref="F683:G683"/>
    <mergeCell ref="F684:G684"/>
    <mergeCell ref="B1268:D1268"/>
    <mergeCell ref="I1210:J1210"/>
    <mergeCell ref="F686:G686"/>
    <mergeCell ref="F687:G687"/>
    <mergeCell ref="F688:G688"/>
    <mergeCell ref="F693:G693"/>
    <mergeCell ref="B694:B697"/>
    <mergeCell ref="F685:G685"/>
    <mergeCell ref="B949:B951"/>
    <mergeCell ref="F690:G690"/>
    <mergeCell ref="F670:G670"/>
    <mergeCell ref="F671:G671"/>
    <mergeCell ref="B658:B660"/>
    <mergeCell ref="C658:C659"/>
    <mergeCell ref="B1208:B1210"/>
    <mergeCell ref="B1067:B1070"/>
    <mergeCell ref="D949:G949"/>
    <mergeCell ref="B1113:G1113"/>
    <mergeCell ref="E1030:E1031"/>
    <mergeCell ref="C1030:C1031"/>
    <mergeCell ref="C892:L892"/>
    <mergeCell ref="H852:H854"/>
    <mergeCell ref="E1208:F1208"/>
    <mergeCell ref="G1208:G1209"/>
    <mergeCell ref="D1208:D1209"/>
    <mergeCell ref="K1208:K1210"/>
    <mergeCell ref="F678:G678"/>
    <mergeCell ref="F679:G679"/>
    <mergeCell ref="F691:G691"/>
    <mergeCell ref="I1129:I1130"/>
    <mergeCell ref="F663:G663"/>
  </mergeCells>
  <phoneticPr fontId="0" type="noConversion"/>
  <pageMargins left="0.70866141732283472" right="0.70866141732283472" top="0.74803149606299213" bottom="0.74803149606299213" header="0.31496062992125984" footer="0.31496062992125984"/>
  <pageSetup paperSize="9" fitToHeight="0" orientation="portrait" r:id="rId2"/>
  <headerFooter alignWithMargins="0"/>
  <rowBreaks count="26" manualBreakCount="26">
    <brk id="88" max="16383" man="1"/>
    <brk id="154" max="16383" man="1"/>
    <brk id="231" max="16383" man="1"/>
    <brk id="323" max="16383" man="1"/>
    <brk id="405" max="16383" man="1"/>
    <brk id="489" max="16383" man="1"/>
    <brk id="586" max="16383" man="1"/>
    <brk id="655" max="16383" man="1"/>
    <brk id="754" max="16383" man="1"/>
    <brk id="850" max="16383" man="1"/>
    <brk id="946" max="16383" man="1"/>
    <brk id="1028" max="14" man="1"/>
    <brk id="1127" max="16383" man="1"/>
    <brk id="1205" max="16383" man="1"/>
    <brk id="1301" max="16383" man="1"/>
    <brk id="1405" max="16383" man="1"/>
    <brk id="1501" max="16383" man="1"/>
    <brk id="1606" max="16383" man="1"/>
    <brk id="1706" max="14" man="1"/>
    <brk id="1806" max="16383" man="1"/>
    <brk id="1893" max="16383" man="1"/>
    <brk id="1955" max="16383" man="1"/>
    <brk id="2016" max="16383" man="1"/>
    <brk id="2071" max="16383" man="1"/>
    <brk id="2168" max="16383" man="1"/>
    <brk id="2267" max="16383"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1408"/>
  <sheetViews>
    <sheetView view="pageBreakPreview" topLeftCell="A229" zoomScale="120" zoomScaleNormal="100" zoomScaleSheetLayoutView="120" workbookViewId="0">
      <selection activeCell="N256" sqref="N256"/>
    </sheetView>
  </sheetViews>
  <sheetFormatPr defaultColWidth="9.28515625" defaultRowHeight="11.45" customHeight="1" x14ac:dyDescent="0.2"/>
  <cols>
    <col min="1" max="1" width="3.42578125" style="202" customWidth="1"/>
    <col min="2" max="2" width="9.7109375" style="202" customWidth="1"/>
    <col min="3" max="4" width="10.7109375" style="202" customWidth="1"/>
    <col min="5" max="7" width="9.7109375" style="202" customWidth="1"/>
    <col min="8" max="8" width="10.28515625" style="202" customWidth="1"/>
    <col min="9" max="9" width="10.42578125" style="202" customWidth="1"/>
    <col min="10" max="11" width="9.7109375" style="202" customWidth="1"/>
    <col min="12" max="12" width="10.140625" style="202" customWidth="1"/>
    <col min="13" max="13" width="11.7109375" style="202" customWidth="1"/>
    <col min="14" max="14" width="10.140625" style="202" customWidth="1"/>
    <col min="15" max="15" width="11.28515625" style="202" customWidth="1"/>
    <col min="16" max="16384" width="9.28515625" style="202"/>
  </cols>
  <sheetData>
    <row r="1" spans="1:13" ht="11.45" customHeight="1" x14ac:dyDescent="0.2">
      <c r="B1" s="202" t="s">
        <v>1078</v>
      </c>
      <c r="D1" s="451"/>
      <c r="E1" s="451"/>
    </row>
    <row r="2" spans="1:13" ht="11.25" customHeight="1" x14ac:dyDescent="0.2">
      <c r="B2" s="1448" t="s">
        <v>790</v>
      </c>
      <c r="C2" s="1441" t="s">
        <v>254</v>
      </c>
      <c r="D2" s="1460" t="s">
        <v>1470</v>
      </c>
      <c r="E2" s="1462"/>
      <c r="F2" s="1460" t="s">
        <v>103</v>
      </c>
      <c r="G2" s="1462"/>
      <c r="H2" s="1460" t="s">
        <v>402</v>
      </c>
      <c r="I2" s="1462"/>
      <c r="J2" s="331" t="s">
        <v>403</v>
      </c>
      <c r="K2" s="1460" t="s">
        <v>231</v>
      </c>
      <c r="L2" s="1462"/>
      <c r="M2" s="1441" t="s">
        <v>404</v>
      </c>
    </row>
    <row r="3" spans="1:13" ht="24" customHeight="1" x14ac:dyDescent="0.2">
      <c r="B3" s="1459"/>
      <c r="C3" s="1442"/>
      <c r="D3" s="197" t="s">
        <v>405</v>
      </c>
      <c r="E3" s="248" t="s">
        <v>406</v>
      </c>
      <c r="F3" s="248" t="s">
        <v>405</v>
      </c>
      <c r="G3" s="248" t="s">
        <v>407</v>
      </c>
      <c r="H3" s="248" t="s">
        <v>405</v>
      </c>
      <c r="I3" s="248" t="s">
        <v>406</v>
      </c>
      <c r="J3" s="248" t="s">
        <v>408</v>
      </c>
      <c r="K3" s="266" t="s">
        <v>44</v>
      </c>
      <c r="L3" s="266" t="s">
        <v>45</v>
      </c>
      <c r="M3" s="1442"/>
    </row>
    <row r="4" spans="1:13" ht="11.45" customHeight="1" x14ac:dyDescent="0.2">
      <c r="B4" s="1449"/>
      <c r="C4" s="1438" t="s">
        <v>859</v>
      </c>
      <c r="D4" s="1440"/>
      <c r="E4" s="249" t="s">
        <v>784</v>
      </c>
      <c r="F4" s="249" t="s">
        <v>859</v>
      </c>
      <c r="G4" s="249" t="s">
        <v>784</v>
      </c>
      <c r="H4" s="249" t="s">
        <v>859</v>
      </c>
      <c r="I4" s="249" t="s">
        <v>784</v>
      </c>
      <c r="J4" s="249" t="s">
        <v>859</v>
      </c>
      <c r="K4" s="1575">
        <v>1000</v>
      </c>
      <c r="L4" s="1439"/>
      <c r="M4" s="1440"/>
    </row>
    <row r="5" spans="1:13" ht="10.5" customHeight="1" x14ac:dyDescent="0.2">
      <c r="B5" s="232" t="s">
        <v>676</v>
      </c>
      <c r="C5" s="962">
        <v>515074</v>
      </c>
      <c r="D5" s="224">
        <v>108061</v>
      </c>
      <c r="E5" s="278">
        <v>1033</v>
      </c>
      <c r="F5" s="278">
        <v>221423</v>
      </c>
      <c r="G5" s="483">
        <v>1913.81</v>
      </c>
      <c r="H5" s="193">
        <v>159526</v>
      </c>
      <c r="I5" s="300">
        <v>136.86000000000001</v>
      </c>
      <c r="J5" s="250">
        <v>4777</v>
      </c>
      <c r="K5" s="250">
        <v>3267</v>
      </c>
      <c r="L5" s="304">
        <v>557826</v>
      </c>
      <c r="M5" s="219">
        <f>SUM(K5:L5)</f>
        <v>561093</v>
      </c>
    </row>
    <row r="6" spans="1:13" ht="10.5" customHeight="1" x14ac:dyDescent="0.2">
      <c r="B6" s="232" t="s">
        <v>677</v>
      </c>
      <c r="C6" s="962">
        <v>518492</v>
      </c>
      <c r="D6" s="224">
        <v>85166</v>
      </c>
      <c r="E6" s="278">
        <v>1319</v>
      </c>
      <c r="F6" s="278">
        <v>254329</v>
      </c>
      <c r="G6" s="483">
        <v>1598.44</v>
      </c>
      <c r="H6" s="193">
        <v>159804</v>
      </c>
      <c r="I6" s="300">
        <v>323.16000000000003</v>
      </c>
      <c r="J6" s="250">
        <v>2827</v>
      </c>
      <c r="K6" s="250">
        <v>2666</v>
      </c>
      <c r="L6" s="304">
        <v>571516</v>
      </c>
      <c r="M6" s="219">
        <f>SUM(K6:L6)</f>
        <v>574182</v>
      </c>
    </row>
    <row r="7" spans="1:13" ht="10.5" customHeight="1" x14ac:dyDescent="0.2">
      <c r="B7" s="232" t="s">
        <v>396</v>
      </c>
      <c r="C7" s="962">
        <v>589037</v>
      </c>
      <c r="D7" s="224">
        <v>114199</v>
      </c>
      <c r="E7" s="278">
        <v>1202</v>
      </c>
      <c r="F7" s="278">
        <v>211258</v>
      </c>
      <c r="G7" s="483">
        <v>927.69</v>
      </c>
      <c r="H7" s="193">
        <v>239268</v>
      </c>
      <c r="I7" s="300">
        <v>215.01</v>
      </c>
      <c r="J7" s="250">
        <v>3066</v>
      </c>
      <c r="K7" s="250">
        <v>3832</v>
      </c>
      <c r="L7" s="304">
        <v>385632</v>
      </c>
      <c r="M7" s="219">
        <f>SUM(K7:L7)</f>
        <v>389464</v>
      </c>
    </row>
    <row r="8" spans="1:13" ht="10.5" customHeight="1" x14ac:dyDescent="0.2">
      <c r="A8" s="1569">
        <v>34</v>
      </c>
      <c r="B8" s="232" t="s">
        <v>397</v>
      </c>
      <c r="C8" s="962">
        <v>563473</v>
      </c>
      <c r="D8" s="224">
        <v>129068</v>
      </c>
      <c r="E8" s="278">
        <v>1230</v>
      </c>
      <c r="F8" s="278">
        <v>226761</v>
      </c>
      <c r="G8" s="483">
        <v>2130.2399999999998</v>
      </c>
      <c r="H8" s="193">
        <v>180790</v>
      </c>
      <c r="I8" s="300">
        <v>182.59</v>
      </c>
      <c r="J8" s="250">
        <v>1585</v>
      </c>
      <c r="K8" s="250">
        <v>2330</v>
      </c>
      <c r="L8" s="304">
        <v>676156</v>
      </c>
      <c r="M8" s="219">
        <f>SUM(K8:L8)</f>
        <v>678486</v>
      </c>
    </row>
    <row r="9" spans="1:13" ht="10.5" customHeight="1" x14ac:dyDescent="0.2">
      <c r="A9" s="1569"/>
      <c r="B9" s="232" t="s">
        <v>398</v>
      </c>
      <c r="C9" s="962">
        <v>518268</v>
      </c>
      <c r="D9" s="224">
        <v>105020</v>
      </c>
      <c r="E9" s="278">
        <v>1694</v>
      </c>
      <c r="F9" s="278">
        <v>214796</v>
      </c>
      <c r="G9" s="483">
        <v>1720.63</v>
      </c>
      <c r="H9" s="193">
        <v>175630</v>
      </c>
      <c r="I9" s="300">
        <v>279.82</v>
      </c>
      <c r="J9" s="250">
        <v>1901</v>
      </c>
      <c r="K9" s="250">
        <v>1511</v>
      </c>
      <c r="L9" s="304">
        <v>598387</v>
      </c>
      <c r="M9" s="219">
        <f>SUM(K9:L9)</f>
        <v>599898</v>
      </c>
    </row>
    <row r="10" spans="1:13" ht="10.5" customHeight="1" x14ac:dyDescent="0.2">
      <c r="B10" s="232"/>
      <c r="C10" s="962"/>
      <c r="D10" s="224"/>
      <c r="E10" s="278"/>
      <c r="F10" s="278"/>
      <c r="G10" s="483"/>
      <c r="H10" s="193"/>
      <c r="I10" s="300"/>
      <c r="J10" s="250"/>
      <c r="K10" s="250"/>
      <c r="L10" s="304"/>
      <c r="M10" s="219"/>
    </row>
    <row r="11" spans="1:13" ht="10.5" customHeight="1" x14ac:dyDescent="0.2">
      <c r="B11" s="232" t="s">
        <v>279</v>
      </c>
      <c r="C11" s="285">
        <v>608408</v>
      </c>
      <c r="D11" s="224">
        <v>104295</v>
      </c>
      <c r="E11" s="278">
        <v>1716</v>
      </c>
      <c r="F11" s="278">
        <v>209120</v>
      </c>
      <c r="G11" s="483">
        <v>2597.83</v>
      </c>
      <c r="H11" s="193">
        <v>272055</v>
      </c>
      <c r="I11" s="300">
        <v>411.09</v>
      </c>
      <c r="J11" s="250">
        <v>2322</v>
      </c>
      <c r="K11" s="250">
        <v>2245</v>
      </c>
      <c r="L11" s="304">
        <v>835611</v>
      </c>
      <c r="M11" s="219">
        <f>SUM(K11:L11)</f>
        <v>837856</v>
      </c>
    </row>
    <row r="12" spans="1:13" ht="10.5" customHeight="1" x14ac:dyDescent="0.2">
      <c r="B12" s="232" t="s">
        <v>280</v>
      </c>
      <c r="C12" s="285">
        <v>535126</v>
      </c>
      <c r="D12" s="224">
        <v>124422</v>
      </c>
      <c r="E12" s="278">
        <v>1623</v>
      </c>
      <c r="F12" s="278">
        <v>183957</v>
      </c>
      <c r="G12" s="483">
        <v>2191.94</v>
      </c>
      <c r="H12" s="193">
        <v>200977</v>
      </c>
      <c r="I12" s="300">
        <v>387.9</v>
      </c>
      <c r="J12" s="250">
        <v>2625</v>
      </c>
      <c r="K12" s="250">
        <v>2874</v>
      </c>
      <c r="L12" s="304">
        <v>684450</v>
      </c>
      <c r="M12" s="219">
        <f>SUM(K12:L12)</f>
        <v>687324</v>
      </c>
    </row>
    <row r="13" spans="1:13" ht="10.5" customHeight="1" x14ac:dyDescent="0.2">
      <c r="B13" s="232" t="s">
        <v>281</v>
      </c>
      <c r="C13" s="285">
        <v>586346</v>
      </c>
      <c r="D13" s="224">
        <v>141517</v>
      </c>
      <c r="E13" s="278">
        <v>1646</v>
      </c>
      <c r="F13" s="278">
        <v>234573</v>
      </c>
      <c r="G13" s="483">
        <v>2420.06</v>
      </c>
      <c r="H13" s="193">
        <v>169466</v>
      </c>
      <c r="I13" s="300">
        <v>262.72000000000003</v>
      </c>
      <c r="J13" s="250">
        <v>3138</v>
      </c>
      <c r="K13" s="250">
        <v>3367</v>
      </c>
      <c r="L13" s="304">
        <v>862282</v>
      </c>
      <c r="M13" s="219">
        <f>SUM(K13:L13)</f>
        <v>865649</v>
      </c>
    </row>
    <row r="14" spans="1:13" ht="10.5" customHeight="1" x14ac:dyDescent="0.2">
      <c r="B14" s="232" t="s">
        <v>282</v>
      </c>
      <c r="C14" s="962">
        <v>565718</v>
      </c>
      <c r="D14" s="224">
        <v>141033</v>
      </c>
      <c r="E14" s="278">
        <v>1772</v>
      </c>
      <c r="F14" s="278">
        <v>185678</v>
      </c>
      <c r="G14" s="483">
        <v>1467.75</v>
      </c>
      <c r="H14" s="193">
        <v>199826</v>
      </c>
      <c r="I14" s="300">
        <v>271.64999999999998</v>
      </c>
      <c r="J14" s="250">
        <v>790</v>
      </c>
      <c r="K14" s="250">
        <v>861</v>
      </c>
      <c r="L14" s="304">
        <v>594374</v>
      </c>
      <c r="M14" s="219">
        <f>SUM(K14:L14)</f>
        <v>595235</v>
      </c>
    </row>
    <row r="15" spans="1:13" ht="10.5" customHeight="1" x14ac:dyDescent="0.2">
      <c r="B15" s="232" t="s">
        <v>238</v>
      </c>
      <c r="C15" s="285">
        <v>593173</v>
      </c>
      <c r="D15" s="224">
        <v>155548</v>
      </c>
      <c r="E15" s="278">
        <v>1800</v>
      </c>
      <c r="F15" s="278">
        <v>165880</v>
      </c>
      <c r="G15" s="483">
        <v>2191.4899999999998</v>
      </c>
      <c r="H15" s="193">
        <v>229087</v>
      </c>
      <c r="I15" s="300">
        <v>397.94</v>
      </c>
      <c r="J15" s="250">
        <v>2000</v>
      </c>
      <c r="K15" s="250">
        <v>2220</v>
      </c>
      <c r="L15" s="304">
        <v>753509</v>
      </c>
      <c r="M15" s="219">
        <f>SUM(K15:L15)</f>
        <v>755729</v>
      </c>
    </row>
    <row r="16" spans="1:13" ht="10.5" customHeight="1" x14ac:dyDescent="0.2">
      <c r="B16" s="232"/>
      <c r="C16" s="285"/>
      <c r="D16" s="224"/>
      <c r="E16" s="278"/>
      <c r="F16" s="278"/>
      <c r="G16" s="483"/>
      <c r="H16" s="193"/>
      <c r="I16" s="300"/>
      <c r="J16" s="250"/>
      <c r="K16" s="250"/>
      <c r="L16" s="304"/>
      <c r="M16" s="219"/>
    </row>
    <row r="17" spans="2:13" ht="10.5" customHeight="1" x14ac:dyDescent="0.2">
      <c r="B17" s="251" t="s">
        <v>283</v>
      </c>
      <c r="C17" s="962">
        <v>608079</v>
      </c>
      <c r="D17" s="224">
        <v>144674</v>
      </c>
      <c r="E17" s="278">
        <v>1907</v>
      </c>
      <c r="F17" s="278">
        <v>228199</v>
      </c>
      <c r="G17" s="483">
        <v>2158.96</v>
      </c>
      <c r="H17" s="193">
        <v>195571</v>
      </c>
      <c r="I17" s="300">
        <v>387.58</v>
      </c>
      <c r="J17" s="250">
        <v>1100</v>
      </c>
      <c r="K17" s="250">
        <v>1410</v>
      </c>
      <c r="L17" s="304">
        <v>879244</v>
      </c>
      <c r="M17" s="219">
        <f>SUM(K17:L17)</f>
        <v>880654</v>
      </c>
    </row>
    <row r="18" spans="2:13" ht="10.5" customHeight="1" x14ac:dyDescent="0.2">
      <c r="B18" s="232" t="s">
        <v>284</v>
      </c>
      <c r="C18" s="962">
        <v>626125</v>
      </c>
      <c r="D18" s="224">
        <v>152792</v>
      </c>
      <c r="E18" s="278">
        <v>2282</v>
      </c>
      <c r="F18" s="224">
        <v>245584</v>
      </c>
      <c r="G18" s="484">
        <v>3440.85</v>
      </c>
      <c r="H18" s="189">
        <v>187290</v>
      </c>
      <c r="I18" s="195">
        <v>521.89</v>
      </c>
      <c r="J18" s="219">
        <v>800</v>
      </c>
      <c r="K18" s="219">
        <v>1068</v>
      </c>
      <c r="L18" s="219">
        <v>1316408</v>
      </c>
      <c r="M18" s="219">
        <f>SUM(K18:L18)</f>
        <v>1317476</v>
      </c>
    </row>
    <row r="19" spans="2:13" ht="10.5" customHeight="1" x14ac:dyDescent="0.2">
      <c r="B19" s="251" t="s">
        <v>237</v>
      </c>
      <c r="C19" s="962">
        <v>792678</v>
      </c>
      <c r="D19" s="224">
        <v>158938</v>
      </c>
      <c r="E19" s="278">
        <v>2409</v>
      </c>
      <c r="F19" s="224">
        <v>328151</v>
      </c>
      <c r="G19" s="484">
        <v>3245.69</v>
      </c>
      <c r="H19" s="189">
        <v>253046</v>
      </c>
      <c r="I19" s="195">
        <v>415.19</v>
      </c>
      <c r="J19" s="219">
        <v>890</v>
      </c>
      <c r="K19" s="219">
        <v>1356</v>
      </c>
      <c r="L19" s="219">
        <v>1601189</v>
      </c>
      <c r="M19" s="219">
        <f>SUM(K19:L19)</f>
        <v>1602545</v>
      </c>
    </row>
    <row r="20" spans="2:13" ht="10.5" customHeight="1" x14ac:dyDescent="0.2">
      <c r="B20" s="232" t="s">
        <v>633</v>
      </c>
      <c r="C20" s="962">
        <v>822047</v>
      </c>
      <c r="D20" s="224">
        <v>181001</v>
      </c>
      <c r="E20" s="278">
        <v>2481</v>
      </c>
      <c r="F20" s="224">
        <v>335412</v>
      </c>
      <c r="G20" s="484">
        <v>3793.64</v>
      </c>
      <c r="H20" s="189">
        <v>245948</v>
      </c>
      <c r="I20" s="195">
        <v>336.07</v>
      </c>
      <c r="J20" s="219">
        <v>860</v>
      </c>
      <c r="K20" s="219">
        <v>1367</v>
      </c>
      <c r="L20" s="219">
        <v>1860923</v>
      </c>
      <c r="M20" s="219">
        <f>SUM(K20:L20)</f>
        <v>1862290</v>
      </c>
    </row>
    <row r="21" spans="2:13" ht="10.5" customHeight="1" x14ac:dyDescent="0.2">
      <c r="B21" s="232" t="s">
        <v>660</v>
      </c>
      <c r="C21" s="962">
        <v>698710</v>
      </c>
      <c r="D21" s="224">
        <v>177748</v>
      </c>
      <c r="E21" s="278">
        <v>2717</v>
      </c>
      <c r="F21" s="224">
        <v>270651</v>
      </c>
      <c r="G21" s="484">
        <v>3637.88</v>
      </c>
      <c r="H21" s="189">
        <v>191632</v>
      </c>
      <c r="I21" s="195">
        <v>341.18</v>
      </c>
      <c r="J21" s="219">
        <v>910</v>
      </c>
      <c r="K21" s="219">
        <v>1463</v>
      </c>
      <c r="L21" s="219">
        <v>1593922</v>
      </c>
      <c r="M21" s="219">
        <f>SUM(K21:L21)</f>
        <v>1595385</v>
      </c>
    </row>
    <row r="22" spans="2:13" ht="10.5" customHeight="1" x14ac:dyDescent="0.2">
      <c r="B22" s="232"/>
      <c r="C22" s="962"/>
      <c r="D22" s="224"/>
      <c r="E22" s="278"/>
      <c r="F22" s="224"/>
      <c r="G22" s="484"/>
      <c r="H22" s="189"/>
      <c r="I22" s="195"/>
      <c r="J22" s="219"/>
      <c r="K22" s="219"/>
      <c r="L22" s="219"/>
      <c r="M22" s="219"/>
    </row>
    <row r="23" spans="2:13" ht="10.5" customHeight="1" x14ac:dyDescent="0.2">
      <c r="B23" s="232" t="s">
        <v>441</v>
      </c>
      <c r="C23" s="224">
        <v>627091</v>
      </c>
      <c r="D23" s="224">
        <v>154055</v>
      </c>
      <c r="E23" s="224">
        <v>3035</v>
      </c>
      <c r="F23" s="224">
        <v>266413</v>
      </c>
      <c r="G23" s="484">
        <v>3790.86</v>
      </c>
      <c r="H23" s="189">
        <v>153003</v>
      </c>
      <c r="I23" s="195">
        <v>372.68</v>
      </c>
      <c r="J23" s="219">
        <v>250</v>
      </c>
      <c r="K23" s="219">
        <v>438</v>
      </c>
      <c r="L23" s="219">
        <v>1606060</v>
      </c>
      <c r="M23" s="219">
        <f>SUM(K23:L23)</f>
        <v>1606498</v>
      </c>
    </row>
    <row r="24" spans="2:13" ht="10.5" customHeight="1" x14ac:dyDescent="0.2">
      <c r="B24" s="232" t="s">
        <v>99</v>
      </c>
      <c r="C24" s="962">
        <v>710172</v>
      </c>
      <c r="D24" s="224">
        <v>168718</v>
      </c>
      <c r="E24" s="278">
        <v>3293</v>
      </c>
      <c r="F24" s="224">
        <v>296776</v>
      </c>
      <c r="G24" s="484">
        <v>4362.8100000000004</v>
      </c>
      <c r="H24" s="189">
        <v>188624</v>
      </c>
      <c r="I24" s="195">
        <v>447.23</v>
      </c>
      <c r="J24" s="219">
        <v>1220</v>
      </c>
      <c r="K24" s="219">
        <v>2972</v>
      </c>
      <c r="L24" s="219">
        <v>2004814</v>
      </c>
      <c r="M24" s="219">
        <f>SUM(K24:L24)</f>
        <v>2007786</v>
      </c>
    </row>
    <row r="25" spans="2:13" ht="10.5" customHeight="1" x14ac:dyDescent="0.2">
      <c r="B25" s="205" t="s">
        <v>294</v>
      </c>
      <c r="C25" s="962">
        <v>757680</v>
      </c>
      <c r="D25" s="224">
        <v>136209</v>
      </c>
      <c r="E25" s="278">
        <v>4257</v>
      </c>
      <c r="F25" s="224">
        <v>338647</v>
      </c>
      <c r="G25" s="484">
        <v>5418.73</v>
      </c>
      <c r="H25" s="189">
        <v>236833</v>
      </c>
      <c r="I25" s="195">
        <v>1071.45</v>
      </c>
      <c r="J25" s="219">
        <v>1720</v>
      </c>
      <c r="K25" s="219">
        <v>4266</v>
      </c>
      <c r="L25" s="219">
        <v>2741771</v>
      </c>
      <c r="M25" s="219">
        <f>SUM(K25:L25)</f>
        <v>2746037</v>
      </c>
    </row>
    <row r="26" spans="2:13" ht="10.5" customHeight="1" x14ac:dyDescent="0.2">
      <c r="B26" s="205" t="s">
        <v>295</v>
      </c>
      <c r="C26" s="962">
        <v>800803</v>
      </c>
      <c r="D26" s="224">
        <v>155326</v>
      </c>
      <c r="E26" s="278">
        <v>4197</v>
      </c>
      <c r="F26" s="224">
        <v>332684</v>
      </c>
      <c r="G26" s="484">
        <v>5834.04</v>
      </c>
      <c r="H26" s="189">
        <v>261191</v>
      </c>
      <c r="I26" s="195">
        <v>786.41</v>
      </c>
      <c r="J26" s="219">
        <v>1120</v>
      </c>
      <c r="K26" s="219">
        <v>3136</v>
      </c>
      <c r="L26" s="219">
        <v>2880575</v>
      </c>
      <c r="M26" s="219">
        <f>SUM(K26:L26)</f>
        <v>2883711</v>
      </c>
    </row>
    <row r="27" spans="2:13" ht="10.5" customHeight="1" x14ac:dyDescent="0.2">
      <c r="B27" s="317">
        <v>40087</v>
      </c>
      <c r="C27" s="224">
        <v>753167</v>
      </c>
      <c r="D27" s="224">
        <v>161634</v>
      </c>
      <c r="E27" s="224">
        <v>4301</v>
      </c>
      <c r="F27" s="224">
        <v>298574</v>
      </c>
      <c r="G27" s="484">
        <v>5880.7</v>
      </c>
      <c r="H27" s="189">
        <v>232473</v>
      </c>
      <c r="I27" s="195">
        <v>534.49</v>
      </c>
      <c r="J27" s="219">
        <v>990</v>
      </c>
      <c r="K27" s="219">
        <v>2610</v>
      </c>
      <c r="L27" s="219">
        <v>2688532</v>
      </c>
      <c r="M27" s="219">
        <f>SUM(K27:L27)</f>
        <v>2691142</v>
      </c>
    </row>
    <row r="28" spans="2:13" ht="10.5" customHeight="1" x14ac:dyDescent="0.2">
      <c r="B28" s="205"/>
      <c r="C28" s="962"/>
      <c r="D28" s="224"/>
      <c r="E28" s="278"/>
      <c r="F28" s="224"/>
      <c r="G28" s="484"/>
      <c r="H28" s="189"/>
      <c r="I28" s="195"/>
      <c r="J28" s="219"/>
      <c r="K28" s="219"/>
      <c r="L28" s="219"/>
      <c r="M28" s="219"/>
    </row>
    <row r="29" spans="2:13" ht="10.5" customHeight="1" x14ac:dyDescent="0.2">
      <c r="B29" s="205" t="s">
        <v>289</v>
      </c>
      <c r="C29" s="224">
        <v>768125</v>
      </c>
      <c r="D29" s="224">
        <v>142107</v>
      </c>
      <c r="E29" s="278">
        <v>5091</v>
      </c>
      <c r="F29" s="224">
        <v>318993</v>
      </c>
      <c r="G29" s="484">
        <v>6210.32</v>
      </c>
      <c r="H29" s="189">
        <v>216257</v>
      </c>
      <c r="I29" s="195">
        <v>737.22</v>
      </c>
      <c r="J29" s="219">
        <v>1590</v>
      </c>
      <c r="K29" s="219">
        <v>5800</v>
      </c>
      <c r="L29" s="219">
        <v>3141017</v>
      </c>
      <c r="M29" s="219">
        <f>SUM(K29:L29)</f>
        <v>3146817</v>
      </c>
    </row>
    <row r="30" spans="2:13" ht="10.5" customHeight="1" x14ac:dyDescent="0.2">
      <c r="B30" s="205" t="s">
        <v>292</v>
      </c>
      <c r="C30" s="224">
        <v>790562</v>
      </c>
      <c r="D30" s="224">
        <v>157885</v>
      </c>
      <c r="E30" s="224">
        <v>5258</v>
      </c>
      <c r="F30" s="224">
        <v>335827</v>
      </c>
      <c r="G30" s="484">
        <v>6531.15</v>
      </c>
      <c r="H30" s="189">
        <v>244427</v>
      </c>
      <c r="I30" s="195">
        <v>1146.2</v>
      </c>
      <c r="J30" s="219">
        <v>1110</v>
      </c>
      <c r="K30" s="219">
        <v>2976</v>
      </c>
      <c r="L30" s="219">
        <v>3408525</v>
      </c>
      <c r="M30" s="219">
        <f>SUM(K30:L30)</f>
        <v>3411501</v>
      </c>
    </row>
    <row r="31" spans="2:13" ht="10.5" customHeight="1" x14ac:dyDescent="0.2">
      <c r="B31" s="205" t="s">
        <v>891</v>
      </c>
      <c r="C31" s="962">
        <v>883826</v>
      </c>
      <c r="D31" s="224">
        <v>153343</v>
      </c>
      <c r="E31" s="224">
        <v>5700</v>
      </c>
      <c r="F31" s="224">
        <v>410249</v>
      </c>
      <c r="G31" s="484">
        <v>8658.44</v>
      </c>
      <c r="H31" s="189">
        <v>267436</v>
      </c>
      <c r="I31" s="195">
        <v>1137.49</v>
      </c>
      <c r="J31" s="219">
        <v>2960</v>
      </c>
      <c r="K31" s="219">
        <v>7936</v>
      </c>
      <c r="L31" s="219">
        <v>4840801</v>
      </c>
      <c r="M31" s="219">
        <f>SUM(K31:L31)</f>
        <v>4848737</v>
      </c>
    </row>
    <row r="32" spans="2:13" ht="10.5" customHeight="1" x14ac:dyDescent="0.2">
      <c r="B32" s="205" t="s">
        <v>904</v>
      </c>
      <c r="C32" s="962">
        <v>799524</v>
      </c>
      <c r="D32" s="224">
        <v>158718</v>
      </c>
      <c r="E32" s="224">
        <v>5817</v>
      </c>
      <c r="F32" s="224">
        <v>346296</v>
      </c>
      <c r="G32" s="484">
        <v>10136.25</v>
      </c>
      <c r="H32" s="189">
        <v>239765</v>
      </c>
      <c r="I32" s="195">
        <v>1140.56</v>
      </c>
      <c r="J32" s="219">
        <v>3160</v>
      </c>
      <c r="K32" s="219">
        <v>16119</v>
      </c>
      <c r="L32" s="219">
        <v>4823434</v>
      </c>
      <c r="M32" s="219">
        <f>SUM(K32:L32)</f>
        <v>4839553</v>
      </c>
    </row>
    <row r="33" spans="2:13" ht="10.5" customHeight="1" x14ac:dyDescent="0.2">
      <c r="B33" s="205" t="s">
        <v>905</v>
      </c>
      <c r="C33" s="962">
        <v>915293</v>
      </c>
      <c r="D33" s="224">
        <v>162406</v>
      </c>
      <c r="E33" s="224">
        <v>5938</v>
      </c>
      <c r="F33" s="224">
        <v>403632</v>
      </c>
      <c r="G33" s="484">
        <v>10674.85</v>
      </c>
      <c r="H33" s="189">
        <v>293724</v>
      </c>
      <c r="I33" s="195">
        <v>1141.9000000000001</v>
      </c>
      <c r="J33" s="219">
        <v>2750</v>
      </c>
      <c r="K33" s="219">
        <v>14482</v>
      </c>
      <c r="L33" s="219">
        <v>5730315</v>
      </c>
      <c r="M33" s="219">
        <v>5744797</v>
      </c>
    </row>
    <row r="34" spans="2:13" ht="10.5" customHeight="1" x14ac:dyDescent="0.2">
      <c r="B34" s="205"/>
      <c r="C34" s="962"/>
      <c r="D34" s="224"/>
      <c r="E34" s="224"/>
      <c r="F34" s="224"/>
      <c r="G34" s="484"/>
      <c r="H34" s="189"/>
      <c r="I34" s="195"/>
      <c r="J34" s="219"/>
      <c r="K34" s="219"/>
      <c r="L34" s="219"/>
      <c r="M34" s="219"/>
    </row>
    <row r="35" spans="2:13" ht="10.5" customHeight="1" x14ac:dyDescent="0.2">
      <c r="B35" s="205" t="s">
        <v>918</v>
      </c>
      <c r="C35" s="1082">
        <v>902433</v>
      </c>
      <c r="D35" s="1083">
        <v>161191</v>
      </c>
      <c r="E35" s="1083">
        <v>6534</v>
      </c>
      <c r="F35" s="1083">
        <v>423805</v>
      </c>
      <c r="G35" s="1084">
        <v>10530.652291483093</v>
      </c>
      <c r="H35" s="1085">
        <v>265050</v>
      </c>
      <c r="I35" s="1086">
        <v>1430.59</v>
      </c>
      <c r="J35" s="1057">
        <v>2000</v>
      </c>
      <c r="K35" s="1057">
        <v>10532</v>
      </c>
      <c r="L35" s="1057">
        <v>6028245.6638239138</v>
      </c>
      <c r="M35" s="1057">
        <v>6038777.6638239138</v>
      </c>
    </row>
    <row r="36" spans="2:13" ht="10.5" customHeight="1" x14ac:dyDescent="0.2">
      <c r="B36" s="205" t="s">
        <v>927</v>
      </c>
      <c r="C36" s="1082">
        <v>956755</v>
      </c>
      <c r="D36" s="1083">
        <v>161146</v>
      </c>
      <c r="E36" s="1083">
        <v>6529</v>
      </c>
      <c r="F36" s="1083">
        <v>424788</v>
      </c>
      <c r="G36" s="1084">
        <v>9063.7246713073764</v>
      </c>
      <c r="H36" s="1085">
        <v>318488</v>
      </c>
      <c r="I36" s="1086">
        <v>1327.23</v>
      </c>
      <c r="J36" s="1057">
        <v>2170</v>
      </c>
      <c r="K36" s="1057">
        <v>13743</v>
      </c>
      <c r="L36" s="1057">
        <v>5457760.0365374098</v>
      </c>
      <c r="M36" s="1057">
        <v>5471503.0365374098</v>
      </c>
    </row>
    <row r="37" spans="2:13" ht="10.5" customHeight="1" x14ac:dyDescent="0.2">
      <c r="B37" s="205" t="s">
        <v>951</v>
      </c>
      <c r="C37" s="1082">
        <v>841124</v>
      </c>
      <c r="D37" s="1083">
        <v>149199</v>
      </c>
      <c r="E37" s="1083">
        <v>6904</v>
      </c>
      <c r="F37" s="1083">
        <v>400674</v>
      </c>
      <c r="G37" s="1084">
        <v>11151.447920952383</v>
      </c>
      <c r="H37" s="1085">
        <v>242761</v>
      </c>
      <c r="I37" s="1086">
        <v>1552.14</v>
      </c>
      <c r="J37" s="1057">
        <v>2080</v>
      </c>
      <c r="K37" s="1057">
        <v>12925</v>
      </c>
      <c r="L37" s="1057">
        <v>5997657.634904867</v>
      </c>
      <c r="M37" s="1057">
        <v>6010582.634904867</v>
      </c>
    </row>
    <row r="38" spans="2:13" ht="10.5" customHeight="1" x14ac:dyDescent="0.2">
      <c r="B38" s="205" t="s">
        <v>969</v>
      </c>
      <c r="C38" s="1082">
        <v>893479</v>
      </c>
      <c r="D38" s="1083">
        <v>146718.79800000001</v>
      </c>
      <c r="E38" s="1083">
        <v>7591</v>
      </c>
      <c r="F38" s="1083">
        <v>420218</v>
      </c>
      <c r="G38" s="1084">
        <v>11512.898211686595</v>
      </c>
      <c r="H38" s="1085">
        <v>278859</v>
      </c>
      <c r="I38" s="1086">
        <v>1820.94</v>
      </c>
      <c r="J38" s="1057">
        <v>1920</v>
      </c>
      <c r="K38" s="1057">
        <v>11612</v>
      </c>
      <c r="L38" s="1057">
        <v>6599991.7336546099</v>
      </c>
      <c r="M38" s="1057">
        <v>6611603.7336546099</v>
      </c>
    </row>
    <row r="39" spans="2:13" ht="10.5" customHeight="1" x14ac:dyDescent="0.2">
      <c r="B39" s="205" t="s">
        <v>1017</v>
      </c>
      <c r="C39" s="1082">
        <v>997255</v>
      </c>
      <c r="D39" s="1083">
        <v>144162</v>
      </c>
      <c r="E39" s="1083">
        <v>7454</v>
      </c>
      <c r="F39" s="1083">
        <v>455165</v>
      </c>
      <c r="G39" s="1084">
        <v>15905.273556975997</v>
      </c>
      <c r="H39" s="1085">
        <v>351074</v>
      </c>
      <c r="I39" s="1086">
        <v>2020.66</v>
      </c>
      <c r="J39" s="1057">
        <v>1530</v>
      </c>
      <c r="K39" s="1057">
        <v>10075</v>
      </c>
      <c r="L39" s="1057">
        <v>9159153.0002609789</v>
      </c>
      <c r="M39" s="1057">
        <v>9169228.0002609789</v>
      </c>
    </row>
    <row r="40" spans="2:13" ht="10.5" customHeight="1" x14ac:dyDescent="0.2">
      <c r="B40" s="205"/>
      <c r="C40" s="1082"/>
      <c r="D40" s="1083"/>
      <c r="E40" s="1083"/>
      <c r="F40" s="1083"/>
      <c r="G40" s="1084"/>
      <c r="H40" s="1085"/>
      <c r="I40" s="1086"/>
      <c r="J40" s="1057"/>
      <c r="K40" s="1057"/>
      <c r="L40" s="1057"/>
      <c r="M40" s="1057"/>
    </row>
    <row r="41" spans="2:13" ht="10.5" customHeight="1" x14ac:dyDescent="0.2">
      <c r="B41" s="205" t="s">
        <v>1172</v>
      </c>
      <c r="C41" s="1057">
        <v>1144771.0589999999</v>
      </c>
      <c r="D41" s="1083">
        <v>144553</v>
      </c>
      <c r="E41" s="1083">
        <v>7590</v>
      </c>
      <c r="F41" s="1083">
        <v>584644</v>
      </c>
      <c r="G41" s="1084">
        <v>14403.417089732506</v>
      </c>
      <c r="H41" s="1085">
        <v>404593.05900000001</v>
      </c>
      <c r="I41" s="1086">
        <v>1614.4417924875968</v>
      </c>
      <c r="J41" s="1057">
        <v>1610</v>
      </c>
      <c r="K41" s="1057">
        <v>10602</v>
      </c>
      <c r="L41" s="1057">
        <v>9791172.288179202</v>
      </c>
      <c r="M41" s="1057">
        <v>9801774.288179202</v>
      </c>
    </row>
    <row r="42" spans="2:13" ht="11.25" x14ac:dyDescent="0.2">
      <c r="B42" s="208" t="s">
        <v>1671</v>
      </c>
      <c r="C42" s="1060">
        <v>1231736.8689999999</v>
      </c>
      <c r="D42" s="1087">
        <v>156531.133</v>
      </c>
      <c r="E42" s="1087">
        <v>7420.9142268841824</v>
      </c>
      <c r="F42" s="1087">
        <v>559629.62</v>
      </c>
      <c r="G42" s="1088">
        <v>14574.08776512805</v>
      </c>
      <c r="H42" s="1089">
        <v>464703.24900000001</v>
      </c>
      <c r="I42" s="1090">
        <v>1925.9851167943955</v>
      </c>
      <c r="J42" s="1060">
        <v>130</v>
      </c>
      <c r="K42" s="1060">
        <v>856.05</v>
      </c>
      <c r="L42" s="1060">
        <v>10359359.370145259</v>
      </c>
      <c r="M42" s="1060">
        <v>10360215.42014526</v>
      </c>
    </row>
    <row r="43" spans="2:13" ht="6" customHeight="1" x14ac:dyDescent="0.2">
      <c r="B43" s="206"/>
      <c r="C43" s="285"/>
      <c r="D43" s="285"/>
      <c r="E43" s="285"/>
      <c r="F43" s="285"/>
      <c r="G43" s="190"/>
      <c r="H43" s="198"/>
      <c r="I43" s="216"/>
      <c r="J43" s="295"/>
      <c r="K43" s="295"/>
      <c r="L43" s="295"/>
      <c r="M43" s="295"/>
    </row>
    <row r="44" spans="2:13" ht="10.5" customHeight="1" x14ac:dyDescent="0.2">
      <c r="B44" s="203" t="s">
        <v>1471</v>
      </c>
      <c r="C44" s="203"/>
      <c r="D44" s="203"/>
      <c r="E44" s="203"/>
      <c r="F44" s="203"/>
      <c r="G44" s="203"/>
      <c r="H44" s="203"/>
    </row>
    <row r="45" spans="2:13" ht="10.5" customHeight="1" x14ac:dyDescent="0.2">
      <c r="B45" s="203" t="s">
        <v>878</v>
      </c>
      <c r="C45" s="203"/>
      <c r="D45" s="203"/>
      <c r="E45" s="203"/>
      <c r="F45" s="203"/>
      <c r="G45" s="203"/>
      <c r="H45" s="203"/>
    </row>
    <row r="46" spans="2:13" ht="10.5" customHeight="1" x14ac:dyDescent="0.2">
      <c r="B46" s="203" t="s">
        <v>879</v>
      </c>
      <c r="C46" s="203"/>
      <c r="D46" s="203"/>
      <c r="E46" s="203"/>
      <c r="F46" s="203"/>
      <c r="G46" s="203"/>
      <c r="H46" s="203"/>
    </row>
    <row r="47" spans="2:13" ht="10.5" customHeight="1" x14ac:dyDescent="0.2">
      <c r="B47" s="203" t="s">
        <v>880</v>
      </c>
      <c r="C47" s="203"/>
      <c r="D47" s="203"/>
      <c r="E47" s="203"/>
      <c r="F47" s="203"/>
      <c r="G47" s="203"/>
      <c r="H47" s="203"/>
    </row>
    <row r="48" spans="2:13" ht="10.5" customHeight="1" x14ac:dyDescent="0.2">
      <c r="B48" s="203" t="s">
        <v>881</v>
      </c>
      <c r="C48" s="203"/>
      <c r="D48" s="203"/>
      <c r="E48" s="203"/>
      <c r="F48" s="203"/>
      <c r="G48" s="203"/>
      <c r="H48" s="203"/>
    </row>
    <row r="49" spans="2:13" ht="10.5" customHeight="1" x14ac:dyDescent="0.2">
      <c r="B49" s="1471" t="s">
        <v>920</v>
      </c>
      <c r="C49" s="1471"/>
      <c r="D49" s="1471"/>
      <c r="E49" s="1471"/>
      <c r="F49" s="1471"/>
      <c r="G49" s="1471"/>
      <c r="H49" s="1471"/>
    </row>
    <row r="50" spans="2:13" ht="10.5" customHeight="1" x14ac:dyDescent="0.2">
      <c r="B50" s="513" t="s">
        <v>882</v>
      </c>
      <c r="C50" s="513"/>
      <c r="D50" s="513"/>
      <c r="E50" s="513"/>
      <c r="F50" s="513"/>
      <c r="G50" s="513"/>
      <c r="H50" s="513"/>
    </row>
    <row r="51" spans="2:13" ht="10.5" customHeight="1" x14ac:dyDescent="0.2">
      <c r="B51" s="513" t="s">
        <v>883</v>
      </c>
      <c r="C51" s="513"/>
      <c r="D51" s="513"/>
      <c r="E51" s="513"/>
      <c r="F51" s="513"/>
      <c r="G51" s="513"/>
      <c r="H51" s="513"/>
    </row>
    <row r="52" spans="2:13" ht="10.5" customHeight="1" x14ac:dyDescent="0.2">
      <c r="B52" s="513" t="s">
        <v>1025</v>
      </c>
      <c r="C52" s="513"/>
      <c r="D52" s="513"/>
      <c r="E52" s="513"/>
      <c r="F52" s="513"/>
      <c r="G52" s="513"/>
      <c r="H52" s="513"/>
    </row>
    <row r="53" spans="2:13" ht="10.5" customHeight="1" x14ac:dyDescent="0.2">
      <c r="B53" s="203" t="s">
        <v>1472</v>
      </c>
      <c r="C53" s="513"/>
      <c r="D53" s="513"/>
      <c r="E53" s="513"/>
      <c r="F53" s="513"/>
      <c r="G53" s="513"/>
      <c r="H53" s="513"/>
    </row>
    <row r="54" spans="2:13" ht="10.5" customHeight="1" x14ac:dyDescent="0.2">
      <c r="B54" s="262"/>
      <c r="C54" s="614"/>
      <c r="D54" s="614"/>
      <c r="E54" s="614"/>
      <c r="F54" s="614"/>
      <c r="G54" s="614"/>
      <c r="H54" s="614"/>
    </row>
    <row r="55" spans="2:13" ht="10.5" customHeight="1" x14ac:dyDescent="0.2">
      <c r="B55" s="262"/>
      <c r="C55" s="614"/>
      <c r="D55" s="614"/>
      <c r="E55" s="614"/>
      <c r="F55" s="614"/>
      <c r="G55" s="614"/>
      <c r="H55" s="614"/>
    </row>
    <row r="56" spans="2:13" ht="10.5" customHeight="1" x14ac:dyDescent="0.2">
      <c r="B56" s="262"/>
      <c r="C56" s="614"/>
      <c r="D56" s="614"/>
      <c r="E56" s="614"/>
      <c r="F56" s="614"/>
      <c r="G56" s="614"/>
      <c r="H56" s="614"/>
    </row>
    <row r="57" spans="2:13" ht="10.5" customHeight="1" x14ac:dyDescent="0.2">
      <c r="B57" s="262"/>
      <c r="C57" s="614"/>
      <c r="D57" s="614"/>
      <c r="E57" s="614"/>
      <c r="F57" s="614"/>
      <c r="G57" s="614"/>
      <c r="H57" s="614"/>
    </row>
    <row r="58" spans="2:13" ht="10.5" customHeight="1" x14ac:dyDescent="0.2">
      <c r="C58" s="615"/>
      <c r="D58" s="615"/>
      <c r="E58" s="615"/>
      <c r="F58" s="615"/>
      <c r="G58" s="615"/>
      <c r="H58" s="615"/>
      <c r="I58" s="615"/>
      <c r="J58" s="615"/>
      <c r="K58" s="615"/>
      <c r="L58" s="615"/>
      <c r="M58" s="615"/>
    </row>
    <row r="59" spans="2:13" ht="11.45" customHeight="1" x14ac:dyDescent="0.2">
      <c r="B59" s="450" t="s">
        <v>1079</v>
      </c>
      <c r="D59" s="451"/>
    </row>
    <row r="60" spans="2:13" ht="11.25" customHeight="1" x14ac:dyDescent="0.2">
      <c r="B60" s="1448" t="s">
        <v>790</v>
      </c>
      <c r="C60" s="1441" t="s">
        <v>254</v>
      </c>
      <c r="D60" s="1460" t="s">
        <v>1470</v>
      </c>
      <c r="E60" s="1462"/>
      <c r="F60" s="1460" t="s">
        <v>103</v>
      </c>
      <c r="G60" s="1462"/>
      <c r="H60" s="1460" t="s">
        <v>402</v>
      </c>
      <c r="I60" s="1462"/>
      <c r="J60" s="331" t="s">
        <v>1473</v>
      </c>
      <c r="K60" s="1460" t="s">
        <v>231</v>
      </c>
      <c r="L60" s="1462"/>
      <c r="M60" s="1441" t="s">
        <v>404</v>
      </c>
    </row>
    <row r="61" spans="2:13" ht="23.25" customHeight="1" x14ac:dyDescent="0.2">
      <c r="B61" s="1459"/>
      <c r="C61" s="1442"/>
      <c r="D61" s="332" t="s">
        <v>405</v>
      </c>
      <c r="E61" s="248" t="s">
        <v>406</v>
      </c>
      <c r="F61" s="248" t="s">
        <v>405</v>
      </c>
      <c r="G61" s="248" t="s">
        <v>407</v>
      </c>
      <c r="H61" s="248" t="s">
        <v>405</v>
      </c>
      <c r="I61" s="248" t="s">
        <v>406</v>
      </c>
      <c r="J61" s="248" t="s">
        <v>408</v>
      </c>
      <c r="K61" s="248" t="s">
        <v>829</v>
      </c>
      <c r="L61" s="248" t="s">
        <v>830</v>
      </c>
      <c r="M61" s="1442"/>
    </row>
    <row r="62" spans="2:13" ht="11.45" customHeight="1" x14ac:dyDescent="0.2">
      <c r="B62" s="1449"/>
      <c r="C62" s="1438" t="s">
        <v>859</v>
      </c>
      <c r="D62" s="1440"/>
      <c r="E62" s="249" t="s">
        <v>784</v>
      </c>
      <c r="F62" s="249" t="s">
        <v>859</v>
      </c>
      <c r="G62" s="249" t="s">
        <v>784</v>
      </c>
      <c r="H62" s="249" t="s">
        <v>859</v>
      </c>
      <c r="I62" s="249" t="s">
        <v>784</v>
      </c>
      <c r="J62" s="249" t="s">
        <v>859</v>
      </c>
      <c r="K62" s="1438" t="s">
        <v>438</v>
      </c>
      <c r="L62" s="1439"/>
      <c r="M62" s="1440"/>
    </row>
    <row r="63" spans="2:13" ht="10.5" customHeight="1" x14ac:dyDescent="0.2">
      <c r="B63" s="232" t="s">
        <v>676</v>
      </c>
      <c r="C63" s="223">
        <v>48469</v>
      </c>
      <c r="D63" s="223">
        <v>3471</v>
      </c>
      <c r="E63" s="277">
        <v>884</v>
      </c>
      <c r="F63" s="277">
        <v>1722</v>
      </c>
      <c r="G63" s="483">
        <v>3990.32</v>
      </c>
      <c r="H63" s="250">
        <v>34803</v>
      </c>
      <c r="I63" s="237">
        <v>287.63</v>
      </c>
      <c r="J63" s="250">
        <v>6987</v>
      </c>
      <c r="K63" s="250">
        <v>9115</v>
      </c>
      <c r="L63" s="250">
        <v>20604</v>
      </c>
      <c r="M63" s="250">
        <f>SUM(K63:L63)</f>
        <v>29719</v>
      </c>
    </row>
    <row r="64" spans="2:13" ht="10.5" customHeight="1" x14ac:dyDescent="0.2">
      <c r="B64" s="232" t="s">
        <v>677</v>
      </c>
      <c r="C64" s="223">
        <v>56346</v>
      </c>
      <c r="D64" s="223">
        <v>3291</v>
      </c>
      <c r="E64" s="277">
        <v>981</v>
      </c>
      <c r="F64" s="277">
        <v>2512</v>
      </c>
      <c r="G64" s="483">
        <v>3078.48</v>
      </c>
      <c r="H64" s="250">
        <v>42726</v>
      </c>
      <c r="I64" s="237">
        <v>451</v>
      </c>
      <c r="J64" s="250">
        <v>6409</v>
      </c>
      <c r="K64" s="250">
        <v>9671</v>
      </c>
      <c r="L64" s="250">
        <v>30921</v>
      </c>
      <c r="M64" s="250">
        <f>SUM(K64:L64)</f>
        <v>40592</v>
      </c>
    </row>
    <row r="65" spans="1:13" ht="10.5" customHeight="1" x14ac:dyDescent="0.2">
      <c r="B65" s="232" t="s">
        <v>396</v>
      </c>
      <c r="C65" s="223">
        <v>56676</v>
      </c>
      <c r="D65" s="223">
        <v>3634</v>
      </c>
      <c r="E65" s="277">
        <v>1084</v>
      </c>
      <c r="F65" s="277">
        <v>1809</v>
      </c>
      <c r="G65" s="483">
        <v>4274.5200000000004</v>
      </c>
      <c r="H65" s="250">
        <v>39058</v>
      </c>
      <c r="I65" s="237">
        <v>468.67</v>
      </c>
      <c r="J65" s="250">
        <v>10620</v>
      </c>
      <c r="K65" s="250">
        <v>21227</v>
      </c>
      <c r="L65" s="250">
        <v>30822</v>
      </c>
      <c r="M65" s="250">
        <f>SUM(K65:L65)</f>
        <v>52049</v>
      </c>
    </row>
    <row r="66" spans="1:13" ht="10.5" customHeight="1" x14ac:dyDescent="0.2">
      <c r="B66" s="232" t="s">
        <v>397</v>
      </c>
      <c r="C66" s="223">
        <v>54232</v>
      </c>
      <c r="D66" s="223">
        <v>4591</v>
      </c>
      <c r="E66" s="277">
        <v>946</v>
      </c>
      <c r="F66" s="277">
        <v>2584</v>
      </c>
      <c r="G66" s="483">
        <v>2693.08</v>
      </c>
      <c r="H66" s="250">
        <v>36203</v>
      </c>
      <c r="I66" s="237">
        <v>371.74</v>
      </c>
      <c r="J66" s="250">
        <v>8888</v>
      </c>
      <c r="K66" s="250">
        <v>14423</v>
      </c>
      <c r="L66" s="250">
        <v>25689</v>
      </c>
      <c r="M66" s="250">
        <f>SUM(K66:L66)</f>
        <v>40112</v>
      </c>
    </row>
    <row r="67" spans="1:13" ht="10.5" customHeight="1" x14ac:dyDescent="0.2">
      <c r="A67" s="1570">
        <v>35</v>
      </c>
      <c r="B67" s="232" t="s">
        <v>398</v>
      </c>
      <c r="C67" s="223">
        <v>58187</v>
      </c>
      <c r="D67" s="223">
        <v>4038</v>
      </c>
      <c r="E67" s="277">
        <v>1261</v>
      </c>
      <c r="F67" s="277">
        <v>2340</v>
      </c>
      <c r="G67" s="483">
        <v>4325.72</v>
      </c>
      <c r="H67" s="250">
        <v>40037</v>
      </c>
      <c r="I67" s="237">
        <v>424.65</v>
      </c>
      <c r="J67" s="250">
        <v>10044</v>
      </c>
      <c r="K67" s="250">
        <v>20148</v>
      </c>
      <c r="L67" s="250">
        <v>33303</v>
      </c>
      <c r="M67" s="250">
        <f>SUM(K67:L67)</f>
        <v>53451</v>
      </c>
    </row>
    <row r="68" spans="1:13" ht="10.5" customHeight="1" x14ac:dyDescent="0.2">
      <c r="A68" s="1570"/>
      <c r="B68" s="232"/>
      <c r="C68" s="223"/>
      <c r="D68" s="223"/>
      <c r="E68" s="277"/>
      <c r="F68" s="277"/>
      <c r="G68" s="483"/>
      <c r="H68" s="250"/>
      <c r="I68" s="237"/>
      <c r="J68" s="250"/>
      <c r="K68" s="250"/>
      <c r="L68" s="250"/>
      <c r="M68" s="250"/>
    </row>
    <row r="69" spans="1:13" ht="10.5" customHeight="1" x14ac:dyDescent="0.2">
      <c r="B69" s="232" t="s">
        <v>279</v>
      </c>
      <c r="C69" s="223">
        <v>67570</v>
      </c>
      <c r="D69" s="223">
        <v>4208</v>
      </c>
      <c r="E69" s="277">
        <v>1317</v>
      </c>
      <c r="F69" s="277">
        <v>1939</v>
      </c>
      <c r="G69" s="483">
        <v>6758.19</v>
      </c>
      <c r="H69" s="250">
        <v>53568</v>
      </c>
      <c r="I69" s="237">
        <v>494.26</v>
      </c>
      <c r="J69" s="250">
        <v>6053</v>
      </c>
      <c r="K69" s="250">
        <v>12837</v>
      </c>
      <c r="L69" s="250">
        <v>46306</v>
      </c>
      <c r="M69" s="250">
        <f>SUM(K69:L69)</f>
        <v>59143</v>
      </c>
    </row>
    <row r="70" spans="1:13" ht="10.5" customHeight="1" x14ac:dyDescent="0.2">
      <c r="B70" s="232" t="s">
        <v>280</v>
      </c>
      <c r="C70" s="223">
        <v>95930</v>
      </c>
      <c r="D70" s="223">
        <v>3104</v>
      </c>
      <c r="E70" s="277">
        <v>1548</v>
      </c>
      <c r="F70" s="277">
        <v>2541</v>
      </c>
      <c r="G70" s="483">
        <v>5459.54</v>
      </c>
      <c r="H70" s="250">
        <v>80670</v>
      </c>
      <c r="I70" s="237">
        <v>590.66999999999996</v>
      </c>
      <c r="J70" s="250">
        <v>8287</v>
      </c>
      <c r="K70" s="250">
        <v>14399</v>
      </c>
      <c r="L70" s="250">
        <v>67353</v>
      </c>
      <c r="M70" s="250">
        <f>SUM(K70:L70)</f>
        <v>81752</v>
      </c>
    </row>
    <row r="71" spans="1:13" ht="10.5" customHeight="1" x14ac:dyDescent="0.2">
      <c r="B71" s="232" t="s">
        <v>281</v>
      </c>
      <c r="C71" s="223">
        <v>64217</v>
      </c>
      <c r="D71" s="223">
        <v>2605</v>
      </c>
      <c r="E71" s="277">
        <v>1658</v>
      </c>
      <c r="F71" s="277">
        <v>3108</v>
      </c>
      <c r="G71" s="483">
        <v>5908.23</v>
      </c>
      <c r="H71" s="250">
        <v>49887</v>
      </c>
      <c r="I71" s="237">
        <v>448.34</v>
      </c>
      <c r="J71" s="250">
        <v>7502</v>
      </c>
      <c r="K71" s="250">
        <v>13002</v>
      </c>
      <c r="L71" s="250">
        <v>45969</v>
      </c>
      <c r="M71" s="250">
        <f>SUM(K71:L71)</f>
        <v>58971</v>
      </c>
    </row>
    <row r="72" spans="1:13" ht="10.5" customHeight="1" x14ac:dyDescent="0.2">
      <c r="B72" s="232" t="s">
        <v>282</v>
      </c>
      <c r="C72" s="223">
        <v>68396</v>
      </c>
      <c r="D72" s="223">
        <v>2986</v>
      </c>
      <c r="E72" s="277">
        <v>1854</v>
      </c>
      <c r="F72" s="277">
        <v>4771</v>
      </c>
      <c r="G72" s="483">
        <v>6903.48</v>
      </c>
      <c r="H72" s="250">
        <v>50121</v>
      </c>
      <c r="I72" s="237">
        <v>566.32000000000005</v>
      </c>
      <c r="J72" s="250">
        <v>9240</v>
      </c>
      <c r="K72" s="250">
        <v>16922</v>
      </c>
      <c r="L72" s="250">
        <v>68041</v>
      </c>
      <c r="M72" s="250">
        <f>SUM(K72:L72)</f>
        <v>84963</v>
      </c>
    </row>
    <row r="73" spans="1:13" ht="10.5" customHeight="1" x14ac:dyDescent="0.2">
      <c r="B73" s="232" t="s">
        <v>238</v>
      </c>
      <c r="C73" s="223">
        <v>57258</v>
      </c>
      <c r="D73" s="223">
        <v>2148</v>
      </c>
      <c r="E73" s="277">
        <v>1985</v>
      </c>
      <c r="F73" s="277">
        <v>3209</v>
      </c>
      <c r="G73" s="483">
        <v>10898.9</v>
      </c>
      <c r="H73" s="250">
        <v>45872</v>
      </c>
      <c r="I73" s="237">
        <v>525.03</v>
      </c>
      <c r="J73" s="250">
        <v>5110</v>
      </c>
      <c r="K73" s="250">
        <v>9369</v>
      </c>
      <c r="L73" s="250">
        <v>64235</v>
      </c>
      <c r="M73" s="250">
        <f>SUM(K73:L73)</f>
        <v>73604</v>
      </c>
    </row>
    <row r="74" spans="1:13" ht="10.5" customHeight="1" x14ac:dyDescent="0.2">
      <c r="B74" s="232"/>
      <c r="C74" s="223"/>
      <c r="D74" s="223"/>
      <c r="E74" s="277"/>
      <c r="F74" s="277"/>
      <c r="G74" s="483"/>
      <c r="H74" s="250"/>
      <c r="I74" s="237"/>
      <c r="J74" s="250"/>
      <c r="K74" s="250"/>
      <c r="L74" s="250"/>
      <c r="M74" s="250"/>
    </row>
    <row r="75" spans="1:13" ht="10.5" customHeight="1" x14ac:dyDescent="0.2">
      <c r="B75" s="251" t="s">
        <v>283</v>
      </c>
      <c r="C75" s="223">
        <v>62554</v>
      </c>
      <c r="D75" s="223">
        <v>2415</v>
      </c>
      <c r="E75" s="277">
        <v>2110</v>
      </c>
      <c r="F75" s="277">
        <v>5062</v>
      </c>
      <c r="G75" s="483">
        <v>10183.92</v>
      </c>
      <c r="H75" s="250">
        <v>45982</v>
      </c>
      <c r="I75" s="237">
        <v>703.24</v>
      </c>
      <c r="J75" s="250">
        <v>8060</v>
      </c>
      <c r="K75" s="250">
        <v>20190</v>
      </c>
      <c r="L75" s="250">
        <v>90075</v>
      </c>
      <c r="M75" s="250">
        <f>SUM(K75:L75)</f>
        <v>110265</v>
      </c>
    </row>
    <row r="76" spans="1:13" ht="10.5" customHeight="1" x14ac:dyDescent="0.2">
      <c r="B76" s="251" t="s">
        <v>284</v>
      </c>
      <c r="C76" s="223">
        <v>56672</v>
      </c>
      <c r="D76" s="223">
        <v>1817</v>
      </c>
      <c r="E76" s="277">
        <v>2177</v>
      </c>
      <c r="F76" s="223">
        <v>4362</v>
      </c>
      <c r="G76" s="484">
        <v>5418.25</v>
      </c>
      <c r="H76" s="219">
        <v>42602</v>
      </c>
      <c r="I76" s="240">
        <v>793.04</v>
      </c>
      <c r="J76" s="219">
        <v>7115</v>
      </c>
      <c r="K76" s="219">
        <v>14653</v>
      </c>
      <c r="L76" s="219">
        <v>62220</v>
      </c>
      <c r="M76" s="250">
        <f>SUM(K76:L76)</f>
        <v>76873</v>
      </c>
    </row>
    <row r="77" spans="1:13" ht="10.5" customHeight="1" x14ac:dyDescent="0.2">
      <c r="B77" s="616" t="s">
        <v>237</v>
      </c>
      <c r="C77" s="223">
        <v>50006</v>
      </c>
      <c r="D77" s="223">
        <v>1652</v>
      </c>
      <c r="E77" s="277">
        <v>2723</v>
      </c>
      <c r="F77" s="223">
        <v>4638</v>
      </c>
      <c r="G77" s="484">
        <v>7032.99</v>
      </c>
      <c r="H77" s="219">
        <v>35129</v>
      </c>
      <c r="I77" s="484">
        <v>1062.69</v>
      </c>
      <c r="J77" s="219">
        <v>7880</v>
      </c>
      <c r="K77" s="219">
        <v>27305</v>
      </c>
      <c r="L77" s="219">
        <v>75409</v>
      </c>
      <c r="M77" s="250">
        <f>SUM(K77:L77)</f>
        <v>102714</v>
      </c>
    </row>
    <row r="78" spans="1:13" ht="10.5" customHeight="1" x14ac:dyDescent="0.2">
      <c r="B78" s="616" t="s">
        <v>633</v>
      </c>
      <c r="C78" s="223">
        <v>96968</v>
      </c>
      <c r="D78" s="223">
        <v>2066</v>
      </c>
      <c r="E78" s="277">
        <v>3230</v>
      </c>
      <c r="F78" s="223">
        <v>5376</v>
      </c>
      <c r="G78" s="484">
        <v>5699.49</v>
      </c>
      <c r="H78" s="219">
        <v>80002</v>
      </c>
      <c r="I78" s="484">
        <v>1142.07</v>
      </c>
      <c r="J78" s="219">
        <v>8640</v>
      </c>
      <c r="K78" s="219">
        <v>26369</v>
      </c>
      <c r="L78" s="219">
        <v>130108</v>
      </c>
      <c r="M78" s="250">
        <f>SUM(K78:L78)</f>
        <v>156477</v>
      </c>
    </row>
    <row r="79" spans="1:13" ht="10.5" customHeight="1" x14ac:dyDescent="0.2">
      <c r="B79" s="616" t="s">
        <v>660</v>
      </c>
      <c r="C79" s="223">
        <v>43687</v>
      </c>
      <c r="D79" s="223">
        <v>1248</v>
      </c>
      <c r="E79" s="277">
        <v>3654</v>
      </c>
      <c r="F79" s="223">
        <v>3501</v>
      </c>
      <c r="G79" s="484">
        <v>7185.67</v>
      </c>
      <c r="H79" s="219">
        <v>31923</v>
      </c>
      <c r="I79" s="484">
        <v>1017.44</v>
      </c>
      <c r="J79" s="219">
        <v>6480</v>
      </c>
      <c r="K79" s="219">
        <v>19233</v>
      </c>
      <c r="L79" s="219">
        <v>63170</v>
      </c>
      <c r="M79" s="250">
        <f>SUM(K79:L79)</f>
        <v>82403</v>
      </c>
    </row>
    <row r="80" spans="1:13" ht="10.5" customHeight="1" x14ac:dyDescent="0.2">
      <c r="B80" s="616"/>
      <c r="C80" s="223"/>
      <c r="D80" s="223"/>
      <c r="E80" s="277"/>
      <c r="F80" s="223"/>
      <c r="G80" s="484"/>
      <c r="H80" s="219"/>
      <c r="I80" s="484"/>
      <c r="J80" s="219"/>
      <c r="K80" s="219"/>
      <c r="L80" s="219"/>
      <c r="M80" s="250"/>
    </row>
    <row r="81" spans="2:13" ht="10.5" customHeight="1" x14ac:dyDescent="0.2">
      <c r="B81" s="616" t="s">
        <v>441</v>
      </c>
      <c r="C81" s="223">
        <v>84311</v>
      </c>
      <c r="D81" s="277">
        <v>1922</v>
      </c>
      <c r="E81" s="277">
        <v>3609</v>
      </c>
      <c r="F81" s="223">
        <v>5326</v>
      </c>
      <c r="G81" s="484">
        <v>7276.75</v>
      </c>
      <c r="H81" s="219">
        <v>68641</v>
      </c>
      <c r="I81" s="484">
        <v>874.67</v>
      </c>
      <c r="J81" s="219">
        <v>7600</v>
      </c>
      <c r="K81" s="219">
        <v>22785</v>
      </c>
      <c r="L81" s="219">
        <v>107213</v>
      </c>
      <c r="M81" s="250">
        <f>SUM(K81:L81)</f>
        <v>129998</v>
      </c>
    </row>
    <row r="82" spans="2:13" ht="10.5" customHeight="1" x14ac:dyDescent="0.2">
      <c r="B82" s="616" t="s">
        <v>331</v>
      </c>
      <c r="C82" s="223">
        <v>43212</v>
      </c>
      <c r="D82" s="277">
        <v>1116</v>
      </c>
      <c r="E82" s="277">
        <v>4499</v>
      </c>
      <c r="F82" s="223">
        <v>3114</v>
      </c>
      <c r="G82" s="484">
        <v>4033.51</v>
      </c>
      <c r="H82" s="219">
        <v>31749</v>
      </c>
      <c r="I82" s="484">
        <v>1057.4100000000001</v>
      </c>
      <c r="J82" s="219">
        <v>6755</v>
      </c>
      <c r="K82" s="219">
        <v>19941</v>
      </c>
      <c r="L82" s="219">
        <v>52227</v>
      </c>
      <c r="M82" s="250">
        <f>SUM(K82:L82)</f>
        <v>72168</v>
      </c>
    </row>
    <row r="83" spans="2:13" ht="10.5" customHeight="1" x14ac:dyDescent="0.2">
      <c r="B83" s="317">
        <v>39295</v>
      </c>
      <c r="C83" s="223">
        <v>61221</v>
      </c>
      <c r="D83" s="277">
        <v>1797</v>
      </c>
      <c r="E83" s="277">
        <v>4653</v>
      </c>
      <c r="F83" s="223">
        <v>3865</v>
      </c>
      <c r="G83" s="484">
        <v>6520.85</v>
      </c>
      <c r="H83" s="219">
        <v>49076</v>
      </c>
      <c r="I83" s="484">
        <v>1189.67</v>
      </c>
      <c r="J83" s="219">
        <v>5715</v>
      </c>
      <c r="K83" s="219">
        <v>25169</v>
      </c>
      <c r="L83" s="219">
        <v>93736</v>
      </c>
      <c r="M83" s="250">
        <f>SUM(K83:L83)</f>
        <v>118905</v>
      </c>
    </row>
    <row r="84" spans="2:13" ht="10.5" customHeight="1" x14ac:dyDescent="0.2">
      <c r="B84" s="205" t="s">
        <v>295</v>
      </c>
      <c r="C84" s="223">
        <v>50100</v>
      </c>
      <c r="D84" s="277">
        <v>1121</v>
      </c>
      <c r="E84" s="277">
        <v>6138</v>
      </c>
      <c r="F84" s="223">
        <v>4922</v>
      </c>
      <c r="G84" s="484">
        <v>10050.09</v>
      </c>
      <c r="H84" s="219">
        <v>36932</v>
      </c>
      <c r="I84" s="484">
        <v>1564.5</v>
      </c>
      <c r="J84" s="219">
        <v>6645</v>
      </c>
      <c r="K84" s="219">
        <v>27989</v>
      </c>
      <c r="L84" s="219">
        <v>115605</v>
      </c>
      <c r="M84" s="250">
        <f>SUM(K84:L84)</f>
        <v>143594</v>
      </c>
    </row>
    <row r="85" spans="2:13" ht="10.5" customHeight="1" x14ac:dyDescent="0.2">
      <c r="B85" s="317">
        <v>40087</v>
      </c>
      <c r="C85" s="223">
        <v>56302</v>
      </c>
      <c r="D85" s="223">
        <v>1487</v>
      </c>
      <c r="E85" s="223">
        <v>6052</v>
      </c>
      <c r="F85" s="223">
        <v>4637</v>
      </c>
      <c r="G85" s="484">
        <v>10392.780000000001</v>
      </c>
      <c r="H85" s="219">
        <v>39981</v>
      </c>
      <c r="I85" s="484">
        <v>1457.21</v>
      </c>
      <c r="J85" s="219">
        <v>9560</v>
      </c>
      <c r="K85" s="219">
        <v>27399</v>
      </c>
      <c r="L85" s="219">
        <v>117368</v>
      </c>
      <c r="M85" s="250">
        <f>SUM(K85:L85)</f>
        <v>144767</v>
      </c>
    </row>
    <row r="86" spans="2:13" ht="10.5" customHeight="1" x14ac:dyDescent="0.2">
      <c r="B86" s="205"/>
      <c r="C86" s="223"/>
      <c r="D86" s="277"/>
      <c r="E86" s="277"/>
      <c r="F86" s="223"/>
      <c r="G86" s="484"/>
      <c r="H86" s="219"/>
      <c r="I86" s="484"/>
      <c r="J86" s="219"/>
      <c r="K86" s="219"/>
      <c r="L86" s="219"/>
      <c r="M86" s="219"/>
    </row>
    <row r="87" spans="2:13" ht="10.5" customHeight="1" x14ac:dyDescent="0.2">
      <c r="B87" s="205" t="s">
        <v>289</v>
      </c>
      <c r="C87" s="223">
        <v>50451</v>
      </c>
      <c r="D87" s="223">
        <v>1535</v>
      </c>
      <c r="E87" s="223">
        <v>6605</v>
      </c>
      <c r="F87" s="223">
        <v>4190</v>
      </c>
      <c r="G87" s="484">
        <v>12209.92</v>
      </c>
      <c r="H87" s="219">
        <v>37747</v>
      </c>
      <c r="I87" s="484">
        <v>1048.28</v>
      </c>
      <c r="J87" s="219">
        <v>6325</v>
      </c>
      <c r="K87" s="219">
        <v>14193</v>
      </c>
      <c r="L87" s="219">
        <v>103028</v>
      </c>
      <c r="M87" s="250">
        <f>SUM(K87:L87)</f>
        <v>117221</v>
      </c>
    </row>
    <row r="88" spans="2:13" ht="10.5" customHeight="1" x14ac:dyDescent="0.2">
      <c r="B88" s="205" t="s">
        <v>292</v>
      </c>
      <c r="C88" s="223">
        <v>66805</v>
      </c>
      <c r="D88" s="223">
        <v>2352</v>
      </c>
      <c r="E88" s="223">
        <v>6364</v>
      </c>
      <c r="F88" s="223">
        <v>5929</v>
      </c>
      <c r="G88" s="484">
        <v>12952.15</v>
      </c>
      <c r="H88" s="219">
        <v>48792</v>
      </c>
      <c r="I88" s="484">
        <v>2120.6</v>
      </c>
      <c r="J88" s="219">
        <v>8725</v>
      </c>
      <c r="K88" s="219">
        <v>38774</v>
      </c>
      <c r="L88" s="219">
        <v>198431</v>
      </c>
      <c r="M88" s="250">
        <f>SUM(K88:L88)</f>
        <v>237205</v>
      </c>
    </row>
    <row r="89" spans="2:13" ht="10.5" customHeight="1" x14ac:dyDescent="0.2">
      <c r="B89" s="205" t="s">
        <v>891</v>
      </c>
      <c r="C89" s="223">
        <v>60824</v>
      </c>
      <c r="D89" s="223">
        <v>2075</v>
      </c>
      <c r="E89" s="223">
        <v>6552</v>
      </c>
      <c r="F89" s="223">
        <v>5197</v>
      </c>
      <c r="G89" s="484">
        <v>12648.77</v>
      </c>
      <c r="H89" s="219">
        <v>44370</v>
      </c>
      <c r="I89" s="484">
        <v>1417.79</v>
      </c>
      <c r="J89" s="219">
        <v>8295</v>
      </c>
      <c r="K89" s="219">
        <v>35187</v>
      </c>
      <c r="L89" s="219">
        <v>145143</v>
      </c>
      <c r="M89" s="250">
        <f>SUM(K89:L89)</f>
        <v>180330</v>
      </c>
    </row>
    <row r="90" spans="2:13" ht="10.5" customHeight="1" x14ac:dyDescent="0.2">
      <c r="B90" s="205" t="s">
        <v>904</v>
      </c>
      <c r="C90" s="223">
        <v>48593</v>
      </c>
      <c r="D90" s="223">
        <v>1428</v>
      </c>
      <c r="E90" s="223">
        <v>8077</v>
      </c>
      <c r="F90" s="223">
        <v>4251</v>
      </c>
      <c r="G90" s="484">
        <v>16279.96</v>
      </c>
      <c r="H90" s="219">
        <v>35058</v>
      </c>
      <c r="I90" s="484">
        <v>1707.18</v>
      </c>
      <c r="J90" s="219">
        <v>7245</v>
      </c>
      <c r="K90" s="219">
        <v>31994</v>
      </c>
      <c r="L90" s="219">
        <v>143057</v>
      </c>
      <c r="M90" s="250">
        <v>175051</v>
      </c>
    </row>
    <row r="91" spans="2:13" ht="10.5" customHeight="1" x14ac:dyDescent="0.2">
      <c r="B91" s="205" t="s">
        <v>905</v>
      </c>
      <c r="C91" s="223">
        <v>58214</v>
      </c>
      <c r="D91" s="223">
        <v>1390</v>
      </c>
      <c r="E91" s="223">
        <v>9317</v>
      </c>
      <c r="F91" s="223">
        <v>3850</v>
      </c>
      <c r="G91" s="484">
        <v>19724.830000000002</v>
      </c>
      <c r="H91" s="219">
        <v>43468</v>
      </c>
      <c r="I91" s="484">
        <v>2314.75</v>
      </c>
      <c r="J91" s="219">
        <v>8910</v>
      </c>
      <c r="K91" s="219">
        <v>60909</v>
      </c>
      <c r="L91" s="219">
        <v>192275</v>
      </c>
      <c r="M91" s="250">
        <v>253184</v>
      </c>
    </row>
    <row r="92" spans="2:13" ht="10.5" customHeight="1" x14ac:dyDescent="0.2">
      <c r="B92" s="205"/>
      <c r="C92" s="223"/>
      <c r="D92" s="223"/>
      <c r="E92" s="223"/>
      <c r="F92" s="223"/>
      <c r="G92" s="484"/>
      <c r="H92" s="219"/>
      <c r="I92" s="484"/>
      <c r="J92" s="219"/>
      <c r="K92" s="219"/>
      <c r="L92" s="219"/>
      <c r="M92" s="250"/>
    </row>
    <row r="93" spans="2:13" ht="10.5" customHeight="1" x14ac:dyDescent="0.2">
      <c r="B93" s="205" t="s">
        <v>918</v>
      </c>
      <c r="C93" s="223">
        <v>40653</v>
      </c>
      <c r="D93" s="223">
        <v>1453</v>
      </c>
      <c r="E93" s="223">
        <v>11882</v>
      </c>
      <c r="F93" s="223">
        <v>3324</v>
      </c>
      <c r="G93" s="484">
        <v>22196.799999999999</v>
      </c>
      <c r="H93" s="219">
        <v>28630</v>
      </c>
      <c r="I93" s="484">
        <v>3043.55</v>
      </c>
      <c r="J93" s="219">
        <v>6625</v>
      </c>
      <c r="K93" s="219">
        <v>45434</v>
      </c>
      <c r="L93" s="219">
        <v>181876</v>
      </c>
      <c r="M93" s="250">
        <v>227311</v>
      </c>
    </row>
    <row r="94" spans="2:13" ht="10.5" customHeight="1" x14ac:dyDescent="0.2">
      <c r="B94" s="205" t="s">
        <v>927</v>
      </c>
      <c r="C94" s="223">
        <v>33068</v>
      </c>
      <c r="D94" s="223">
        <v>1104</v>
      </c>
      <c r="E94" s="223">
        <v>14617</v>
      </c>
      <c r="F94" s="223">
        <v>3678</v>
      </c>
      <c r="G94" s="484">
        <v>20704.63</v>
      </c>
      <c r="H94" s="219">
        <v>20663</v>
      </c>
      <c r="I94" s="484">
        <v>3794.91</v>
      </c>
      <c r="J94" s="219">
        <v>7150</v>
      </c>
      <c r="K94" s="219">
        <v>76820</v>
      </c>
      <c r="L94" s="219">
        <v>174156</v>
      </c>
      <c r="M94" s="250">
        <v>250975</v>
      </c>
    </row>
    <row r="95" spans="2:13" ht="10.5" customHeight="1" x14ac:dyDescent="0.2">
      <c r="B95" s="205" t="s">
        <v>951</v>
      </c>
      <c r="C95" s="223">
        <v>39849</v>
      </c>
      <c r="D95" s="223">
        <v>1033</v>
      </c>
      <c r="E95" s="223">
        <v>13198</v>
      </c>
      <c r="F95" s="223">
        <v>3435</v>
      </c>
      <c r="G95" s="484">
        <v>21607.5</v>
      </c>
      <c r="H95" s="219">
        <v>26039</v>
      </c>
      <c r="I95" s="484">
        <v>3168.97</v>
      </c>
      <c r="J95" s="219">
        <v>8900</v>
      </c>
      <c r="K95" s="219">
        <v>93130</v>
      </c>
      <c r="L95" s="219">
        <v>173282</v>
      </c>
      <c r="M95" s="250">
        <v>266412</v>
      </c>
    </row>
    <row r="96" spans="2:13" ht="10.5" customHeight="1" x14ac:dyDescent="0.2">
      <c r="B96" s="205" t="s">
        <v>969</v>
      </c>
      <c r="C96" s="223">
        <v>34107</v>
      </c>
      <c r="D96" s="223">
        <v>834</v>
      </c>
      <c r="E96" s="223">
        <v>15845</v>
      </c>
      <c r="F96" s="223">
        <v>2731</v>
      </c>
      <c r="G96" s="484">
        <v>22099.03</v>
      </c>
      <c r="H96" s="219">
        <v>22385</v>
      </c>
      <c r="I96" s="484">
        <v>2230.9</v>
      </c>
      <c r="J96" s="219">
        <v>7800</v>
      </c>
      <c r="K96" s="219">
        <v>83023</v>
      </c>
      <c r="L96" s="219" t="s">
        <v>1418</v>
      </c>
      <c r="M96" s="250" t="s">
        <v>1419</v>
      </c>
    </row>
    <row r="97" spans="2:13" ht="10.5" customHeight="1" x14ac:dyDescent="0.2">
      <c r="B97" s="205" t="s">
        <v>1017</v>
      </c>
      <c r="C97" s="223">
        <v>21578</v>
      </c>
      <c r="D97" s="223">
        <v>727</v>
      </c>
      <c r="E97" s="223">
        <v>18065</v>
      </c>
      <c r="F97" s="223">
        <v>1685</v>
      </c>
      <c r="G97" s="484">
        <v>34954.22</v>
      </c>
      <c r="H97" s="219">
        <v>12815</v>
      </c>
      <c r="I97" s="484">
        <v>4042.64</v>
      </c>
      <c r="J97" s="219">
        <v>6040</v>
      </c>
      <c r="K97" s="219">
        <v>54541</v>
      </c>
      <c r="L97" s="219">
        <v>126634</v>
      </c>
      <c r="M97" s="250">
        <v>181175</v>
      </c>
    </row>
    <row r="98" spans="2:13" ht="10.5" customHeight="1" x14ac:dyDescent="0.2">
      <c r="B98" s="205"/>
      <c r="C98" s="223"/>
      <c r="D98" s="223"/>
      <c r="E98" s="223"/>
      <c r="F98" s="223"/>
      <c r="G98" s="484"/>
      <c r="H98" s="219"/>
      <c r="I98" s="484"/>
      <c r="J98" s="219"/>
      <c r="K98" s="219"/>
      <c r="L98" s="219"/>
      <c r="M98" s="250"/>
    </row>
    <row r="99" spans="2:13" ht="10.5" customHeight="1" x14ac:dyDescent="0.2">
      <c r="B99" s="205" t="s">
        <v>1172</v>
      </c>
      <c r="C99" s="223">
        <v>39520</v>
      </c>
      <c r="D99" s="223">
        <v>1034</v>
      </c>
      <c r="E99" s="223">
        <v>15326</v>
      </c>
      <c r="F99" s="223">
        <v>3247</v>
      </c>
      <c r="G99" s="484">
        <v>32670.46</v>
      </c>
      <c r="H99" s="219">
        <v>28471</v>
      </c>
      <c r="I99" s="484">
        <v>3755.23</v>
      </c>
      <c r="J99" s="219">
        <v>6325</v>
      </c>
      <c r="K99" s="219">
        <v>39013</v>
      </c>
      <c r="L99" s="219">
        <v>232239</v>
      </c>
      <c r="M99" s="250">
        <v>271252</v>
      </c>
    </row>
    <row r="100" spans="2:13" ht="10.5" customHeight="1" x14ac:dyDescent="0.2">
      <c r="B100" s="208" t="s">
        <v>1672</v>
      </c>
      <c r="C100" s="281">
        <v>30616</v>
      </c>
      <c r="D100" s="281">
        <v>838</v>
      </c>
      <c r="E100" s="281">
        <v>17114</v>
      </c>
      <c r="F100" s="281">
        <v>2829</v>
      </c>
      <c r="G100" s="487">
        <v>33712.199999999997</v>
      </c>
      <c r="H100" s="298">
        <v>20265</v>
      </c>
      <c r="I100" s="487">
        <v>4274.3900000000003</v>
      </c>
      <c r="J100" s="298">
        <v>4985</v>
      </c>
      <c r="K100" s="298">
        <v>30747</v>
      </c>
      <c r="L100" s="298">
        <v>199397</v>
      </c>
      <c r="M100" s="298">
        <v>230145</v>
      </c>
    </row>
    <row r="101" spans="2:13" ht="6" customHeight="1" x14ac:dyDescent="0.2">
      <c r="B101" s="206"/>
      <c r="C101" s="284"/>
      <c r="D101" s="284"/>
      <c r="E101" s="284"/>
      <c r="F101" s="284"/>
      <c r="G101" s="190"/>
      <c r="H101" s="295"/>
      <c r="I101" s="190"/>
      <c r="J101" s="295"/>
      <c r="K101" s="295"/>
      <c r="L101" s="295"/>
      <c r="M101" s="295"/>
    </row>
    <row r="102" spans="2:13" ht="10.5" customHeight="1" x14ac:dyDescent="0.2">
      <c r="B102" s="203" t="s">
        <v>1474</v>
      </c>
      <c r="C102" s="203"/>
      <c r="D102" s="203"/>
      <c r="E102" s="203"/>
      <c r="F102" s="203"/>
      <c r="G102" s="203"/>
      <c r="H102" s="203"/>
    </row>
    <row r="103" spans="2:13" ht="10.5" customHeight="1" x14ac:dyDescent="0.2">
      <c r="B103" s="203" t="s">
        <v>879</v>
      </c>
      <c r="C103" s="203"/>
      <c r="D103" s="203"/>
      <c r="E103" s="203"/>
      <c r="F103" s="203"/>
      <c r="G103" s="203"/>
      <c r="H103" s="203"/>
    </row>
    <row r="104" spans="2:13" ht="10.5" customHeight="1" x14ac:dyDescent="0.2">
      <c r="B104" s="203" t="s">
        <v>880</v>
      </c>
      <c r="C104" s="203"/>
      <c r="D104" s="203"/>
      <c r="E104" s="203"/>
      <c r="F104" s="203"/>
      <c r="G104" s="203"/>
      <c r="H104" s="203"/>
    </row>
    <row r="105" spans="2:13" ht="10.5" customHeight="1" x14ac:dyDescent="0.2">
      <c r="B105" s="203" t="s">
        <v>881</v>
      </c>
      <c r="C105" s="203"/>
      <c r="D105" s="203"/>
      <c r="E105" s="203"/>
      <c r="F105" s="203"/>
      <c r="G105" s="203"/>
      <c r="H105" s="203"/>
    </row>
    <row r="106" spans="2:13" ht="10.5" customHeight="1" x14ac:dyDescent="0.2">
      <c r="B106" s="1471" t="s">
        <v>920</v>
      </c>
      <c r="C106" s="1471"/>
      <c r="D106" s="1471"/>
      <c r="E106" s="1471"/>
      <c r="F106" s="1471"/>
      <c r="G106" s="1471"/>
      <c r="H106" s="1471"/>
    </row>
    <row r="107" spans="2:13" ht="10.5" customHeight="1" x14ac:dyDescent="0.2">
      <c r="B107" s="513" t="s">
        <v>882</v>
      </c>
      <c r="C107" s="513"/>
      <c r="D107" s="513"/>
      <c r="E107" s="513"/>
      <c r="F107" s="513"/>
      <c r="G107" s="513"/>
      <c r="H107" s="513"/>
    </row>
    <row r="108" spans="2:13" ht="10.5" customHeight="1" x14ac:dyDescent="0.2">
      <c r="B108" s="513" t="s">
        <v>883</v>
      </c>
      <c r="C108" s="513"/>
      <c r="D108" s="513"/>
      <c r="E108" s="513"/>
      <c r="F108" s="513"/>
      <c r="G108" s="513"/>
      <c r="H108" s="513"/>
    </row>
    <row r="109" spans="2:13" ht="10.5" customHeight="1" x14ac:dyDescent="0.2">
      <c r="B109" s="513" t="s">
        <v>1025</v>
      </c>
      <c r="C109" s="513"/>
      <c r="D109" s="513"/>
      <c r="E109" s="513"/>
      <c r="F109" s="513"/>
      <c r="G109" s="513"/>
      <c r="H109" s="513"/>
    </row>
    <row r="110" spans="2:13" ht="10.5" customHeight="1" x14ac:dyDescent="0.2">
      <c r="B110" s="203" t="s">
        <v>1475</v>
      </c>
      <c r="C110" s="203"/>
      <c r="D110" s="203"/>
      <c r="E110" s="203"/>
      <c r="F110" s="203"/>
      <c r="G110" s="203"/>
      <c r="H110" s="203"/>
    </row>
    <row r="111" spans="2:13" ht="10.5" customHeight="1" x14ac:dyDescent="0.2">
      <c r="B111" s="203" t="s">
        <v>1476</v>
      </c>
      <c r="C111" s="203"/>
      <c r="D111" s="203"/>
      <c r="E111" s="203"/>
      <c r="F111" s="203"/>
      <c r="G111" s="203"/>
      <c r="H111" s="203"/>
    </row>
    <row r="112" spans="2:13" ht="10.5" customHeight="1" x14ac:dyDescent="0.2"/>
    <row r="113" spans="2:15" ht="10.5" customHeight="1" x14ac:dyDescent="0.2">
      <c r="C113" s="353"/>
      <c r="D113" s="353"/>
      <c r="E113" s="353"/>
      <c r="F113" s="353"/>
      <c r="G113" s="353"/>
      <c r="H113" s="353"/>
      <c r="I113" s="353"/>
      <c r="J113" s="353"/>
      <c r="K113" s="353"/>
      <c r="L113" s="353"/>
      <c r="M113" s="353"/>
    </row>
    <row r="114" spans="2:15" ht="11.45" customHeight="1" x14ac:dyDescent="0.2">
      <c r="B114" s="450" t="s">
        <v>1080</v>
      </c>
      <c r="D114" s="451"/>
      <c r="E114" s="451"/>
    </row>
    <row r="115" spans="2:15" ht="11.25" customHeight="1" x14ac:dyDescent="0.2">
      <c r="B115" s="1448" t="s">
        <v>790</v>
      </c>
      <c r="C115" s="1441" t="s">
        <v>254</v>
      </c>
      <c r="D115" s="1460" t="s">
        <v>1470</v>
      </c>
      <c r="E115" s="1462"/>
      <c r="F115" s="1460" t="s">
        <v>103</v>
      </c>
      <c r="G115" s="1462"/>
      <c r="H115" s="1460" t="s">
        <v>402</v>
      </c>
      <c r="I115" s="1462"/>
      <c r="J115" s="331" t="s">
        <v>403</v>
      </c>
      <c r="K115" s="331" t="s">
        <v>419</v>
      </c>
      <c r="L115" s="1460" t="s">
        <v>231</v>
      </c>
      <c r="M115" s="1522"/>
      <c r="N115" s="1523"/>
      <c r="O115" s="1441" t="s">
        <v>404</v>
      </c>
    </row>
    <row r="116" spans="2:15" ht="23.25" customHeight="1" x14ac:dyDescent="0.2">
      <c r="B116" s="1459"/>
      <c r="C116" s="1442"/>
      <c r="D116" s="332" t="s">
        <v>405</v>
      </c>
      <c r="E116" s="248" t="s">
        <v>406</v>
      </c>
      <c r="F116" s="248" t="s">
        <v>405</v>
      </c>
      <c r="G116" s="248" t="s">
        <v>407</v>
      </c>
      <c r="H116" s="248" t="s">
        <v>405</v>
      </c>
      <c r="I116" s="248" t="s">
        <v>406</v>
      </c>
      <c r="J116" s="248" t="s">
        <v>408</v>
      </c>
      <c r="K116" s="248" t="s">
        <v>408</v>
      </c>
      <c r="L116" s="248" t="s">
        <v>788</v>
      </c>
      <c r="M116" s="248" t="s">
        <v>789</v>
      </c>
      <c r="N116" s="248" t="s">
        <v>1442</v>
      </c>
      <c r="O116" s="1442"/>
    </row>
    <row r="117" spans="2:15" ht="11.25" customHeight="1" x14ac:dyDescent="0.2">
      <c r="B117" s="1449"/>
      <c r="C117" s="1438" t="s">
        <v>859</v>
      </c>
      <c r="D117" s="1440"/>
      <c r="E117" s="249" t="s">
        <v>784</v>
      </c>
      <c r="F117" s="249" t="s">
        <v>859</v>
      </c>
      <c r="G117" s="249" t="s">
        <v>784</v>
      </c>
      <c r="H117" s="249" t="s">
        <v>859</v>
      </c>
      <c r="I117" s="249" t="s">
        <v>784</v>
      </c>
      <c r="J117" s="1438" t="s">
        <v>859</v>
      </c>
      <c r="K117" s="1440"/>
      <c r="L117" s="1438" t="s">
        <v>438</v>
      </c>
      <c r="M117" s="1439"/>
      <c r="N117" s="1439"/>
      <c r="O117" s="1440"/>
    </row>
    <row r="118" spans="2:15" ht="10.5" customHeight="1" x14ac:dyDescent="0.2">
      <c r="B118" s="232" t="s">
        <v>279</v>
      </c>
      <c r="C118" s="219">
        <v>1411310</v>
      </c>
      <c r="D118" s="277">
        <v>22229</v>
      </c>
      <c r="E118" s="193">
        <v>2527</v>
      </c>
      <c r="F118" s="193">
        <v>103016</v>
      </c>
      <c r="G118" s="483">
        <v>5021.04</v>
      </c>
      <c r="H118" s="193">
        <v>3337</v>
      </c>
      <c r="I118" s="237">
        <v>782.02</v>
      </c>
      <c r="J118" s="193">
        <v>120309</v>
      </c>
      <c r="K118" s="193">
        <v>1148114</v>
      </c>
      <c r="L118" s="193">
        <v>1233107</v>
      </c>
      <c r="M118" s="193">
        <v>103213</v>
      </c>
      <c r="N118" s="193">
        <v>595598</v>
      </c>
      <c r="O118" s="193">
        <v>1931918</v>
      </c>
    </row>
    <row r="119" spans="2:15" ht="10.5" customHeight="1" x14ac:dyDescent="0.2">
      <c r="B119" s="232" t="s">
        <v>280</v>
      </c>
      <c r="C119" s="219">
        <v>1438550</v>
      </c>
      <c r="D119" s="277">
        <v>20972</v>
      </c>
      <c r="E119" s="193">
        <v>2321</v>
      </c>
      <c r="F119" s="193">
        <v>109907</v>
      </c>
      <c r="G119" s="483">
        <v>5698.82</v>
      </c>
      <c r="H119" s="193">
        <v>5370</v>
      </c>
      <c r="I119" s="237">
        <v>906.08</v>
      </c>
      <c r="J119" s="193">
        <v>167942</v>
      </c>
      <c r="K119" s="193">
        <v>1120603</v>
      </c>
      <c r="L119" s="193">
        <v>1462523</v>
      </c>
      <c r="M119" s="193">
        <v>136553</v>
      </c>
      <c r="N119" s="193">
        <v>703191</v>
      </c>
      <c r="O119" s="193">
        <v>2302267</v>
      </c>
    </row>
    <row r="120" spans="2:15" ht="10.5" customHeight="1" x14ac:dyDescent="0.2">
      <c r="B120" s="232" t="s">
        <v>281</v>
      </c>
      <c r="C120" s="219">
        <v>1333481</v>
      </c>
      <c r="D120" s="277">
        <v>21659</v>
      </c>
      <c r="E120" s="193">
        <v>2992</v>
      </c>
      <c r="F120" s="193">
        <v>141591</v>
      </c>
      <c r="G120" s="483">
        <v>6935.47</v>
      </c>
      <c r="H120" s="193">
        <v>3308</v>
      </c>
      <c r="I120" s="237">
        <v>885.75</v>
      </c>
      <c r="J120" s="193">
        <v>113339</v>
      </c>
      <c r="K120" s="193">
        <v>1041004</v>
      </c>
      <c r="L120" s="193">
        <v>1412591</v>
      </c>
      <c r="M120" s="193">
        <v>123044</v>
      </c>
      <c r="N120" s="193">
        <v>1071522</v>
      </c>
      <c r="O120" s="193">
        <v>2607157</v>
      </c>
    </row>
    <row r="121" spans="2:15" ht="10.5" customHeight="1" x14ac:dyDescent="0.2">
      <c r="B121" s="232" t="s">
        <v>282</v>
      </c>
      <c r="C121" s="219">
        <v>1555659</v>
      </c>
      <c r="D121" s="277">
        <v>23826</v>
      </c>
      <c r="E121" s="193">
        <v>2936</v>
      </c>
      <c r="F121" s="193">
        <v>167747</v>
      </c>
      <c r="G121" s="483">
        <v>7493.87</v>
      </c>
      <c r="H121" s="193">
        <v>4693</v>
      </c>
      <c r="I121" s="483">
        <v>1019.56</v>
      </c>
      <c r="J121" s="193">
        <v>170376</v>
      </c>
      <c r="K121" s="193">
        <v>1173596</v>
      </c>
      <c r="L121" s="193">
        <v>1435912</v>
      </c>
      <c r="M121" s="193">
        <v>231366</v>
      </c>
      <c r="N121" s="193">
        <v>1355754</v>
      </c>
      <c r="O121" s="193">
        <v>3023032</v>
      </c>
    </row>
    <row r="122" spans="2:15" ht="10.5" customHeight="1" x14ac:dyDescent="0.2">
      <c r="B122" s="232" t="s">
        <v>238</v>
      </c>
      <c r="C122" s="219">
        <v>1460677</v>
      </c>
      <c r="D122" s="277">
        <v>22910</v>
      </c>
      <c r="E122" s="193">
        <v>2785</v>
      </c>
      <c r="F122" s="193">
        <v>168327</v>
      </c>
      <c r="G122" s="483">
        <v>6340.93</v>
      </c>
      <c r="H122" s="193">
        <v>4082</v>
      </c>
      <c r="I122" s="483">
        <v>1027.07</v>
      </c>
      <c r="J122" s="193">
        <v>152568</v>
      </c>
      <c r="K122" s="193">
        <v>1098170</v>
      </c>
      <c r="L122" s="193">
        <v>1458135</v>
      </c>
      <c r="M122" s="193">
        <v>190943</v>
      </c>
      <c r="N122" s="193">
        <v>1157131</v>
      </c>
      <c r="O122" s="193">
        <v>2806209</v>
      </c>
    </row>
    <row r="123" spans="2:15" ht="10.5" customHeight="1" x14ac:dyDescent="0.2">
      <c r="B123" s="232"/>
      <c r="C123" s="219"/>
      <c r="D123" s="277"/>
      <c r="E123" s="193"/>
      <c r="F123" s="193"/>
      <c r="G123" s="483"/>
      <c r="H123" s="193"/>
      <c r="I123" s="483"/>
      <c r="J123" s="193"/>
      <c r="K123" s="193"/>
      <c r="L123" s="193"/>
      <c r="M123" s="193"/>
      <c r="N123" s="193"/>
      <c r="O123" s="193"/>
    </row>
    <row r="124" spans="2:15" ht="10.5" customHeight="1" x14ac:dyDescent="0.2">
      <c r="B124" s="232" t="s">
        <v>283</v>
      </c>
      <c r="C124" s="219">
        <v>1328635</v>
      </c>
      <c r="D124" s="277">
        <v>23566</v>
      </c>
      <c r="E124" s="193">
        <v>3210</v>
      </c>
      <c r="F124" s="193">
        <v>170379</v>
      </c>
      <c r="G124" s="483">
        <v>8386.42</v>
      </c>
      <c r="H124" s="193">
        <v>3044</v>
      </c>
      <c r="I124" s="483">
        <v>1069.6500000000001</v>
      </c>
      <c r="J124" s="193">
        <v>139372</v>
      </c>
      <c r="K124" s="193">
        <v>977461</v>
      </c>
      <c r="L124" s="193">
        <v>1595747</v>
      </c>
      <c r="M124" s="193">
        <v>147661</v>
      </c>
      <c r="N124" s="193">
        <v>1534281</v>
      </c>
      <c r="O124" s="193">
        <v>3277689</v>
      </c>
    </row>
    <row r="125" spans="2:15" ht="10.5" customHeight="1" x14ac:dyDescent="0.2">
      <c r="B125" s="232" t="s">
        <v>284</v>
      </c>
      <c r="C125" s="219">
        <v>1494345</v>
      </c>
      <c r="D125" s="277">
        <v>26980</v>
      </c>
      <c r="E125" s="193">
        <v>3418</v>
      </c>
      <c r="F125" s="189">
        <v>196906</v>
      </c>
      <c r="G125" s="484">
        <v>5789.03</v>
      </c>
      <c r="H125" s="189">
        <v>2915</v>
      </c>
      <c r="I125" s="484">
        <v>1115.73</v>
      </c>
      <c r="J125" s="189">
        <v>169420</v>
      </c>
      <c r="K125" s="189">
        <v>1079875</v>
      </c>
      <c r="L125" s="193">
        <v>2075450</v>
      </c>
      <c r="M125" s="193">
        <v>134681</v>
      </c>
      <c r="N125" s="193">
        <v>1270091</v>
      </c>
      <c r="O125" s="193">
        <v>3480222</v>
      </c>
    </row>
    <row r="126" spans="2:15" ht="10.5" customHeight="1" x14ac:dyDescent="0.2">
      <c r="B126" s="232" t="s">
        <v>237</v>
      </c>
      <c r="C126" s="219">
        <v>1642547</v>
      </c>
      <c r="D126" s="277">
        <v>29978</v>
      </c>
      <c r="E126" s="193">
        <v>3623</v>
      </c>
      <c r="F126" s="189">
        <v>210209</v>
      </c>
      <c r="G126" s="484">
        <v>6760.75</v>
      </c>
      <c r="H126" s="189">
        <v>2273</v>
      </c>
      <c r="I126" s="484">
        <v>1744.93</v>
      </c>
      <c r="J126" s="189">
        <v>146908</v>
      </c>
      <c r="K126" s="189">
        <v>1233689</v>
      </c>
      <c r="L126" s="193">
        <v>2576101</v>
      </c>
      <c r="M126" s="193">
        <v>170212</v>
      </c>
      <c r="N126" s="193">
        <v>1571401</v>
      </c>
      <c r="O126" s="193">
        <v>4317714</v>
      </c>
    </row>
    <row r="127" spans="2:15" ht="10.5" customHeight="1" x14ac:dyDescent="0.2">
      <c r="B127" s="232" t="s">
        <v>633</v>
      </c>
      <c r="C127" s="219">
        <v>1761798</v>
      </c>
      <c r="D127" s="277">
        <v>29920</v>
      </c>
      <c r="E127" s="193">
        <v>3982</v>
      </c>
      <c r="F127" s="189">
        <v>239376</v>
      </c>
      <c r="G127" s="484">
        <v>7440.62</v>
      </c>
      <c r="H127" s="189">
        <v>3018</v>
      </c>
      <c r="I127" s="484">
        <v>1216.72</v>
      </c>
      <c r="J127" s="189">
        <v>158064</v>
      </c>
      <c r="K127" s="350">
        <v>1312184</v>
      </c>
      <c r="L127" s="189">
        <v>2810649</v>
      </c>
      <c r="M127" s="189">
        <v>168043</v>
      </c>
      <c r="N127" s="189">
        <v>1944463</v>
      </c>
      <c r="O127" s="193">
        <v>4923155</v>
      </c>
    </row>
    <row r="128" spans="2:15" ht="10.5" customHeight="1" x14ac:dyDescent="0.2">
      <c r="B128" s="232" t="s">
        <v>660</v>
      </c>
      <c r="C128" s="219">
        <v>1548143</v>
      </c>
      <c r="D128" s="277">
        <v>25743</v>
      </c>
      <c r="E128" s="193">
        <v>4152</v>
      </c>
      <c r="F128" s="189">
        <v>210401</v>
      </c>
      <c r="G128" s="484">
        <v>7698.03</v>
      </c>
      <c r="H128" s="189">
        <v>2632</v>
      </c>
      <c r="I128" s="484">
        <v>1491.37</v>
      </c>
      <c r="J128" s="189">
        <v>121664</v>
      </c>
      <c r="K128" s="350">
        <v>1171632</v>
      </c>
      <c r="L128" s="189">
        <v>2643812</v>
      </c>
      <c r="M128" s="189">
        <v>169065</v>
      </c>
      <c r="N128" s="189">
        <v>1764282</v>
      </c>
      <c r="O128" s="193">
        <v>4577159</v>
      </c>
    </row>
    <row r="129" spans="2:15" ht="10.5" customHeight="1" x14ac:dyDescent="0.2">
      <c r="B129" s="232"/>
      <c r="C129" s="219"/>
      <c r="D129" s="277"/>
      <c r="E129" s="193"/>
      <c r="F129" s="189"/>
      <c r="G129" s="484"/>
      <c r="H129" s="189"/>
      <c r="I129" s="484"/>
      <c r="J129" s="189"/>
      <c r="K129" s="350"/>
      <c r="L129" s="189"/>
      <c r="M129" s="189"/>
      <c r="N129" s="189"/>
      <c r="O129" s="193"/>
    </row>
    <row r="130" spans="2:15" ht="10.5" customHeight="1" x14ac:dyDescent="0.2">
      <c r="B130" s="232" t="s">
        <v>441</v>
      </c>
      <c r="C130" s="219">
        <v>1757447</v>
      </c>
      <c r="D130" s="223">
        <v>29110</v>
      </c>
      <c r="E130" s="193">
        <v>4587</v>
      </c>
      <c r="F130" s="189">
        <v>240656</v>
      </c>
      <c r="G130" s="484">
        <v>6071.72</v>
      </c>
      <c r="H130" s="189">
        <v>3151</v>
      </c>
      <c r="I130" s="484">
        <v>1470.12</v>
      </c>
      <c r="J130" s="189">
        <v>164916</v>
      </c>
      <c r="K130" s="189">
        <v>1301578</v>
      </c>
      <c r="L130" s="189">
        <v>2636879</v>
      </c>
      <c r="M130" s="189">
        <v>216280</v>
      </c>
      <c r="N130" s="189">
        <v>1639635</v>
      </c>
      <c r="O130" s="193">
        <v>4492794</v>
      </c>
    </row>
    <row r="131" spans="2:15" ht="10.5" customHeight="1" x14ac:dyDescent="0.2">
      <c r="B131" s="232" t="s">
        <v>331</v>
      </c>
      <c r="C131" s="219">
        <v>1812410</v>
      </c>
      <c r="D131" s="223">
        <v>26974</v>
      </c>
      <c r="E131" s="193">
        <v>5117</v>
      </c>
      <c r="F131" s="189">
        <v>237394</v>
      </c>
      <c r="G131" s="484">
        <v>7786.81</v>
      </c>
      <c r="H131" s="189">
        <v>3468</v>
      </c>
      <c r="I131" s="484">
        <v>1589.73</v>
      </c>
      <c r="J131" s="189">
        <v>176128</v>
      </c>
      <c r="K131" s="189">
        <v>1351447</v>
      </c>
      <c r="L131" s="189">
        <v>2852543</v>
      </c>
      <c r="M131" s="189">
        <v>267993</v>
      </c>
      <c r="N131" s="189">
        <v>2039444</v>
      </c>
      <c r="O131" s="193">
        <v>5159980</v>
      </c>
    </row>
    <row r="132" spans="2:15" ht="10.5" customHeight="1" x14ac:dyDescent="0.2">
      <c r="B132" s="317">
        <v>39295</v>
      </c>
      <c r="C132" s="219">
        <v>1865282</v>
      </c>
      <c r="D132" s="223">
        <v>25663</v>
      </c>
      <c r="E132" s="193">
        <v>5719</v>
      </c>
      <c r="F132" s="189">
        <v>224872</v>
      </c>
      <c r="G132" s="484">
        <v>9629.16</v>
      </c>
      <c r="H132" s="189">
        <v>2762</v>
      </c>
      <c r="I132" s="484">
        <v>1632.11</v>
      </c>
      <c r="J132" s="189">
        <v>169760</v>
      </c>
      <c r="K132" s="189">
        <v>1425612</v>
      </c>
      <c r="L132" s="189">
        <v>3319899</v>
      </c>
      <c r="M132" s="189">
        <v>317762</v>
      </c>
      <c r="N132" s="189">
        <v>2364875</v>
      </c>
      <c r="O132" s="193">
        <v>6002536</v>
      </c>
    </row>
    <row r="133" spans="2:15" ht="10.5" customHeight="1" x14ac:dyDescent="0.2">
      <c r="B133" s="317">
        <v>39692</v>
      </c>
      <c r="C133" s="219">
        <v>1748590</v>
      </c>
      <c r="D133" s="223">
        <v>23835</v>
      </c>
      <c r="E133" s="189">
        <v>6680</v>
      </c>
      <c r="F133" s="189">
        <v>228050</v>
      </c>
      <c r="G133" s="484">
        <v>11122.51</v>
      </c>
      <c r="H133" s="189">
        <v>3010</v>
      </c>
      <c r="I133" s="484">
        <v>1707.42</v>
      </c>
      <c r="J133" s="189">
        <v>130876</v>
      </c>
      <c r="K133" s="189">
        <v>1347620</v>
      </c>
      <c r="L133" s="189">
        <v>3648903</v>
      </c>
      <c r="M133" s="189">
        <v>443913</v>
      </c>
      <c r="N133" s="189">
        <v>2753557</v>
      </c>
      <c r="O133" s="193">
        <v>6846373</v>
      </c>
    </row>
    <row r="134" spans="2:15" ht="10.5" customHeight="1" x14ac:dyDescent="0.2">
      <c r="B134" s="317">
        <v>40087</v>
      </c>
      <c r="C134" s="219">
        <v>1743496</v>
      </c>
      <c r="D134" s="223">
        <v>23499</v>
      </c>
      <c r="E134" s="189">
        <v>6962</v>
      </c>
      <c r="F134" s="189">
        <v>239343</v>
      </c>
      <c r="G134" s="484">
        <v>11783.68</v>
      </c>
      <c r="H134" s="189">
        <v>1752</v>
      </c>
      <c r="I134" s="484">
        <v>1749.82</v>
      </c>
      <c r="J134" s="189">
        <v>202512</v>
      </c>
      <c r="K134" s="189">
        <v>1261309</v>
      </c>
      <c r="L134" s="189">
        <v>3619398</v>
      </c>
      <c r="M134" s="189">
        <v>509348</v>
      </c>
      <c r="N134" s="189">
        <v>3042947</v>
      </c>
      <c r="O134" s="193">
        <v>7171693</v>
      </c>
    </row>
    <row r="135" spans="2:15" ht="10.5" customHeight="1" x14ac:dyDescent="0.2">
      <c r="B135" s="317"/>
      <c r="C135" s="219"/>
      <c r="D135" s="223"/>
      <c r="E135" s="189"/>
      <c r="F135" s="189"/>
      <c r="G135" s="484"/>
      <c r="H135" s="189"/>
      <c r="I135" s="484"/>
      <c r="J135" s="189"/>
      <c r="K135" s="189"/>
      <c r="L135" s="189"/>
      <c r="M135" s="189"/>
      <c r="N135" s="189"/>
      <c r="O135" s="189"/>
    </row>
    <row r="136" spans="2:15" ht="10.5" customHeight="1" x14ac:dyDescent="0.2">
      <c r="B136" s="205" t="s">
        <v>289</v>
      </c>
      <c r="C136" s="219">
        <v>1680436</v>
      </c>
      <c r="D136" s="223">
        <v>23215</v>
      </c>
      <c r="E136" s="189">
        <v>7600</v>
      </c>
      <c r="F136" s="189">
        <v>222715</v>
      </c>
      <c r="G136" s="484">
        <v>12281.94</v>
      </c>
      <c r="H136" s="189">
        <v>2375</v>
      </c>
      <c r="I136" s="484">
        <v>2010</v>
      </c>
      <c r="J136" s="189">
        <v>114800</v>
      </c>
      <c r="K136" s="189">
        <v>1302530</v>
      </c>
      <c r="L136" s="189">
        <v>3553496</v>
      </c>
      <c r="M136" s="189">
        <v>371106</v>
      </c>
      <c r="N136" s="189">
        <v>2975656</v>
      </c>
      <c r="O136" s="193">
        <v>6900258</v>
      </c>
    </row>
    <row r="137" spans="2:15" ht="10.5" customHeight="1" x14ac:dyDescent="0.2">
      <c r="B137" s="205" t="s">
        <v>292</v>
      </c>
      <c r="C137" s="219">
        <v>1841385</v>
      </c>
      <c r="D137" s="223">
        <v>24118</v>
      </c>
      <c r="E137" s="189">
        <v>7937</v>
      </c>
      <c r="F137" s="189">
        <v>232902</v>
      </c>
      <c r="G137" s="484">
        <v>13261.61</v>
      </c>
      <c r="H137" s="189">
        <v>1649</v>
      </c>
      <c r="I137" s="484">
        <v>2529.69</v>
      </c>
      <c r="J137" s="189">
        <v>151628</v>
      </c>
      <c r="K137" s="189">
        <v>1414483</v>
      </c>
      <c r="L137" s="189">
        <v>4131387</v>
      </c>
      <c r="M137" s="189">
        <v>546813</v>
      </c>
      <c r="N137" s="189">
        <v>3354300</v>
      </c>
      <c r="O137" s="193">
        <v>8032500</v>
      </c>
    </row>
    <row r="138" spans="2:15" ht="10.5" customHeight="1" x14ac:dyDescent="0.2">
      <c r="B138" s="205" t="s">
        <v>891</v>
      </c>
      <c r="C138" s="219">
        <v>1979872</v>
      </c>
      <c r="D138" s="223">
        <v>21473</v>
      </c>
      <c r="E138" s="189">
        <v>9135</v>
      </c>
      <c r="F138" s="189">
        <v>219926</v>
      </c>
      <c r="G138" s="484">
        <v>15025.43</v>
      </c>
      <c r="H138" s="189">
        <v>2458</v>
      </c>
      <c r="I138" s="484">
        <v>2613.5</v>
      </c>
      <c r="J138" s="189">
        <v>223156</v>
      </c>
      <c r="K138" s="189">
        <v>1498243</v>
      </c>
      <c r="L138" s="189">
        <v>4820691</v>
      </c>
      <c r="M138" s="189">
        <v>754914</v>
      </c>
      <c r="N138" s="189">
        <v>3577107</v>
      </c>
      <c r="O138" s="193">
        <v>9152712</v>
      </c>
    </row>
    <row r="139" spans="2:15" ht="10.5" customHeight="1" x14ac:dyDescent="0.2">
      <c r="B139" s="205" t="s">
        <v>904</v>
      </c>
      <c r="C139" s="219">
        <v>1949264</v>
      </c>
      <c r="D139" s="223">
        <v>19397</v>
      </c>
      <c r="E139" s="189">
        <v>10602</v>
      </c>
      <c r="F139" s="189">
        <v>210597</v>
      </c>
      <c r="G139" s="484">
        <v>18069.16</v>
      </c>
      <c r="H139" s="189">
        <v>2876</v>
      </c>
      <c r="I139" s="484">
        <v>2888.02</v>
      </c>
      <c r="J139" s="189">
        <v>184204</v>
      </c>
      <c r="K139" s="189">
        <v>1519708</v>
      </c>
      <c r="L139" s="189">
        <v>4727031</v>
      </c>
      <c r="M139" s="189">
        <v>653886</v>
      </c>
      <c r="N139" s="189">
        <v>4094282</v>
      </c>
      <c r="O139" s="193">
        <v>9475199</v>
      </c>
    </row>
    <row r="140" spans="2:15" ht="10.5" customHeight="1" x14ac:dyDescent="0.2">
      <c r="B140" s="205" t="s">
        <v>905</v>
      </c>
      <c r="C140" s="219">
        <v>2007553</v>
      </c>
      <c r="D140" s="223">
        <v>20526</v>
      </c>
      <c r="E140" s="189">
        <v>10602</v>
      </c>
      <c r="F140" s="189">
        <v>253211</v>
      </c>
      <c r="G140" s="484">
        <v>18458.86</v>
      </c>
      <c r="H140" s="189">
        <v>1123</v>
      </c>
      <c r="I140" s="484">
        <v>3582.18</v>
      </c>
      <c r="J140" s="189">
        <v>242148</v>
      </c>
      <c r="K140" s="189">
        <v>1477091</v>
      </c>
      <c r="L140" s="189">
        <v>4792934</v>
      </c>
      <c r="M140" s="189">
        <v>748655</v>
      </c>
      <c r="N140" s="189">
        <v>4993837</v>
      </c>
      <c r="O140" s="193">
        <v>10535427</v>
      </c>
    </row>
    <row r="141" spans="2:15" ht="10.5" customHeight="1" x14ac:dyDescent="0.2">
      <c r="B141" s="205"/>
      <c r="C141" s="219"/>
      <c r="D141" s="223"/>
      <c r="E141" s="189"/>
      <c r="F141" s="189"/>
      <c r="G141" s="484"/>
      <c r="H141" s="189"/>
      <c r="I141" s="484"/>
      <c r="J141" s="189"/>
      <c r="K141" s="189"/>
      <c r="L141" s="189"/>
      <c r="M141" s="189"/>
      <c r="N141" s="189"/>
      <c r="O141" s="193"/>
    </row>
    <row r="142" spans="2:15" ht="10.5" customHeight="1" x14ac:dyDescent="0.2">
      <c r="B142" s="205" t="s">
        <v>918</v>
      </c>
      <c r="C142" s="219">
        <v>1966172</v>
      </c>
      <c r="D142" s="223">
        <v>21318</v>
      </c>
      <c r="E142" s="189">
        <v>12357</v>
      </c>
      <c r="F142" s="189">
        <v>305512</v>
      </c>
      <c r="G142" s="484">
        <v>22010.5</v>
      </c>
      <c r="H142" s="189">
        <v>2382</v>
      </c>
      <c r="I142" s="484">
        <v>4026.54</v>
      </c>
      <c r="J142" s="189">
        <v>218516</v>
      </c>
      <c r="K142" s="189">
        <v>1405259</v>
      </c>
      <c r="L142" s="189">
        <v>5030088</v>
      </c>
      <c r="M142" s="189">
        <v>985761</v>
      </c>
      <c r="N142" s="189">
        <v>7087337</v>
      </c>
      <c r="O142" s="193">
        <v>13103187</v>
      </c>
    </row>
    <row r="143" spans="2:15" ht="10.5" customHeight="1" x14ac:dyDescent="0.2">
      <c r="B143" s="205" t="s">
        <v>927</v>
      </c>
      <c r="C143" s="219">
        <v>2065089</v>
      </c>
      <c r="D143" s="223">
        <v>21002</v>
      </c>
      <c r="E143" s="189">
        <v>12984</v>
      </c>
      <c r="F143" s="189">
        <v>329131</v>
      </c>
      <c r="G143" s="484">
        <v>18908.62</v>
      </c>
      <c r="H143" s="189">
        <v>2146</v>
      </c>
      <c r="I143" s="484">
        <v>4540.3599999999997</v>
      </c>
      <c r="J143" s="189">
        <v>262372</v>
      </c>
      <c r="K143" s="189">
        <v>1437261</v>
      </c>
      <c r="L143" s="189">
        <v>5827439</v>
      </c>
      <c r="M143" s="189">
        <v>1181804</v>
      </c>
      <c r="N143" s="189">
        <v>6597117</v>
      </c>
      <c r="O143" s="193">
        <v>13606360</v>
      </c>
    </row>
    <row r="144" spans="2:15" ht="10.5" customHeight="1" x14ac:dyDescent="0.2">
      <c r="B144" s="205" t="s">
        <v>951</v>
      </c>
      <c r="C144" s="219">
        <v>1901736</v>
      </c>
      <c r="D144" s="223">
        <v>19023</v>
      </c>
      <c r="E144" s="189">
        <v>14973</v>
      </c>
      <c r="F144" s="189">
        <v>387256</v>
      </c>
      <c r="G144" s="484">
        <v>22666.05</v>
      </c>
      <c r="H144" s="189">
        <v>2124</v>
      </c>
      <c r="I144" s="484">
        <v>2839.71</v>
      </c>
      <c r="J144" s="189">
        <v>242764</v>
      </c>
      <c r="K144" s="189">
        <v>1238144</v>
      </c>
      <c r="L144" s="189">
        <v>5020110</v>
      </c>
      <c r="M144" s="189">
        <v>1108384</v>
      </c>
      <c r="N144" s="189">
        <v>9168390</v>
      </c>
      <c r="O144" s="193">
        <v>15296883</v>
      </c>
    </row>
    <row r="145" spans="2:15" ht="10.5" customHeight="1" x14ac:dyDescent="0.2">
      <c r="B145" s="205" t="s">
        <v>969</v>
      </c>
      <c r="C145" s="219">
        <v>1883867</v>
      </c>
      <c r="D145" s="223">
        <v>21803</v>
      </c>
      <c r="E145" s="189">
        <v>15121</v>
      </c>
      <c r="F145" s="189">
        <v>277486</v>
      </c>
      <c r="G145" s="484">
        <v>23247.95</v>
      </c>
      <c r="H145" s="189">
        <v>2124</v>
      </c>
      <c r="I145" s="484">
        <v>2839.71</v>
      </c>
      <c r="J145" s="189">
        <v>320952</v>
      </c>
      <c r="K145" s="189">
        <v>1247522</v>
      </c>
      <c r="L145" s="189">
        <v>6161188</v>
      </c>
      <c r="M145" s="189">
        <v>1319070</v>
      </c>
      <c r="N145" s="189">
        <v>6904237</v>
      </c>
      <c r="O145" s="193">
        <v>14384496</v>
      </c>
    </row>
    <row r="146" spans="2:15" ht="10.5" customHeight="1" x14ac:dyDescent="0.2">
      <c r="B146" s="205" t="s">
        <v>1017</v>
      </c>
      <c r="C146" s="219">
        <v>2003861</v>
      </c>
      <c r="D146" s="223">
        <v>20617</v>
      </c>
      <c r="E146" s="189">
        <v>16981</v>
      </c>
      <c r="F146" s="189">
        <v>284279</v>
      </c>
      <c r="G146" s="484">
        <v>25704.23</v>
      </c>
      <c r="H146" s="189">
        <v>3615</v>
      </c>
      <c r="I146" s="484">
        <v>1793.3</v>
      </c>
      <c r="J146" s="189">
        <v>340320</v>
      </c>
      <c r="K146" s="189">
        <v>1342112</v>
      </c>
      <c r="L146" s="189">
        <v>5784702.8909999998</v>
      </c>
      <c r="M146" s="189">
        <v>1541096</v>
      </c>
      <c r="N146" s="189">
        <v>7783737.222508397</v>
      </c>
      <c r="O146" s="193">
        <v>15109536.113508396</v>
      </c>
    </row>
    <row r="147" spans="2:15" ht="10.5" customHeight="1" x14ac:dyDescent="0.2">
      <c r="B147" s="205"/>
      <c r="C147" s="219"/>
      <c r="D147" s="223"/>
      <c r="E147" s="189"/>
      <c r="F147" s="189"/>
      <c r="G147" s="484"/>
      <c r="H147" s="189"/>
      <c r="I147" s="484"/>
      <c r="J147" s="189"/>
      <c r="K147" s="189"/>
      <c r="L147" s="189"/>
      <c r="M147" s="189"/>
      <c r="N147" s="189"/>
      <c r="O147" s="193"/>
    </row>
    <row r="148" spans="2:15" ht="10.5" customHeight="1" x14ac:dyDescent="0.2">
      <c r="B148" s="205" t="s">
        <v>1172</v>
      </c>
      <c r="C148" s="219">
        <v>2108625</v>
      </c>
      <c r="D148" s="223">
        <v>21651</v>
      </c>
      <c r="E148" s="189">
        <v>17447</v>
      </c>
      <c r="F148" s="189">
        <v>321769</v>
      </c>
      <c r="G148" s="484">
        <v>28873.558417726399</v>
      </c>
      <c r="H148" s="189">
        <v>4974</v>
      </c>
      <c r="I148" s="484">
        <v>2736.54</v>
      </c>
      <c r="J148" s="189">
        <v>286804</v>
      </c>
      <c r="K148" s="189">
        <v>1459613</v>
      </c>
      <c r="L148" s="189">
        <v>6649277.0970000001</v>
      </c>
      <c r="M148" s="189">
        <v>1164923</v>
      </c>
      <c r="N148" s="189">
        <v>9819684.1219773553</v>
      </c>
      <c r="O148" s="193">
        <v>17633884.218977354</v>
      </c>
    </row>
    <row r="149" spans="2:15" ht="12.75" customHeight="1" x14ac:dyDescent="0.2">
      <c r="B149" s="208" t="s">
        <v>1671</v>
      </c>
      <c r="C149" s="298">
        <v>2064742</v>
      </c>
      <c r="D149" s="281">
        <v>21668.932000000001</v>
      </c>
      <c r="E149" s="241">
        <v>18766</v>
      </c>
      <c r="F149" s="241">
        <v>335747</v>
      </c>
      <c r="G149" s="487">
        <v>29302.735533392701</v>
      </c>
      <c r="H149" s="241">
        <v>4977</v>
      </c>
      <c r="I149" s="487">
        <v>2113.2445449065704</v>
      </c>
      <c r="J149" s="241">
        <v>314840</v>
      </c>
      <c r="K149" s="241">
        <v>1373674</v>
      </c>
      <c r="L149" s="241">
        <v>6280845.9210000001</v>
      </c>
      <c r="M149" s="241">
        <v>1278630</v>
      </c>
      <c r="N149" s="241">
        <v>10401428.941808563</v>
      </c>
      <c r="O149" s="241">
        <v>17960904.862808563</v>
      </c>
    </row>
    <row r="150" spans="2:15" ht="6" customHeight="1" x14ac:dyDescent="0.2">
      <c r="B150" s="206"/>
      <c r="C150" s="295"/>
      <c r="D150" s="284"/>
      <c r="E150" s="198"/>
      <c r="F150" s="198"/>
      <c r="G150" s="190"/>
      <c r="H150" s="198"/>
      <c r="I150" s="190"/>
      <c r="J150" s="198"/>
      <c r="K150" s="198"/>
      <c r="L150" s="198"/>
      <c r="M150" s="198"/>
      <c r="N150" s="198"/>
      <c r="O150" s="198"/>
    </row>
    <row r="151" spans="2:15" ht="10.5" customHeight="1" x14ac:dyDescent="0.2">
      <c r="B151" s="203" t="s">
        <v>1477</v>
      </c>
      <c r="C151" s="203"/>
      <c r="D151" s="203"/>
      <c r="E151" s="203"/>
      <c r="F151" s="203"/>
      <c r="G151" s="203"/>
      <c r="H151" s="203"/>
    </row>
    <row r="152" spans="2:15" ht="10.5" customHeight="1" x14ac:dyDescent="0.2">
      <c r="B152" s="203" t="s">
        <v>874</v>
      </c>
      <c r="C152" s="203"/>
      <c r="D152" s="203"/>
      <c r="E152" s="203"/>
      <c r="F152" s="203"/>
      <c r="G152" s="203"/>
      <c r="H152" s="203"/>
    </row>
    <row r="153" spans="2:15" ht="10.5" customHeight="1" x14ac:dyDescent="0.2">
      <c r="B153" s="203" t="s">
        <v>875</v>
      </c>
      <c r="C153" s="203"/>
      <c r="D153" s="203"/>
      <c r="E153" s="203"/>
      <c r="F153" s="203"/>
      <c r="G153" s="203"/>
      <c r="H153" s="203"/>
    </row>
    <row r="154" spans="2:15" ht="10.5" customHeight="1" x14ac:dyDescent="0.2">
      <c r="B154" s="1471" t="s">
        <v>919</v>
      </c>
      <c r="C154" s="1471"/>
      <c r="D154" s="1471"/>
      <c r="E154" s="1471"/>
      <c r="F154" s="1471"/>
      <c r="G154" s="1471"/>
      <c r="H154" s="1471"/>
    </row>
    <row r="155" spans="2:15" ht="10.5" customHeight="1" x14ac:dyDescent="0.2">
      <c r="B155" s="513" t="s">
        <v>876</v>
      </c>
      <c r="C155" s="513"/>
      <c r="D155" s="513"/>
      <c r="E155" s="513"/>
      <c r="F155" s="513"/>
      <c r="G155" s="513"/>
      <c r="H155" s="513"/>
    </row>
    <row r="156" spans="2:15" ht="10.5" customHeight="1" x14ac:dyDescent="0.2">
      <c r="B156" s="513" t="s">
        <v>877</v>
      </c>
      <c r="C156" s="513"/>
      <c r="D156" s="513"/>
      <c r="E156" s="513"/>
      <c r="F156" s="513"/>
      <c r="G156" s="513"/>
      <c r="H156" s="513"/>
    </row>
    <row r="157" spans="2:15" ht="10.5" customHeight="1" x14ac:dyDescent="0.2">
      <c r="B157" s="513" t="s">
        <v>1026</v>
      </c>
      <c r="C157" s="513"/>
      <c r="D157" s="513"/>
      <c r="E157" s="513"/>
      <c r="F157" s="513"/>
      <c r="G157" s="513"/>
      <c r="H157" s="513"/>
    </row>
    <row r="158" spans="2:15" ht="10.5" customHeight="1" x14ac:dyDescent="0.2">
      <c r="B158" s="203" t="s">
        <v>1478</v>
      </c>
      <c r="C158" s="203"/>
      <c r="D158" s="203"/>
      <c r="E158" s="203"/>
      <c r="F158" s="203"/>
      <c r="G158" s="203"/>
      <c r="H158" s="203"/>
    </row>
    <row r="159" spans="2:15" ht="10.5" customHeight="1" x14ac:dyDescent="0.2">
      <c r="B159" s="203"/>
      <c r="C159" s="203"/>
      <c r="D159" s="203"/>
      <c r="E159" s="203"/>
      <c r="F159" s="203"/>
      <c r="G159" s="203"/>
      <c r="H159" s="203"/>
    </row>
    <row r="160" spans="2:15" ht="10.5" customHeight="1" x14ac:dyDescent="0.2">
      <c r="B160" s="203"/>
      <c r="C160" s="203"/>
      <c r="D160" s="203"/>
      <c r="E160" s="203"/>
      <c r="F160" s="203"/>
      <c r="G160" s="203"/>
      <c r="H160" s="203"/>
    </row>
    <row r="161" spans="1:13" ht="10.5" customHeight="1" x14ac:dyDescent="0.2">
      <c r="C161" s="353"/>
      <c r="D161" s="353"/>
      <c r="E161" s="353"/>
      <c r="F161" s="353"/>
      <c r="G161" s="353"/>
      <c r="H161" s="353"/>
      <c r="I161" s="353"/>
      <c r="J161" s="353"/>
      <c r="K161" s="353"/>
      <c r="L161" s="353"/>
      <c r="M161" s="353"/>
    </row>
    <row r="162" spans="1:13" ht="10.5" customHeight="1" x14ac:dyDescent="0.2"/>
    <row r="163" spans="1:13" ht="11.45" customHeight="1" x14ac:dyDescent="0.2">
      <c r="B163" s="202" t="s">
        <v>1081</v>
      </c>
      <c r="D163" s="451"/>
      <c r="E163" s="451"/>
    </row>
    <row r="164" spans="1:13" ht="11.25" customHeight="1" x14ac:dyDescent="0.2">
      <c r="B164" s="1448" t="s">
        <v>790</v>
      </c>
      <c r="C164" s="1441" t="s">
        <v>254</v>
      </c>
      <c r="D164" s="1460" t="s">
        <v>1470</v>
      </c>
      <c r="E164" s="1462"/>
      <c r="F164" s="1460" t="s">
        <v>103</v>
      </c>
      <c r="G164" s="1462"/>
      <c r="H164" s="1460" t="s">
        <v>402</v>
      </c>
      <c r="I164" s="1462"/>
      <c r="J164" s="331" t="s">
        <v>403</v>
      </c>
      <c r="K164" s="1460" t="s">
        <v>231</v>
      </c>
      <c r="L164" s="1462"/>
      <c r="M164" s="1441" t="s">
        <v>404</v>
      </c>
    </row>
    <row r="165" spans="1:13" ht="23.25" customHeight="1" x14ac:dyDescent="0.2">
      <c r="B165" s="1459"/>
      <c r="C165" s="1442"/>
      <c r="D165" s="332" t="s">
        <v>405</v>
      </c>
      <c r="E165" s="248" t="s">
        <v>406</v>
      </c>
      <c r="F165" s="248" t="s">
        <v>405</v>
      </c>
      <c r="G165" s="248" t="s">
        <v>407</v>
      </c>
      <c r="H165" s="248" t="s">
        <v>405</v>
      </c>
      <c r="I165" s="248" t="s">
        <v>406</v>
      </c>
      <c r="J165" s="248" t="s">
        <v>408</v>
      </c>
      <c r="K165" s="248" t="s">
        <v>791</v>
      </c>
      <c r="L165" s="248" t="s">
        <v>792</v>
      </c>
      <c r="M165" s="1442"/>
    </row>
    <row r="166" spans="1:13" ht="11.45" customHeight="1" x14ac:dyDescent="0.2">
      <c r="B166" s="1449"/>
      <c r="C166" s="1438" t="s">
        <v>859</v>
      </c>
      <c r="D166" s="1440"/>
      <c r="E166" s="249" t="s">
        <v>784</v>
      </c>
      <c r="F166" s="249" t="s">
        <v>859</v>
      </c>
      <c r="G166" s="249" t="s">
        <v>784</v>
      </c>
      <c r="H166" s="249" t="s">
        <v>859</v>
      </c>
      <c r="I166" s="249" t="s">
        <v>784</v>
      </c>
      <c r="J166" s="249" t="s">
        <v>859</v>
      </c>
      <c r="K166" s="1438" t="s">
        <v>438</v>
      </c>
      <c r="L166" s="1439"/>
      <c r="M166" s="1440"/>
    </row>
    <row r="167" spans="1:13" ht="10.5" customHeight="1" x14ac:dyDescent="0.2">
      <c r="B167" s="232" t="s">
        <v>676</v>
      </c>
      <c r="C167" s="223">
        <v>208900</v>
      </c>
      <c r="D167" s="277">
        <v>24886</v>
      </c>
      <c r="E167" s="193">
        <v>1000</v>
      </c>
      <c r="F167" s="278">
        <v>94445</v>
      </c>
      <c r="G167" s="300">
        <v>1688.37</v>
      </c>
      <c r="H167" s="277">
        <v>77484</v>
      </c>
      <c r="I167" s="237">
        <v>266.92</v>
      </c>
      <c r="J167" s="277">
        <v>8369</v>
      </c>
      <c r="K167" s="277">
        <v>4435</v>
      </c>
      <c r="L167" s="277">
        <v>204055</v>
      </c>
      <c r="M167" s="277">
        <f>SUM(K167:L167)</f>
        <v>208490</v>
      </c>
    </row>
    <row r="168" spans="1:13" ht="10.5" customHeight="1" x14ac:dyDescent="0.2">
      <c r="B168" s="232" t="s">
        <v>677</v>
      </c>
      <c r="C168" s="223">
        <v>212901</v>
      </c>
      <c r="D168" s="277">
        <v>23177</v>
      </c>
      <c r="E168" s="193">
        <v>1188</v>
      </c>
      <c r="F168" s="278">
        <v>100588</v>
      </c>
      <c r="G168" s="300">
        <v>2064.54</v>
      </c>
      <c r="H168" s="277">
        <v>80153</v>
      </c>
      <c r="I168" s="237">
        <v>347.25</v>
      </c>
      <c r="J168" s="277">
        <v>5858</v>
      </c>
      <c r="K168" s="277">
        <v>4095</v>
      </c>
      <c r="L168" s="277">
        <v>261809</v>
      </c>
      <c r="M168" s="277">
        <f>SUM(K168:L168)</f>
        <v>265904</v>
      </c>
    </row>
    <row r="169" spans="1:13" ht="10.5" customHeight="1" x14ac:dyDescent="0.2">
      <c r="B169" s="232" t="s">
        <v>396</v>
      </c>
      <c r="C169" s="223">
        <v>247460</v>
      </c>
      <c r="D169" s="277">
        <v>37794</v>
      </c>
      <c r="E169" s="193">
        <v>972</v>
      </c>
      <c r="F169" s="278">
        <v>115338</v>
      </c>
      <c r="G169" s="300">
        <v>1113.2</v>
      </c>
      <c r="H169" s="277">
        <v>81457</v>
      </c>
      <c r="I169" s="237">
        <v>241.88</v>
      </c>
      <c r="J169" s="277">
        <v>8126</v>
      </c>
      <c r="K169" s="277">
        <v>4957</v>
      </c>
      <c r="L169" s="277">
        <v>183116</v>
      </c>
      <c r="M169" s="277">
        <f>SUM(K169:L169)</f>
        <v>188073</v>
      </c>
    </row>
    <row r="170" spans="1:13" ht="10.5" customHeight="1" x14ac:dyDescent="0.2">
      <c r="A170" s="1570">
        <v>37</v>
      </c>
      <c r="B170" s="232" t="s">
        <v>397</v>
      </c>
      <c r="C170" s="223">
        <v>222589</v>
      </c>
      <c r="D170" s="277">
        <v>39867</v>
      </c>
      <c r="E170" s="193">
        <v>1119</v>
      </c>
      <c r="F170" s="278">
        <v>87796</v>
      </c>
      <c r="G170" s="300">
        <v>1881.7</v>
      </c>
      <c r="H170" s="277">
        <v>83621</v>
      </c>
      <c r="I170" s="237">
        <v>298.97000000000003</v>
      </c>
      <c r="J170" s="277">
        <v>5548</v>
      </c>
      <c r="K170" s="277">
        <v>3821</v>
      </c>
      <c r="L170" s="277">
        <v>233119</v>
      </c>
      <c r="M170" s="277">
        <f>SUM(K170:L170)</f>
        <v>236940</v>
      </c>
    </row>
    <row r="171" spans="1:13" ht="10.5" customHeight="1" x14ac:dyDescent="0.2">
      <c r="A171" s="1570"/>
      <c r="B171" s="232" t="s">
        <v>398</v>
      </c>
      <c r="C171" s="223">
        <v>225489</v>
      </c>
      <c r="D171" s="277">
        <v>32420</v>
      </c>
      <c r="E171" s="193">
        <v>1505</v>
      </c>
      <c r="F171" s="278">
        <v>100340</v>
      </c>
      <c r="G171" s="300">
        <v>2218.61</v>
      </c>
      <c r="H171" s="277">
        <v>83978</v>
      </c>
      <c r="I171" s="237">
        <v>329.52</v>
      </c>
      <c r="J171" s="277">
        <v>4052</v>
      </c>
      <c r="K171" s="277">
        <v>3150</v>
      </c>
      <c r="L171" s="277">
        <v>297150</v>
      </c>
      <c r="M171" s="277">
        <f>SUM(K171:L171)</f>
        <v>300300</v>
      </c>
    </row>
    <row r="172" spans="1:13" ht="10.5" customHeight="1" x14ac:dyDescent="0.2">
      <c r="B172" s="232"/>
      <c r="C172" s="223"/>
      <c r="D172" s="277"/>
      <c r="E172" s="193"/>
      <c r="F172" s="278"/>
      <c r="G172" s="300"/>
      <c r="H172" s="277"/>
      <c r="I172" s="237"/>
      <c r="J172" s="277"/>
      <c r="K172" s="277"/>
      <c r="L172" s="277"/>
      <c r="M172" s="277"/>
    </row>
    <row r="173" spans="1:13" ht="10.5" customHeight="1" x14ac:dyDescent="0.2">
      <c r="B173" s="232" t="s">
        <v>279</v>
      </c>
      <c r="C173" s="223">
        <v>228705</v>
      </c>
      <c r="D173" s="277">
        <v>37517</v>
      </c>
      <c r="E173" s="193">
        <v>1454</v>
      </c>
      <c r="F173" s="278">
        <v>85088</v>
      </c>
      <c r="G173" s="300">
        <v>2783.85</v>
      </c>
      <c r="H173" s="277">
        <v>98208</v>
      </c>
      <c r="I173" s="237">
        <v>565.14</v>
      </c>
      <c r="J173" s="277">
        <v>3167</v>
      </c>
      <c r="K173" s="277">
        <v>3250</v>
      </c>
      <c r="L173" s="277">
        <v>344247</v>
      </c>
      <c r="M173" s="277">
        <f>SUM(K173:L173)</f>
        <v>347497</v>
      </c>
    </row>
    <row r="174" spans="1:13" ht="10.5" customHeight="1" x14ac:dyDescent="0.2">
      <c r="B174" s="232" t="s">
        <v>280</v>
      </c>
      <c r="C174" s="223">
        <v>296979</v>
      </c>
      <c r="D174" s="277">
        <v>48149</v>
      </c>
      <c r="E174" s="193">
        <v>1314</v>
      </c>
      <c r="F174" s="278">
        <v>119159</v>
      </c>
      <c r="G174" s="300">
        <v>1663.55</v>
      </c>
      <c r="H174" s="277">
        <v>118372</v>
      </c>
      <c r="I174" s="237">
        <v>443.24</v>
      </c>
      <c r="J174" s="277">
        <v>5693</v>
      </c>
      <c r="K174" s="277">
        <v>4519</v>
      </c>
      <c r="L174" s="277">
        <v>310396</v>
      </c>
      <c r="M174" s="277">
        <f>SUM(K174:L174)</f>
        <v>314915</v>
      </c>
    </row>
    <row r="175" spans="1:13" ht="10.5" customHeight="1" x14ac:dyDescent="0.2">
      <c r="B175" s="232" t="s">
        <v>281</v>
      </c>
      <c r="C175" s="223">
        <v>264842</v>
      </c>
      <c r="D175" s="277">
        <v>47798</v>
      </c>
      <c r="E175" s="193">
        <v>1497</v>
      </c>
      <c r="F175" s="278">
        <v>122364</v>
      </c>
      <c r="G175" s="300">
        <v>2532.91</v>
      </c>
      <c r="H175" s="277">
        <v>81124</v>
      </c>
      <c r="I175" s="237">
        <v>482.77</v>
      </c>
      <c r="J175" s="277">
        <v>6125</v>
      </c>
      <c r="K175" s="277">
        <v>4831</v>
      </c>
      <c r="L175" s="277">
        <v>419225</v>
      </c>
      <c r="M175" s="277">
        <f>SUM(K175:L175)</f>
        <v>424056</v>
      </c>
    </row>
    <row r="176" spans="1:13" ht="10.5" customHeight="1" x14ac:dyDescent="0.2">
      <c r="B176" s="232" t="s">
        <v>282</v>
      </c>
      <c r="C176" s="223">
        <v>283943</v>
      </c>
      <c r="D176" s="277">
        <v>46982</v>
      </c>
      <c r="E176" s="193">
        <v>1428</v>
      </c>
      <c r="F176" s="278">
        <v>115042</v>
      </c>
      <c r="G176" s="300">
        <v>2438.13</v>
      </c>
      <c r="H176" s="277">
        <v>108059</v>
      </c>
      <c r="I176" s="237">
        <v>396.63</v>
      </c>
      <c r="J176" s="277">
        <v>5576</v>
      </c>
      <c r="K176" s="277">
        <v>4398</v>
      </c>
      <c r="L176" s="277">
        <v>389997</v>
      </c>
      <c r="M176" s="277">
        <f>SUM(K176:L176)</f>
        <v>394395</v>
      </c>
    </row>
    <row r="177" spans="2:13" ht="10.5" customHeight="1" x14ac:dyDescent="0.2">
      <c r="B177" s="232" t="s">
        <v>238</v>
      </c>
      <c r="C177" s="223">
        <v>307249</v>
      </c>
      <c r="D177" s="277">
        <v>60153</v>
      </c>
      <c r="E177" s="193">
        <v>1337</v>
      </c>
      <c r="F177" s="278">
        <v>101237</v>
      </c>
      <c r="G177" s="300">
        <v>2863.14</v>
      </c>
      <c r="H177" s="277">
        <v>126237</v>
      </c>
      <c r="I177" s="237">
        <v>246.04</v>
      </c>
      <c r="J177" s="277">
        <v>9440</v>
      </c>
      <c r="K177" s="277">
        <v>8378</v>
      </c>
      <c r="L177" s="277">
        <v>400289</v>
      </c>
      <c r="M177" s="277">
        <f>SUM(K177:L177)</f>
        <v>408667</v>
      </c>
    </row>
    <row r="178" spans="2:13" ht="10.5" customHeight="1" x14ac:dyDescent="0.2">
      <c r="B178" s="232"/>
      <c r="C178" s="223"/>
      <c r="D178" s="277"/>
      <c r="E178" s="193"/>
      <c r="F178" s="278"/>
      <c r="G178" s="300"/>
      <c r="H178" s="277"/>
      <c r="I178" s="237"/>
      <c r="J178" s="277"/>
      <c r="K178" s="277"/>
      <c r="L178" s="277"/>
      <c r="M178" s="277"/>
    </row>
    <row r="179" spans="2:13" ht="10.5" customHeight="1" x14ac:dyDescent="0.2">
      <c r="B179" s="251" t="s">
        <v>283</v>
      </c>
      <c r="C179" s="223">
        <v>271241</v>
      </c>
      <c r="D179" s="277">
        <v>55777</v>
      </c>
      <c r="E179" s="193">
        <v>1507</v>
      </c>
      <c r="F179" s="278">
        <v>101228</v>
      </c>
      <c r="G179" s="300">
        <v>2965.23</v>
      </c>
      <c r="H179" s="277">
        <v>102959</v>
      </c>
      <c r="I179" s="237">
        <v>420.31</v>
      </c>
      <c r="J179" s="277">
        <v>3840</v>
      </c>
      <c r="K179" s="277">
        <v>2429</v>
      </c>
      <c r="L179" s="277">
        <v>426569</v>
      </c>
      <c r="M179" s="277">
        <f>SUM(K179:L179)</f>
        <v>428998</v>
      </c>
    </row>
    <row r="180" spans="2:13" ht="10.5" customHeight="1" x14ac:dyDescent="0.2">
      <c r="B180" s="251" t="s">
        <v>284</v>
      </c>
      <c r="C180" s="223">
        <v>337329</v>
      </c>
      <c r="D180" s="277">
        <v>53782</v>
      </c>
      <c r="E180" s="193">
        <v>1712</v>
      </c>
      <c r="F180" s="224">
        <v>132407</v>
      </c>
      <c r="G180" s="195">
        <v>3226.84</v>
      </c>
      <c r="H180" s="223">
        <v>137219</v>
      </c>
      <c r="I180" s="240">
        <v>606.59</v>
      </c>
      <c r="J180" s="223">
        <v>4768</v>
      </c>
      <c r="K180" s="223">
        <v>2610</v>
      </c>
      <c r="L180" s="223">
        <v>603207</v>
      </c>
      <c r="M180" s="277">
        <f>SUM(K180:L180)</f>
        <v>605817</v>
      </c>
    </row>
    <row r="181" spans="2:13" ht="10.5" customHeight="1" x14ac:dyDescent="0.2">
      <c r="B181" s="232" t="s">
        <v>237</v>
      </c>
      <c r="C181" s="223">
        <v>325274</v>
      </c>
      <c r="D181" s="277">
        <v>51980</v>
      </c>
      <c r="E181" s="193">
        <v>1996</v>
      </c>
      <c r="F181" s="224">
        <v>115022</v>
      </c>
      <c r="G181" s="195">
        <v>3187.2</v>
      </c>
      <c r="H181" s="223">
        <v>143554</v>
      </c>
      <c r="I181" s="240">
        <v>548.66</v>
      </c>
      <c r="J181" s="223">
        <v>5696</v>
      </c>
      <c r="K181" s="223">
        <v>6536</v>
      </c>
      <c r="L181" s="223">
        <v>549811</v>
      </c>
      <c r="M181" s="277">
        <f>SUM(K181:L181)</f>
        <v>556347</v>
      </c>
    </row>
    <row r="182" spans="2:13" ht="10.5" customHeight="1" x14ac:dyDescent="0.2">
      <c r="B182" s="232" t="s">
        <v>633</v>
      </c>
      <c r="C182" s="223">
        <v>328538</v>
      </c>
      <c r="D182" s="277">
        <v>45152</v>
      </c>
      <c r="E182" s="193">
        <v>2302</v>
      </c>
      <c r="F182" s="224">
        <v>152333</v>
      </c>
      <c r="G182" s="195">
        <v>4059.1</v>
      </c>
      <c r="H182" s="223">
        <v>118922</v>
      </c>
      <c r="I182" s="240">
        <v>495.46</v>
      </c>
      <c r="J182" s="223">
        <v>4344</v>
      </c>
      <c r="K182" s="223">
        <v>4968</v>
      </c>
      <c r="L182" s="223">
        <v>781904</v>
      </c>
      <c r="M182" s="277">
        <f>SUM(K182:L182)</f>
        <v>786872</v>
      </c>
    </row>
    <row r="183" spans="2:13" ht="10.5" customHeight="1" x14ac:dyDescent="0.2">
      <c r="B183" s="232" t="s">
        <v>660</v>
      </c>
      <c r="C183" s="223">
        <v>315244</v>
      </c>
      <c r="D183" s="277">
        <v>48545</v>
      </c>
      <c r="E183" s="193">
        <v>2469</v>
      </c>
      <c r="F183" s="224">
        <v>141157</v>
      </c>
      <c r="G183" s="195">
        <v>3861.49</v>
      </c>
      <c r="H183" s="223">
        <v>111935</v>
      </c>
      <c r="I183" s="240">
        <v>490.71</v>
      </c>
      <c r="J183" s="223">
        <v>5440</v>
      </c>
      <c r="K183" s="223">
        <v>5331</v>
      </c>
      <c r="L183" s="223">
        <v>720685</v>
      </c>
      <c r="M183" s="277">
        <f>SUM(K183:L183)</f>
        <v>726016</v>
      </c>
    </row>
    <row r="184" spans="2:13" ht="10.5" customHeight="1" x14ac:dyDescent="0.2">
      <c r="B184" s="232"/>
      <c r="C184" s="223"/>
      <c r="D184" s="277"/>
      <c r="E184" s="193"/>
      <c r="F184" s="224"/>
      <c r="G184" s="195"/>
      <c r="H184" s="223"/>
      <c r="I184" s="240"/>
      <c r="J184" s="223"/>
      <c r="K184" s="223"/>
      <c r="L184" s="223"/>
      <c r="M184" s="223"/>
    </row>
    <row r="185" spans="2:13" ht="10.5" customHeight="1" x14ac:dyDescent="0.2">
      <c r="B185" s="232" t="s">
        <v>441</v>
      </c>
      <c r="C185" s="223">
        <v>323777</v>
      </c>
      <c r="D185" s="223">
        <v>49254</v>
      </c>
      <c r="E185" s="193">
        <v>2657</v>
      </c>
      <c r="F185" s="224">
        <v>124692</v>
      </c>
      <c r="G185" s="195">
        <v>3785.82</v>
      </c>
      <c r="H185" s="223">
        <v>134386</v>
      </c>
      <c r="I185" s="240">
        <v>573.49</v>
      </c>
      <c r="J185" s="223">
        <v>7504</v>
      </c>
      <c r="K185" s="223">
        <v>8723</v>
      </c>
      <c r="L185" s="219">
        <v>680887</v>
      </c>
      <c r="M185" s="250">
        <f>SUM(K185:L185)</f>
        <v>689610</v>
      </c>
    </row>
    <row r="186" spans="2:13" ht="10.5" customHeight="1" x14ac:dyDescent="0.2">
      <c r="B186" s="205" t="s">
        <v>331</v>
      </c>
      <c r="C186" s="223">
        <v>346403</v>
      </c>
      <c r="D186" s="223">
        <v>48334</v>
      </c>
      <c r="E186" s="193">
        <v>3078</v>
      </c>
      <c r="F186" s="224">
        <v>162067</v>
      </c>
      <c r="G186" s="195">
        <v>4680.1400000000003</v>
      </c>
      <c r="H186" s="223">
        <v>119516</v>
      </c>
      <c r="I186" s="240">
        <v>714.75</v>
      </c>
      <c r="J186" s="223">
        <v>8592</v>
      </c>
      <c r="K186" s="223">
        <v>9398</v>
      </c>
      <c r="L186" s="219">
        <v>993706</v>
      </c>
      <c r="M186" s="250">
        <f>SUM(K186:L186)</f>
        <v>1003104</v>
      </c>
    </row>
    <row r="187" spans="2:13" ht="10.5" customHeight="1" x14ac:dyDescent="0.2">
      <c r="B187" s="205" t="s">
        <v>707</v>
      </c>
      <c r="C187" s="223">
        <v>345276</v>
      </c>
      <c r="D187" s="223">
        <v>41165</v>
      </c>
      <c r="E187" s="193">
        <v>3727</v>
      </c>
      <c r="F187" s="224">
        <v>164635</v>
      </c>
      <c r="G187" s="195">
        <v>5704.29</v>
      </c>
      <c r="H187" s="223">
        <v>124018</v>
      </c>
      <c r="I187" s="240">
        <v>973.16</v>
      </c>
      <c r="J187" s="223">
        <v>8688</v>
      </c>
      <c r="K187" s="223">
        <v>9502</v>
      </c>
      <c r="L187" s="219">
        <v>1214271</v>
      </c>
      <c r="M187" s="250">
        <f>SUM(K187:L187)</f>
        <v>1223773</v>
      </c>
    </row>
    <row r="188" spans="2:13" ht="10.5" customHeight="1" x14ac:dyDescent="0.2">
      <c r="B188" s="205" t="s">
        <v>435</v>
      </c>
      <c r="C188" s="223">
        <v>348383</v>
      </c>
      <c r="D188" s="223">
        <v>38976</v>
      </c>
      <c r="E188" s="193">
        <v>3988</v>
      </c>
      <c r="F188" s="224">
        <v>180593</v>
      </c>
      <c r="G188" s="195">
        <v>6336.06</v>
      </c>
      <c r="H188" s="223">
        <v>114361</v>
      </c>
      <c r="I188" s="211">
        <v>1034.6099999999999</v>
      </c>
      <c r="J188" s="223">
        <v>8096</v>
      </c>
      <c r="K188" s="223">
        <v>15170</v>
      </c>
      <c r="L188" s="219">
        <v>1419048</v>
      </c>
      <c r="M188" s="250">
        <f>SUM(K188:L188)</f>
        <v>1434218</v>
      </c>
    </row>
    <row r="189" spans="2:13" ht="10.5" customHeight="1" x14ac:dyDescent="0.2">
      <c r="B189" s="205" t="s">
        <v>628</v>
      </c>
      <c r="C189" s="223">
        <v>373722</v>
      </c>
      <c r="D189" s="223">
        <v>44357</v>
      </c>
      <c r="E189" s="189">
        <v>4008</v>
      </c>
      <c r="F189" s="224">
        <v>183096</v>
      </c>
      <c r="G189" s="195">
        <v>6143.64</v>
      </c>
      <c r="H189" s="223">
        <v>130723</v>
      </c>
      <c r="I189" s="211">
        <v>809.52</v>
      </c>
      <c r="J189" s="223">
        <v>8072</v>
      </c>
      <c r="K189" s="223">
        <v>16568</v>
      </c>
      <c r="L189" s="219">
        <v>1409712</v>
      </c>
      <c r="M189" s="250">
        <f>SUM(K189:L189)</f>
        <v>1426280</v>
      </c>
    </row>
    <row r="190" spans="2:13" ht="10.5" customHeight="1" x14ac:dyDescent="0.2">
      <c r="B190" s="205"/>
      <c r="C190" s="223"/>
      <c r="D190" s="223"/>
      <c r="E190" s="193"/>
      <c r="F190" s="224"/>
      <c r="G190" s="195"/>
      <c r="H190" s="223"/>
      <c r="I190" s="211"/>
      <c r="J190" s="223"/>
      <c r="K190" s="223"/>
      <c r="L190" s="219"/>
      <c r="M190" s="250"/>
    </row>
    <row r="191" spans="2:13" ht="10.5" customHeight="1" x14ac:dyDescent="0.2">
      <c r="B191" s="205" t="s">
        <v>289</v>
      </c>
      <c r="C191" s="223">
        <v>359851</v>
      </c>
      <c r="D191" s="223">
        <v>45453</v>
      </c>
      <c r="E191" s="189">
        <v>4458</v>
      </c>
      <c r="F191" s="224">
        <v>176646</v>
      </c>
      <c r="G191" s="195">
        <v>6612.3</v>
      </c>
      <c r="H191" s="223">
        <v>107722</v>
      </c>
      <c r="I191" s="211">
        <v>895.51</v>
      </c>
      <c r="J191" s="223">
        <v>8104</v>
      </c>
      <c r="K191" s="223">
        <v>17636</v>
      </c>
      <c r="L191" s="219">
        <v>1524345</v>
      </c>
      <c r="M191" s="250">
        <f>SUM(K191:L191)</f>
        <v>1541981</v>
      </c>
    </row>
    <row r="192" spans="2:13" ht="10.5" customHeight="1" x14ac:dyDescent="0.2">
      <c r="B192" s="205" t="s">
        <v>292</v>
      </c>
      <c r="C192" s="223">
        <v>346642</v>
      </c>
      <c r="D192" s="223">
        <v>44987</v>
      </c>
      <c r="E192" s="189">
        <v>4841</v>
      </c>
      <c r="F192" s="224">
        <v>163636</v>
      </c>
      <c r="G192" s="195">
        <v>6802.77</v>
      </c>
      <c r="H192" s="223">
        <v>120811</v>
      </c>
      <c r="I192" s="211">
        <v>1114.83</v>
      </c>
      <c r="J192" s="223">
        <v>9872</v>
      </c>
      <c r="K192" s="223">
        <v>23668</v>
      </c>
      <c r="L192" s="219">
        <v>1467150</v>
      </c>
      <c r="M192" s="250">
        <f>SUM(K192:L192)</f>
        <v>1490818</v>
      </c>
    </row>
    <row r="193" spans="2:13" ht="10.5" customHeight="1" x14ac:dyDescent="0.2">
      <c r="B193" s="205" t="s">
        <v>891</v>
      </c>
      <c r="C193" s="223">
        <v>379546</v>
      </c>
      <c r="D193" s="223">
        <v>42580</v>
      </c>
      <c r="E193" s="189">
        <v>5351</v>
      </c>
      <c r="F193" s="224">
        <v>185202</v>
      </c>
      <c r="G193" s="195">
        <v>8834.9</v>
      </c>
      <c r="H193" s="223">
        <v>132963</v>
      </c>
      <c r="I193" s="211">
        <v>1315.22</v>
      </c>
      <c r="J193" s="223">
        <v>12048</v>
      </c>
      <c r="K193" s="223">
        <v>28885</v>
      </c>
      <c r="L193" s="219">
        <v>2040526</v>
      </c>
      <c r="M193" s="250">
        <f>SUM(K193:L193)</f>
        <v>2069411</v>
      </c>
    </row>
    <row r="194" spans="2:13" ht="10.5" customHeight="1" x14ac:dyDescent="0.2">
      <c r="B194" s="205" t="s">
        <v>904</v>
      </c>
      <c r="C194" s="223">
        <v>413147</v>
      </c>
      <c r="D194" s="223">
        <v>41698</v>
      </c>
      <c r="E194" s="189">
        <v>5567</v>
      </c>
      <c r="F194" s="224">
        <v>202038</v>
      </c>
      <c r="G194" s="195">
        <v>9900.3700000000008</v>
      </c>
      <c r="H194" s="223">
        <v>150694</v>
      </c>
      <c r="I194" s="211">
        <v>1380.49</v>
      </c>
      <c r="J194" s="223">
        <v>11880</v>
      </c>
      <c r="K194" s="223">
        <v>35863</v>
      </c>
      <c r="L194" s="219">
        <v>2441996</v>
      </c>
      <c r="M194" s="250">
        <v>2477859</v>
      </c>
    </row>
    <row r="195" spans="2:13" ht="10.5" customHeight="1" x14ac:dyDescent="0.2">
      <c r="B195" s="205" t="s">
        <v>905</v>
      </c>
      <c r="C195" s="223">
        <v>414720</v>
      </c>
      <c r="D195" s="223">
        <v>45079</v>
      </c>
      <c r="E195" s="189">
        <v>5953</v>
      </c>
      <c r="F195" s="224">
        <v>192190</v>
      </c>
      <c r="G195" s="195">
        <v>10036.4</v>
      </c>
      <c r="H195" s="223">
        <v>156738</v>
      </c>
      <c r="I195" s="211">
        <v>1524.71</v>
      </c>
      <c r="J195" s="223">
        <v>13480</v>
      </c>
      <c r="K195" s="223">
        <v>50466</v>
      </c>
      <c r="L195" s="219">
        <v>2438062</v>
      </c>
      <c r="M195" s="250">
        <v>2488248</v>
      </c>
    </row>
    <row r="196" spans="2:13" ht="10.5" customHeight="1" x14ac:dyDescent="0.2">
      <c r="B196" s="205"/>
      <c r="C196" s="223"/>
      <c r="D196" s="223"/>
      <c r="E196" s="189"/>
      <c r="F196" s="224"/>
      <c r="G196" s="195"/>
      <c r="H196" s="223"/>
      <c r="I196" s="211"/>
      <c r="J196" s="223"/>
      <c r="K196" s="223"/>
      <c r="L196" s="219"/>
      <c r="M196" s="250"/>
    </row>
    <row r="197" spans="2:13" ht="10.5" customHeight="1" x14ac:dyDescent="0.2">
      <c r="B197" s="205" t="s">
        <v>918</v>
      </c>
      <c r="C197" s="223">
        <v>431120</v>
      </c>
      <c r="D197" s="223">
        <v>42147</v>
      </c>
      <c r="E197" s="189">
        <v>6495</v>
      </c>
      <c r="F197" s="224">
        <v>221722</v>
      </c>
      <c r="G197" s="195">
        <v>11105.86</v>
      </c>
      <c r="H197" s="223">
        <v>146946</v>
      </c>
      <c r="I197" s="211">
        <v>1860.87</v>
      </c>
      <c r="J197" s="223">
        <v>13280</v>
      </c>
      <c r="K197" s="223">
        <v>49717</v>
      </c>
      <c r="L197" s="219">
        <v>3011502</v>
      </c>
      <c r="M197" s="250">
        <v>3061219</v>
      </c>
    </row>
    <row r="198" spans="2:13" ht="10.5" customHeight="1" x14ac:dyDescent="0.2">
      <c r="B198" s="205" t="s">
        <v>927</v>
      </c>
      <c r="C198" s="223">
        <v>449869</v>
      </c>
      <c r="D198" s="223">
        <v>40521</v>
      </c>
      <c r="E198" s="189">
        <v>6553</v>
      </c>
      <c r="F198" s="224">
        <v>217317</v>
      </c>
      <c r="G198" s="195">
        <v>10048.120000000001</v>
      </c>
      <c r="H198" s="223">
        <v>154940</v>
      </c>
      <c r="I198" s="211">
        <v>1587.81</v>
      </c>
      <c r="J198" s="223">
        <v>30408</v>
      </c>
      <c r="K198" s="223">
        <v>117907</v>
      </c>
      <c r="L198" s="219">
        <v>2697542</v>
      </c>
      <c r="M198" s="250">
        <v>2815449</v>
      </c>
    </row>
    <row r="199" spans="2:13" ht="10.5" customHeight="1" x14ac:dyDescent="0.2">
      <c r="B199" s="205" t="s">
        <v>951</v>
      </c>
      <c r="C199" s="223">
        <v>401525</v>
      </c>
      <c r="D199" s="223">
        <v>40253</v>
      </c>
      <c r="E199" s="189">
        <v>6549</v>
      </c>
      <c r="F199" s="224">
        <v>210937</v>
      </c>
      <c r="G199" s="195">
        <v>11303.35</v>
      </c>
      <c r="H199" s="223">
        <v>135328</v>
      </c>
      <c r="I199" s="211">
        <v>1552.74</v>
      </c>
      <c r="J199" s="223">
        <v>8472</v>
      </c>
      <c r="K199" s="223">
        <v>22270</v>
      </c>
      <c r="L199" s="219">
        <v>2859837</v>
      </c>
      <c r="M199" s="250">
        <v>2882108</v>
      </c>
    </row>
    <row r="200" spans="2:13" ht="10.5" customHeight="1" x14ac:dyDescent="0.2">
      <c r="B200" s="205" t="s">
        <v>969</v>
      </c>
      <c r="C200" s="223">
        <v>408289</v>
      </c>
      <c r="D200" s="223">
        <v>47116</v>
      </c>
      <c r="E200" s="189">
        <v>7175</v>
      </c>
      <c r="F200" s="224">
        <v>213626</v>
      </c>
      <c r="G200" s="195">
        <v>6100.37</v>
      </c>
      <c r="H200" s="223">
        <v>133329</v>
      </c>
      <c r="I200" s="211">
        <v>1636.74</v>
      </c>
      <c r="J200" s="223">
        <v>6888</v>
      </c>
      <c r="K200" s="223">
        <v>20828</v>
      </c>
      <c r="L200" s="219">
        <v>1861741</v>
      </c>
      <c r="M200" s="250">
        <v>1882568</v>
      </c>
    </row>
    <row r="201" spans="2:13" ht="10.5" customHeight="1" x14ac:dyDescent="0.2">
      <c r="B201" s="205" t="s">
        <v>1017</v>
      </c>
      <c r="C201" s="223">
        <v>434589</v>
      </c>
      <c r="D201" s="223">
        <v>44034</v>
      </c>
      <c r="E201" s="189">
        <v>7127</v>
      </c>
      <c r="F201" s="224">
        <v>210355</v>
      </c>
      <c r="G201" s="195">
        <v>13467.91</v>
      </c>
      <c r="H201" s="223">
        <v>166692</v>
      </c>
      <c r="I201" s="211">
        <v>1893.78</v>
      </c>
      <c r="J201" s="223">
        <v>6576</v>
      </c>
      <c r="K201" s="223">
        <v>29296</v>
      </c>
      <c r="L201" s="219">
        <v>3464687</v>
      </c>
      <c r="M201" s="250">
        <v>3493983</v>
      </c>
    </row>
    <row r="202" spans="2:13" ht="10.5" customHeight="1" x14ac:dyDescent="0.2">
      <c r="B202" s="205"/>
      <c r="C202" s="223"/>
      <c r="D202" s="223"/>
      <c r="E202" s="189"/>
      <c r="F202" s="224"/>
      <c r="G202" s="195"/>
      <c r="H202" s="223"/>
      <c r="I202" s="211"/>
      <c r="J202" s="223"/>
      <c r="K202" s="223"/>
      <c r="L202" s="219"/>
      <c r="M202" s="250"/>
    </row>
    <row r="203" spans="2:13" ht="10.5" customHeight="1" x14ac:dyDescent="0.2">
      <c r="B203" s="205" t="s">
        <v>1172</v>
      </c>
      <c r="C203" s="223">
        <v>459532</v>
      </c>
      <c r="D203" s="223">
        <v>43656</v>
      </c>
      <c r="E203" s="189">
        <v>7192</v>
      </c>
      <c r="F203" s="224">
        <v>229008</v>
      </c>
      <c r="G203" s="195">
        <v>12330.67</v>
      </c>
      <c r="H203" s="223">
        <v>173109</v>
      </c>
      <c r="I203" s="211">
        <v>1929.66</v>
      </c>
      <c r="J203" s="223">
        <v>6888</v>
      </c>
      <c r="K203" s="223">
        <v>23454</v>
      </c>
      <c r="L203" s="219">
        <v>3473984</v>
      </c>
      <c r="M203" s="250">
        <v>3497438</v>
      </c>
    </row>
    <row r="204" spans="2:13" ht="11.25" x14ac:dyDescent="0.2">
      <c r="B204" s="208" t="s">
        <v>1671</v>
      </c>
      <c r="C204" s="281">
        <v>548965.13749849994</v>
      </c>
      <c r="D204" s="281">
        <v>49480</v>
      </c>
      <c r="E204" s="241">
        <v>7078</v>
      </c>
      <c r="F204" s="282">
        <v>264483</v>
      </c>
      <c r="G204" s="301">
        <v>13081.14</v>
      </c>
      <c r="H204" s="281">
        <v>218214</v>
      </c>
      <c r="I204" s="487">
        <v>2005.64</v>
      </c>
      <c r="J204" s="281">
        <v>9016</v>
      </c>
      <c r="K204" s="281">
        <v>30699</v>
      </c>
      <c r="L204" s="298">
        <v>4250441</v>
      </c>
      <c r="M204" s="298">
        <v>4281140</v>
      </c>
    </row>
    <row r="205" spans="2:13" ht="6" customHeight="1" x14ac:dyDescent="0.2">
      <c r="B205" s="206"/>
      <c r="C205" s="284"/>
      <c r="D205" s="284"/>
      <c r="E205" s="466"/>
      <c r="F205" s="285"/>
      <c r="G205" s="216"/>
      <c r="H205" s="284"/>
      <c r="I205" s="472"/>
      <c r="J205" s="284"/>
      <c r="K205" s="284"/>
      <c r="L205" s="295"/>
      <c r="M205" s="295"/>
    </row>
    <row r="206" spans="2:13" ht="10.5" customHeight="1" x14ac:dyDescent="0.2">
      <c r="B206" s="203" t="s">
        <v>1479</v>
      </c>
      <c r="C206" s="203"/>
      <c r="D206" s="203"/>
      <c r="E206" s="203"/>
      <c r="F206" s="203"/>
      <c r="G206" s="203"/>
      <c r="H206" s="203"/>
    </row>
    <row r="207" spans="2:13" ht="10.5" customHeight="1" x14ac:dyDescent="0.2">
      <c r="B207" s="203" t="s">
        <v>873</v>
      </c>
      <c r="C207" s="203"/>
      <c r="D207" s="203"/>
      <c r="E207" s="203"/>
      <c r="F207" s="203"/>
      <c r="G207" s="203"/>
      <c r="H207" s="203"/>
    </row>
    <row r="208" spans="2:13" ht="10.5" customHeight="1" x14ac:dyDescent="0.2">
      <c r="B208" s="203" t="s">
        <v>874</v>
      </c>
      <c r="C208" s="203"/>
      <c r="D208" s="203"/>
      <c r="E208" s="203"/>
      <c r="F208" s="203"/>
      <c r="G208" s="203"/>
      <c r="H208" s="203"/>
    </row>
    <row r="209" spans="1:13" ht="10.5" customHeight="1" x14ac:dyDescent="0.2">
      <c r="B209" s="203" t="s">
        <v>875</v>
      </c>
      <c r="C209" s="203"/>
      <c r="D209" s="203"/>
      <c r="E209" s="203"/>
      <c r="F209" s="203"/>
      <c r="G209" s="203"/>
      <c r="H209" s="203"/>
    </row>
    <row r="210" spans="1:13" ht="10.5" customHeight="1" x14ac:dyDescent="0.2">
      <c r="B210" s="1471" t="s">
        <v>919</v>
      </c>
      <c r="C210" s="1471"/>
      <c r="D210" s="1471"/>
      <c r="E210" s="1471"/>
      <c r="F210" s="1471"/>
      <c r="G210" s="1471"/>
      <c r="H210" s="1471"/>
    </row>
    <row r="211" spans="1:13" ht="10.5" customHeight="1" x14ac:dyDescent="0.2">
      <c r="B211" s="513" t="s">
        <v>876</v>
      </c>
      <c r="C211" s="513"/>
      <c r="D211" s="513"/>
      <c r="E211" s="513"/>
      <c r="F211" s="513"/>
      <c r="G211" s="513"/>
      <c r="H211" s="513"/>
    </row>
    <row r="212" spans="1:13" ht="10.5" customHeight="1" x14ac:dyDescent="0.2">
      <c r="B212" s="513" t="s">
        <v>877</v>
      </c>
      <c r="C212" s="513"/>
      <c r="D212" s="513"/>
      <c r="E212" s="513"/>
      <c r="F212" s="513"/>
      <c r="G212" s="513"/>
      <c r="H212" s="513"/>
    </row>
    <row r="213" spans="1:13" ht="10.5" customHeight="1" x14ac:dyDescent="0.2">
      <c r="B213" s="513" t="s">
        <v>1026</v>
      </c>
      <c r="C213" s="513"/>
      <c r="D213" s="513"/>
      <c r="E213" s="513"/>
      <c r="F213" s="513"/>
      <c r="G213" s="513"/>
      <c r="H213" s="513"/>
    </row>
    <row r="214" spans="1:13" ht="10.5" customHeight="1" x14ac:dyDescent="0.2">
      <c r="B214" s="203" t="s">
        <v>1478</v>
      </c>
      <c r="C214" s="203"/>
      <c r="D214" s="203"/>
      <c r="E214" s="203"/>
      <c r="F214" s="203"/>
      <c r="G214" s="203"/>
      <c r="H214" s="203"/>
    </row>
    <row r="215" spans="1:13" ht="10.5" customHeight="1" x14ac:dyDescent="0.2">
      <c r="B215" s="203"/>
      <c r="C215" s="203"/>
      <c r="D215" s="203"/>
      <c r="E215" s="203"/>
      <c r="F215" s="203"/>
      <c r="G215" s="203"/>
      <c r="H215" s="203"/>
    </row>
    <row r="216" spans="1:13" ht="10.5" customHeight="1" x14ac:dyDescent="0.2">
      <c r="B216" s="203"/>
      <c r="C216" s="203"/>
      <c r="D216" s="203"/>
      <c r="E216" s="203"/>
      <c r="F216" s="203"/>
      <c r="G216" s="203"/>
      <c r="H216" s="203"/>
    </row>
    <row r="217" spans="1:13" ht="10.5" customHeight="1" x14ac:dyDescent="0.2"/>
    <row r="218" spans="1:13" ht="10.5" customHeight="1" x14ac:dyDescent="0.2">
      <c r="B218" s="450"/>
      <c r="C218" s="617"/>
      <c r="D218" s="617"/>
      <c r="E218" s="617"/>
      <c r="F218" s="617"/>
      <c r="G218" s="617"/>
      <c r="H218" s="617"/>
      <c r="I218" s="617"/>
      <c r="J218" s="617"/>
      <c r="K218" s="617"/>
      <c r="L218" s="617"/>
      <c r="M218" s="617"/>
    </row>
    <row r="219" spans="1:13" ht="11.45" customHeight="1" x14ac:dyDescent="0.2">
      <c r="A219" s="202" cm="1">
        <f t="array" aca="1" ref="A219" ca="1">A219:M261</f>
        <v>0</v>
      </c>
      <c r="B219" s="202" t="s">
        <v>1082</v>
      </c>
      <c r="D219" s="451"/>
      <c r="E219" s="451"/>
    </row>
    <row r="220" spans="1:13" ht="11.25" customHeight="1" x14ac:dyDescent="0.2">
      <c r="B220" s="1448" t="s">
        <v>790</v>
      </c>
      <c r="C220" s="1441" t="s">
        <v>254</v>
      </c>
      <c r="D220" s="1460" t="s">
        <v>1470</v>
      </c>
      <c r="E220" s="1462"/>
      <c r="F220" s="1460" t="s">
        <v>103</v>
      </c>
      <c r="G220" s="1462"/>
      <c r="H220" s="1460" t="s">
        <v>402</v>
      </c>
      <c r="I220" s="1462"/>
      <c r="J220" s="331" t="s">
        <v>403</v>
      </c>
      <c r="K220" s="1460" t="s">
        <v>231</v>
      </c>
      <c r="L220" s="1462"/>
      <c r="M220" s="1441" t="s">
        <v>404</v>
      </c>
    </row>
    <row r="221" spans="1:13" ht="22.5" customHeight="1" x14ac:dyDescent="0.2">
      <c r="B221" s="1459"/>
      <c r="C221" s="1442"/>
      <c r="D221" s="197" t="s">
        <v>405</v>
      </c>
      <c r="E221" s="248" t="s">
        <v>406</v>
      </c>
      <c r="F221" s="248" t="s">
        <v>405</v>
      </c>
      <c r="G221" s="248" t="s">
        <v>407</v>
      </c>
      <c r="H221" s="248" t="s">
        <v>405</v>
      </c>
      <c r="I221" s="248" t="s">
        <v>406</v>
      </c>
      <c r="J221" s="248" t="s">
        <v>408</v>
      </c>
      <c r="K221" s="248" t="s">
        <v>795</v>
      </c>
      <c r="L221" s="248" t="s">
        <v>796</v>
      </c>
      <c r="M221" s="1442"/>
    </row>
    <row r="222" spans="1:13" ht="11.45" customHeight="1" x14ac:dyDescent="0.2">
      <c r="B222" s="1449"/>
      <c r="C222" s="1438" t="s">
        <v>859</v>
      </c>
      <c r="D222" s="1440"/>
      <c r="E222" s="249" t="s">
        <v>784</v>
      </c>
      <c r="F222" s="249" t="s">
        <v>859</v>
      </c>
      <c r="G222" s="249" t="s">
        <v>784</v>
      </c>
      <c r="H222" s="249" t="s">
        <v>859</v>
      </c>
      <c r="I222" s="249" t="s">
        <v>784</v>
      </c>
      <c r="J222" s="249" t="s">
        <v>859</v>
      </c>
      <c r="K222" s="1438" t="s">
        <v>438</v>
      </c>
      <c r="L222" s="1439"/>
      <c r="M222" s="1440"/>
    </row>
    <row r="223" spans="1:13" ht="10.5" customHeight="1" x14ac:dyDescent="0.2">
      <c r="B223" s="232" t="s">
        <v>676</v>
      </c>
      <c r="C223" s="223">
        <v>157100</v>
      </c>
      <c r="D223" s="223">
        <v>30054</v>
      </c>
      <c r="E223" s="278">
        <v>1302</v>
      </c>
      <c r="F223" s="277">
        <v>1971</v>
      </c>
      <c r="G223" s="483">
        <v>4660.96</v>
      </c>
      <c r="H223" s="277">
        <v>97500</v>
      </c>
      <c r="I223" s="300">
        <v>544.72</v>
      </c>
      <c r="J223" s="278">
        <v>9062</v>
      </c>
      <c r="K223" s="278">
        <v>6849</v>
      </c>
      <c r="L223" s="278">
        <v>116043</v>
      </c>
      <c r="M223" s="278">
        <f>SUM(K223:L223)</f>
        <v>122892</v>
      </c>
    </row>
    <row r="224" spans="1:13" ht="10.5" customHeight="1" x14ac:dyDescent="0.2">
      <c r="B224" s="232" t="s">
        <v>677</v>
      </c>
      <c r="C224" s="223">
        <v>169792</v>
      </c>
      <c r="D224" s="223">
        <v>30265</v>
      </c>
      <c r="E224" s="278">
        <v>1555</v>
      </c>
      <c r="F224" s="277">
        <v>3173</v>
      </c>
      <c r="G224" s="483">
        <v>4675.38</v>
      </c>
      <c r="H224" s="277">
        <v>108116</v>
      </c>
      <c r="I224" s="300">
        <v>610.77</v>
      </c>
      <c r="J224" s="278">
        <v>9595</v>
      </c>
      <c r="K224" s="278">
        <v>8980</v>
      </c>
      <c r="L224" s="278">
        <v>145530</v>
      </c>
      <c r="M224" s="278">
        <f>SUM(K224:L224)</f>
        <v>154510</v>
      </c>
    </row>
    <row r="225" spans="1:13" ht="10.5" customHeight="1" x14ac:dyDescent="0.2">
      <c r="B225" s="232" t="s">
        <v>396</v>
      </c>
      <c r="C225" s="223">
        <v>169314</v>
      </c>
      <c r="D225" s="223">
        <v>31967</v>
      </c>
      <c r="E225" s="278">
        <v>1557</v>
      </c>
      <c r="F225" s="277">
        <v>2507</v>
      </c>
      <c r="G225" s="483">
        <v>4537.53</v>
      </c>
      <c r="H225" s="277">
        <v>104051</v>
      </c>
      <c r="I225" s="300">
        <v>615.35</v>
      </c>
      <c r="J225" s="278">
        <v>11097</v>
      </c>
      <c r="K225" s="278">
        <v>9742</v>
      </c>
      <c r="L225" s="278">
        <v>143759</v>
      </c>
      <c r="M225" s="278">
        <f>SUM(K225:L225)</f>
        <v>153501</v>
      </c>
    </row>
    <row r="226" spans="1:13" ht="10.5" customHeight="1" x14ac:dyDescent="0.2">
      <c r="B226" s="232" t="s">
        <v>397</v>
      </c>
      <c r="C226" s="223">
        <v>151530</v>
      </c>
      <c r="D226" s="223">
        <v>36609</v>
      </c>
      <c r="E226" s="278">
        <v>1446</v>
      </c>
      <c r="F226" s="277">
        <v>3413</v>
      </c>
      <c r="G226" s="483">
        <v>3287.46</v>
      </c>
      <c r="H226" s="277">
        <v>80287</v>
      </c>
      <c r="I226" s="300">
        <v>583.59</v>
      </c>
      <c r="J226" s="278">
        <v>8670</v>
      </c>
      <c r="K226" s="278">
        <v>12164</v>
      </c>
      <c r="L226" s="278">
        <v>130785</v>
      </c>
      <c r="M226" s="278">
        <f>SUM(K226:L226)</f>
        <v>142949</v>
      </c>
    </row>
    <row r="227" spans="1:13" ht="10.5" customHeight="1" x14ac:dyDescent="0.2">
      <c r="A227" s="1570">
        <v>38</v>
      </c>
      <c r="B227" s="232" t="s">
        <v>398</v>
      </c>
      <c r="C227" s="223">
        <v>184737</v>
      </c>
      <c r="D227" s="223">
        <v>38868</v>
      </c>
      <c r="E227" s="278">
        <v>1695</v>
      </c>
      <c r="F227" s="277">
        <v>3498</v>
      </c>
      <c r="G227" s="483">
        <v>5169.91</v>
      </c>
      <c r="H227" s="277">
        <v>110213</v>
      </c>
      <c r="I227" s="300">
        <v>636.04999999999995</v>
      </c>
      <c r="J227" s="278">
        <v>8216</v>
      </c>
      <c r="K227" s="278">
        <v>8179</v>
      </c>
      <c r="L227" s="278">
        <v>178694</v>
      </c>
      <c r="M227" s="278">
        <f>SUM(K227:L227)</f>
        <v>186873</v>
      </c>
    </row>
    <row r="228" spans="1:13" ht="10.5" customHeight="1" x14ac:dyDescent="0.2">
      <c r="A228" s="1570"/>
      <c r="B228" s="232"/>
      <c r="C228" s="223"/>
      <c r="D228" s="223"/>
      <c r="E228" s="278"/>
      <c r="F228" s="277"/>
      <c r="G228" s="483"/>
      <c r="H228" s="277"/>
      <c r="I228" s="300"/>
      <c r="J228" s="278"/>
      <c r="K228" s="278"/>
      <c r="L228" s="278"/>
      <c r="M228" s="278"/>
    </row>
    <row r="229" spans="1:13" ht="10.5" customHeight="1" x14ac:dyDescent="0.2">
      <c r="B229" s="232" t="s">
        <v>279</v>
      </c>
      <c r="C229" s="223">
        <v>182801</v>
      </c>
      <c r="D229" s="223">
        <v>32949</v>
      </c>
      <c r="E229" s="278">
        <v>1978</v>
      </c>
      <c r="F229" s="277">
        <v>3532</v>
      </c>
      <c r="G229" s="483">
        <v>4890.26</v>
      </c>
      <c r="H229" s="277">
        <v>119308</v>
      </c>
      <c r="I229" s="300">
        <v>782.18</v>
      </c>
      <c r="J229" s="278">
        <v>6715</v>
      </c>
      <c r="K229" s="278">
        <v>8662</v>
      </c>
      <c r="L229" s="278">
        <v>200120</v>
      </c>
      <c r="M229" s="278">
        <f>SUM(K229:L229)</f>
        <v>208782</v>
      </c>
    </row>
    <row r="230" spans="1:13" ht="10.5" customHeight="1" x14ac:dyDescent="0.2">
      <c r="B230" s="232" t="s">
        <v>280</v>
      </c>
      <c r="C230" s="223">
        <v>240566</v>
      </c>
      <c r="D230" s="223">
        <v>37129</v>
      </c>
      <c r="E230" s="278">
        <v>2001</v>
      </c>
      <c r="F230" s="277">
        <v>4223</v>
      </c>
      <c r="G230" s="483">
        <v>5739.41</v>
      </c>
      <c r="H230" s="277">
        <v>169591</v>
      </c>
      <c r="I230" s="300">
        <v>714.53</v>
      </c>
      <c r="J230" s="278">
        <v>6753</v>
      </c>
      <c r="K230" s="278">
        <v>6558</v>
      </c>
      <c r="L230" s="278">
        <v>247479</v>
      </c>
      <c r="M230" s="278">
        <f>SUM(K230:L230)</f>
        <v>254037</v>
      </c>
    </row>
    <row r="231" spans="1:13" ht="10.5" customHeight="1" x14ac:dyDescent="0.2">
      <c r="B231" s="232" t="s">
        <v>281</v>
      </c>
      <c r="C231" s="223">
        <v>214040</v>
      </c>
      <c r="D231" s="223">
        <v>29445</v>
      </c>
      <c r="E231" s="278">
        <v>2207</v>
      </c>
      <c r="F231" s="277">
        <v>4343</v>
      </c>
      <c r="G231" s="483">
        <v>7037.92</v>
      </c>
      <c r="H231" s="277">
        <v>153824</v>
      </c>
      <c r="I231" s="300">
        <v>729.96</v>
      </c>
      <c r="J231" s="278">
        <v>8289</v>
      </c>
      <c r="K231" s="278">
        <v>8480</v>
      </c>
      <c r="L231" s="278">
        <v>232112</v>
      </c>
      <c r="M231" s="278">
        <f>SUM(K231:L231)</f>
        <v>240592</v>
      </c>
    </row>
    <row r="232" spans="1:13" ht="10.5" customHeight="1" x14ac:dyDescent="0.2">
      <c r="B232" s="232" t="s">
        <v>282</v>
      </c>
      <c r="C232" s="223">
        <v>231549</v>
      </c>
      <c r="D232" s="223">
        <v>28550</v>
      </c>
      <c r="E232" s="278">
        <v>2619</v>
      </c>
      <c r="F232" s="277">
        <v>6277</v>
      </c>
      <c r="G232" s="483">
        <v>6429.12</v>
      </c>
      <c r="H232" s="277">
        <v>170657</v>
      </c>
      <c r="I232" s="300">
        <v>1006.61</v>
      </c>
      <c r="J232" s="278">
        <v>8478</v>
      </c>
      <c r="K232" s="278">
        <v>8757</v>
      </c>
      <c r="L232" s="278">
        <v>314835</v>
      </c>
      <c r="M232" s="278">
        <f>SUM(K232:L232)</f>
        <v>323592</v>
      </c>
    </row>
    <row r="233" spans="1:13" ht="10.5" customHeight="1" x14ac:dyDescent="0.2">
      <c r="B233" s="232" t="s">
        <v>238</v>
      </c>
      <c r="C233" s="223">
        <v>223064</v>
      </c>
      <c r="D233" s="223">
        <v>27726</v>
      </c>
      <c r="E233" s="278">
        <v>2632</v>
      </c>
      <c r="F233" s="277">
        <v>4464</v>
      </c>
      <c r="G233" s="483">
        <v>8756.98</v>
      </c>
      <c r="H233" s="277">
        <v>167051</v>
      </c>
      <c r="I233" s="300">
        <v>939.48</v>
      </c>
      <c r="J233" s="278">
        <v>6744</v>
      </c>
      <c r="K233" s="278">
        <v>7947</v>
      </c>
      <c r="L233" s="278">
        <v>296276</v>
      </c>
      <c r="M233" s="278">
        <f>SUM(K233:L233)</f>
        <v>304223</v>
      </c>
    </row>
    <row r="234" spans="1:13" ht="10.5" customHeight="1" x14ac:dyDescent="0.2">
      <c r="B234" s="232"/>
      <c r="C234" s="223"/>
      <c r="D234" s="223"/>
      <c r="E234" s="278"/>
      <c r="F234" s="277"/>
      <c r="G234" s="483"/>
      <c r="H234" s="277"/>
      <c r="I234" s="300"/>
      <c r="J234" s="278"/>
      <c r="K234" s="278"/>
      <c r="L234" s="278"/>
      <c r="M234" s="278"/>
    </row>
    <row r="235" spans="1:13" ht="10.5" customHeight="1" x14ac:dyDescent="0.2">
      <c r="B235" s="251" t="s">
        <v>283</v>
      </c>
      <c r="C235" s="223">
        <v>173868</v>
      </c>
      <c r="D235" s="223">
        <v>29999</v>
      </c>
      <c r="E235" s="278">
        <v>2694</v>
      </c>
      <c r="F235" s="277">
        <v>8688</v>
      </c>
      <c r="G235" s="483">
        <v>6730.44</v>
      </c>
      <c r="H235" s="277">
        <v>111146</v>
      </c>
      <c r="I235" s="300">
        <v>1041.3499999999999</v>
      </c>
      <c r="J235" s="278">
        <v>5556</v>
      </c>
      <c r="K235" s="278">
        <v>6232</v>
      </c>
      <c r="L235" s="278">
        <v>285243</v>
      </c>
      <c r="M235" s="278">
        <f>SUM(K235:L235)</f>
        <v>291475</v>
      </c>
    </row>
    <row r="236" spans="1:13" ht="10.5" customHeight="1" x14ac:dyDescent="0.2">
      <c r="B236" s="251" t="s">
        <v>284</v>
      </c>
      <c r="C236" s="223">
        <v>189647</v>
      </c>
      <c r="D236" s="223">
        <v>27938</v>
      </c>
      <c r="E236" s="278">
        <v>2865</v>
      </c>
      <c r="F236" s="223">
        <v>9081</v>
      </c>
      <c r="G236" s="484">
        <v>7504.13</v>
      </c>
      <c r="H236" s="223">
        <v>129591</v>
      </c>
      <c r="I236" s="195">
        <v>1136.77</v>
      </c>
      <c r="J236" s="224">
        <v>5828</v>
      </c>
      <c r="K236" s="224">
        <v>5221</v>
      </c>
      <c r="L236" s="224">
        <v>325391</v>
      </c>
      <c r="M236" s="278">
        <f>SUM(K236:L236)</f>
        <v>330612</v>
      </c>
    </row>
    <row r="237" spans="1:13" ht="10.5" customHeight="1" x14ac:dyDescent="0.2">
      <c r="B237" s="232" t="s">
        <v>237</v>
      </c>
      <c r="C237" s="223">
        <v>249290</v>
      </c>
      <c r="D237" s="223">
        <v>29556</v>
      </c>
      <c r="E237" s="278">
        <v>3455</v>
      </c>
      <c r="F237" s="223">
        <v>9535</v>
      </c>
      <c r="G237" s="484">
        <v>8604.59</v>
      </c>
      <c r="H237" s="223">
        <v>183404</v>
      </c>
      <c r="I237" s="195">
        <v>1314.61</v>
      </c>
      <c r="J237" s="224">
        <v>6222</v>
      </c>
      <c r="K237" s="224">
        <v>11431</v>
      </c>
      <c r="L237" s="224">
        <v>463407</v>
      </c>
      <c r="M237" s="278">
        <f>SUM(K237:L237)</f>
        <v>474838</v>
      </c>
    </row>
    <row r="238" spans="1:13" ht="10.5" customHeight="1" x14ac:dyDescent="0.2">
      <c r="B238" s="232" t="s">
        <v>633</v>
      </c>
      <c r="C238" s="223">
        <v>178203</v>
      </c>
      <c r="D238" s="223">
        <v>20732</v>
      </c>
      <c r="E238" s="278">
        <v>4774</v>
      </c>
      <c r="F238" s="223">
        <v>7740</v>
      </c>
      <c r="G238" s="484">
        <v>10931.38</v>
      </c>
      <c r="H238" s="223">
        <v>129711</v>
      </c>
      <c r="I238" s="195">
        <v>1163.77</v>
      </c>
      <c r="J238" s="224">
        <v>5328</v>
      </c>
      <c r="K238" s="224">
        <v>8528</v>
      </c>
      <c r="L238" s="224">
        <v>371506</v>
      </c>
      <c r="M238" s="278">
        <f>SUM(K238:L238)</f>
        <v>380034</v>
      </c>
    </row>
    <row r="239" spans="1:13" ht="10.5" customHeight="1" x14ac:dyDescent="0.2">
      <c r="B239" s="232" t="s">
        <v>660</v>
      </c>
      <c r="C239" s="223">
        <v>183610</v>
      </c>
      <c r="D239" s="223">
        <v>24122</v>
      </c>
      <c r="E239" s="278">
        <v>4449</v>
      </c>
      <c r="F239" s="223">
        <v>7477</v>
      </c>
      <c r="G239" s="484">
        <v>8256.77</v>
      </c>
      <c r="H239" s="223">
        <v>130441</v>
      </c>
      <c r="I239" s="195">
        <v>1032.82</v>
      </c>
      <c r="J239" s="224">
        <v>6711</v>
      </c>
      <c r="K239" s="224">
        <v>11548</v>
      </c>
      <c r="L239" s="224">
        <v>343890</v>
      </c>
      <c r="M239" s="278">
        <f>SUM(K239:L239)</f>
        <v>355438</v>
      </c>
    </row>
    <row r="240" spans="1:13" ht="10.5" customHeight="1" x14ac:dyDescent="0.2">
      <c r="B240" s="232"/>
      <c r="C240" s="223"/>
      <c r="D240" s="223"/>
      <c r="E240" s="278"/>
      <c r="F240" s="223"/>
      <c r="G240" s="484"/>
      <c r="H240" s="223"/>
      <c r="I240" s="195"/>
      <c r="J240" s="224"/>
      <c r="K240" s="224"/>
      <c r="L240" s="224"/>
      <c r="M240" s="278"/>
    </row>
    <row r="241" spans="2:13" ht="10.5" customHeight="1" x14ac:dyDescent="0.2">
      <c r="B241" s="205" t="s">
        <v>441</v>
      </c>
      <c r="C241" s="223">
        <v>175430</v>
      </c>
      <c r="D241" s="223">
        <v>22499</v>
      </c>
      <c r="E241" s="278">
        <v>5943</v>
      </c>
      <c r="F241" s="223">
        <v>5524</v>
      </c>
      <c r="G241" s="484">
        <v>7955.73</v>
      </c>
      <c r="H241" s="223">
        <v>126041</v>
      </c>
      <c r="I241" s="195">
        <v>975.69</v>
      </c>
      <c r="J241" s="224">
        <v>7261</v>
      </c>
      <c r="K241" s="224">
        <v>15200</v>
      </c>
      <c r="L241" s="224">
        <v>350576</v>
      </c>
      <c r="M241" s="278">
        <f>SUM(K241:L241)</f>
        <v>365776</v>
      </c>
    </row>
    <row r="242" spans="2:13" ht="10.5" customHeight="1" x14ac:dyDescent="0.2">
      <c r="B242" s="205" t="s">
        <v>331</v>
      </c>
      <c r="C242" s="223">
        <v>177571</v>
      </c>
      <c r="D242" s="223">
        <v>23109</v>
      </c>
      <c r="E242" s="278">
        <v>5943</v>
      </c>
      <c r="F242" s="223">
        <v>6745</v>
      </c>
      <c r="G242" s="484">
        <v>9098.74</v>
      </c>
      <c r="H242" s="223">
        <v>124860</v>
      </c>
      <c r="I242" s="195">
        <v>1356.05</v>
      </c>
      <c r="J242" s="224">
        <v>8622</v>
      </c>
      <c r="K242" s="224">
        <v>22768</v>
      </c>
      <c r="L242" s="224">
        <v>404982</v>
      </c>
      <c r="M242" s="278">
        <f>SUM(K242:L242)</f>
        <v>427750</v>
      </c>
    </row>
    <row r="243" spans="2:13" ht="10.5" customHeight="1" x14ac:dyDescent="0.2">
      <c r="B243" s="205" t="s">
        <v>707</v>
      </c>
      <c r="C243" s="223">
        <v>182785</v>
      </c>
      <c r="D243" s="223">
        <v>24104</v>
      </c>
      <c r="E243" s="278">
        <v>6158</v>
      </c>
      <c r="F243" s="223">
        <v>7416</v>
      </c>
      <c r="G243" s="484">
        <v>10187.9</v>
      </c>
      <c r="H243" s="223">
        <v>128045</v>
      </c>
      <c r="I243" s="195">
        <v>1428.73</v>
      </c>
      <c r="J243" s="224">
        <v>8372</v>
      </c>
      <c r="K243" s="224">
        <v>23773</v>
      </c>
      <c r="L243" s="224">
        <v>462380</v>
      </c>
      <c r="M243" s="278">
        <f>SUM(K243:L243)</f>
        <v>486153</v>
      </c>
    </row>
    <row r="244" spans="2:13" ht="10.5" customHeight="1" x14ac:dyDescent="0.2">
      <c r="B244" s="205" t="s">
        <v>435</v>
      </c>
      <c r="C244" s="618">
        <v>164286</v>
      </c>
      <c r="D244" s="618">
        <v>20219</v>
      </c>
      <c r="E244" s="619">
        <v>7485</v>
      </c>
      <c r="F244" s="618">
        <v>7359</v>
      </c>
      <c r="G244" s="620">
        <v>12696.22</v>
      </c>
      <c r="H244" s="618">
        <v>112487</v>
      </c>
      <c r="I244" s="358">
        <v>1767.39</v>
      </c>
      <c r="J244" s="621">
        <v>11767</v>
      </c>
      <c r="K244" s="621">
        <v>37891</v>
      </c>
      <c r="L244" s="621">
        <v>500124</v>
      </c>
      <c r="M244" s="278">
        <f>SUM(K244:L244)</f>
        <v>538015</v>
      </c>
    </row>
    <row r="245" spans="2:13" ht="10.5" customHeight="1" x14ac:dyDescent="0.2">
      <c r="B245" s="205" t="s">
        <v>628</v>
      </c>
      <c r="C245" s="223">
        <v>167352</v>
      </c>
      <c r="D245" s="223">
        <v>24351</v>
      </c>
      <c r="E245" s="224">
        <v>7065</v>
      </c>
      <c r="F245" s="223">
        <v>9350</v>
      </c>
      <c r="G245" s="484">
        <v>13856.38</v>
      </c>
      <c r="H245" s="223">
        <v>106773</v>
      </c>
      <c r="I245" s="195">
        <v>1479.68</v>
      </c>
      <c r="J245" s="224">
        <v>11878</v>
      </c>
      <c r="K245" s="224">
        <v>37244</v>
      </c>
      <c r="L245" s="224">
        <v>523864</v>
      </c>
      <c r="M245" s="278">
        <f>SUM(K245:L245)</f>
        <v>561108</v>
      </c>
    </row>
    <row r="246" spans="2:13" ht="10.5" customHeight="1" x14ac:dyDescent="0.2">
      <c r="B246" s="205"/>
      <c r="C246" s="223"/>
      <c r="D246" s="223"/>
      <c r="E246" s="278"/>
      <c r="F246" s="223"/>
      <c r="G246" s="484"/>
      <c r="H246" s="223"/>
      <c r="I246" s="195"/>
      <c r="J246" s="224"/>
      <c r="K246" s="224"/>
      <c r="L246" s="224"/>
      <c r="M246" s="224"/>
    </row>
    <row r="247" spans="2:13" ht="10.5" customHeight="1" x14ac:dyDescent="0.2">
      <c r="B247" s="205" t="s">
        <v>289</v>
      </c>
      <c r="C247" s="223">
        <v>171104</v>
      </c>
      <c r="D247" s="223">
        <v>26378</v>
      </c>
      <c r="E247" s="224">
        <v>7873</v>
      </c>
      <c r="F247" s="223">
        <v>8815</v>
      </c>
      <c r="G247" s="484">
        <v>14200.81</v>
      </c>
      <c r="H247" s="223">
        <v>108912</v>
      </c>
      <c r="I247" s="195">
        <v>1575.45</v>
      </c>
      <c r="J247" s="224">
        <v>10750</v>
      </c>
      <c r="K247" s="224">
        <v>28715</v>
      </c>
      <c r="L247" s="224">
        <v>582010</v>
      </c>
      <c r="M247" s="278">
        <f>SUM(K247:L247)</f>
        <v>610725</v>
      </c>
    </row>
    <row r="248" spans="2:13" ht="10.5" customHeight="1" x14ac:dyDescent="0.2">
      <c r="B248" s="205" t="s">
        <v>292</v>
      </c>
      <c r="C248" s="223">
        <v>191294</v>
      </c>
      <c r="D248" s="223">
        <v>28208</v>
      </c>
      <c r="E248" s="224">
        <v>8165.73</v>
      </c>
      <c r="F248" s="223">
        <v>11009</v>
      </c>
      <c r="G248" s="484">
        <v>15314.25</v>
      </c>
      <c r="H248" s="223">
        <v>125706</v>
      </c>
      <c r="I248" s="195">
        <v>1919.79</v>
      </c>
      <c r="J248" s="224">
        <v>8994</v>
      </c>
      <c r="K248" s="224">
        <v>24852</v>
      </c>
      <c r="L248" s="224">
        <v>726320</v>
      </c>
      <c r="M248" s="278">
        <f>SUM(K248:L248)</f>
        <v>751172</v>
      </c>
    </row>
    <row r="249" spans="2:13" ht="10.5" customHeight="1" x14ac:dyDescent="0.2">
      <c r="B249" s="205" t="s">
        <v>891</v>
      </c>
      <c r="C249" s="223">
        <v>183676</v>
      </c>
      <c r="D249" s="223">
        <v>25170</v>
      </c>
      <c r="E249" s="224">
        <v>9444</v>
      </c>
      <c r="F249" s="223">
        <v>10834</v>
      </c>
      <c r="G249" s="484">
        <v>16743.03</v>
      </c>
      <c r="H249" s="223">
        <v>121539</v>
      </c>
      <c r="I249" s="195">
        <v>2204.98</v>
      </c>
      <c r="J249" s="224">
        <v>10628</v>
      </c>
      <c r="K249" s="224">
        <v>28274</v>
      </c>
      <c r="L249" s="224">
        <v>775895</v>
      </c>
      <c r="M249" s="278">
        <f>SUM(K249:L249)</f>
        <v>804169</v>
      </c>
    </row>
    <row r="250" spans="2:13" ht="10.5" customHeight="1" x14ac:dyDescent="0.2">
      <c r="B250" s="205" t="s">
        <v>904</v>
      </c>
      <c r="C250" s="223">
        <v>155142</v>
      </c>
      <c r="D250" s="223">
        <v>21001</v>
      </c>
      <c r="E250" s="224">
        <v>11054</v>
      </c>
      <c r="F250" s="223">
        <v>10578</v>
      </c>
      <c r="G250" s="484">
        <v>19403.34</v>
      </c>
      <c r="H250" s="223">
        <v>102347</v>
      </c>
      <c r="I250" s="195">
        <v>2653.32</v>
      </c>
      <c r="J250" s="224">
        <v>8278</v>
      </c>
      <c r="K250" s="224">
        <v>32884</v>
      </c>
      <c r="L250" s="224">
        <v>795697</v>
      </c>
      <c r="M250" s="278">
        <f>SUM(K250:L250)</f>
        <v>828581</v>
      </c>
    </row>
    <row r="251" spans="2:13" ht="10.5" customHeight="1" x14ac:dyDescent="0.2">
      <c r="B251" s="205" t="s">
        <v>905</v>
      </c>
      <c r="C251" s="223">
        <v>211610</v>
      </c>
      <c r="D251" s="223">
        <v>23074</v>
      </c>
      <c r="E251" s="224">
        <v>11736</v>
      </c>
      <c r="F251" s="223">
        <v>14314</v>
      </c>
      <c r="G251" s="484">
        <v>20464.63</v>
      </c>
      <c r="H251" s="223">
        <v>146148</v>
      </c>
      <c r="I251" s="195">
        <v>3132.92</v>
      </c>
      <c r="J251" s="224">
        <v>13861</v>
      </c>
      <c r="K251" s="224">
        <v>71781</v>
      </c>
      <c r="L251" s="219">
        <v>1122726</v>
      </c>
      <c r="M251" s="250">
        <v>1194544</v>
      </c>
    </row>
    <row r="252" spans="2:13" ht="10.5" customHeight="1" x14ac:dyDescent="0.2">
      <c r="B252" s="205"/>
      <c r="C252" s="223"/>
      <c r="D252" s="223"/>
      <c r="E252" s="224"/>
      <c r="F252" s="223"/>
      <c r="G252" s="484"/>
      <c r="H252" s="223"/>
      <c r="I252" s="195"/>
      <c r="J252" s="224"/>
      <c r="K252" s="224"/>
      <c r="L252" s="224"/>
      <c r="M252" s="278"/>
    </row>
    <row r="253" spans="2:13" ht="10.5" customHeight="1" x14ac:dyDescent="0.2">
      <c r="B253" s="205" t="s">
        <v>918</v>
      </c>
      <c r="C253" s="223">
        <v>204894</v>
      </c>
      <c r="D253" s="223">
        <v>22660</v>
      </c>
      <c r="E253" s="224">
        <v>13067</v>
      </c>
      <c r="F253" s="223">
        <v>15582</v>
      </c>
      <c r="G253" s="484">
        <v>24379.53</v>
      </c>
      <c r="H253" s="223">
        <v>137733</v>
      </c>
      <c r="I253" s="195">
        <v>3687.03</v>
      </c>
      <c r="J253" s="224">
        <v>14961</v>
      </c>
      <c r="K253" s="224">
        <v>73169</v>
      </c>
      <c r="L253" s="219">
        <v>1294418</v>
      </c>
      <c r="M253" s="219">
        <v>1367586</v>
      </c>
    </row>
    <row r="254" spans="2:13" ht="10.5" customHeight="1" x14ac:dyDescent="0.2">
      <c r="B254" s="205" t="s">
        <v>927</v>
      </c>
      <c r="C254" s="223">
        <v>198773</v>
      </c>
      <c r="D254" s="223">
        <v>23255</v>
      </c>
      <c r="E254" s="224">
        <v>13105</v>
      </c>
      <c r="F254" s="223">
        <v>15730</v>
      </c>
      <c r="G254" s="484">
        <v>22742.25</v>
      </c>
      <c r="H254" s="223">
        <v>132464</v>
      </c>
      <c r="I254" s="195">
        <v>3157.15</v>
      </c>
      <c r="J254" s="224">
        <v>13333</v>
      </c>
      <c r="K254" s="224">
        <v>59856</v>
      </c>
      <c r="L254" s="219">
        <v>1194562</v>
      </c>
      <c r="M254" s="219">
        <v>1254418</v>
      </c>
    </row>
    <row r="255" spans="2:13" ht="10.5" customHeight="1" x14ac:dyDescent="0.2">
      <c r="B255" s="205" t="s">
        <v>951</v>
      </c>
      <c r="C255" s="223" t="s">
        <v>1424</v>
      </c>
      <c r="D255" s="223">
        <v>24250</v>
      </c>
      <c r="E255" s="224">
        <v>12979</v>
      </c>
      <c r="F255" s="223">
        <v>15940</v>
      </c>
      <c r="G255" s="484">
        <v>27209.65</v>
      </c>
      <c r="H255" s="223">
        <v>97720</v>
      </c>
      <c r="I255" s="195">
        <v>2883.74</v>
      </c>
      <c r="J255" s="224">
        <v>12478</v>
      </c>
      <c r="K255" s="224" t="s">
        <v>1420</v>
      </c>
      <c r="L255" s="219">
        <v>1147850</v>
      </c>
      <c r="M255" s="219" t="s">
        <v>1422</v>
      </c>
    </row>
    <row r="256" spans="2:13" ht="10.5" customHeight="1" x14ac:dyDescent="0.2">
      <c r="B256" s="205" t="s">
        <v>969</v>
      </c>
      <c r="C256" s="223">
        <v>157974</v>
      </c>
      <c r="D256" s="223">
        <v>19929</v>
      </c>
      <c r="E256" s="224">
        <v>15514</v>
      </c>
      <c r="F256" s="223">
        <v>14616</v>
      </c>
      <c r="G256" s="484">
        <v>27626.639999999999</v>
      </c>
      <c r="H256" s="223">
        <v>98953</v>
      </c>
      <c r="I256" s="195">
        <v>2897.83</v>
      </c>
      <c r="J256" s="224">
        <v>12200</v>
      </c>
      <c r="K256" s="224">
        <v>50442</v>
      </c>
      <c r="L256" s="219">
        <v>1115226</v>
      </c>
      <c r="M256" s="219">
        <v>1165668</v>
      </c>
    </row>
    <row r="257" spans="2:13" ht="10.5" customHeight="1" x14ac:dyDescent="0.2">
      <c r="B257" s="205" t="s">
        <v>1017</v>
      </c>
      <c r="C257" s="223" t="s">
        <v>1425</v>
      </c>
      <c r="D257" s="223">
        <v>22949</v>
      </c>
      <c r="E257" s="224">
        <v>14571</v>
      </c>
      <c r="F257" s="223">
        <v>17690</v>
      </c>
      <c r="G257" s="484">
        <v>25887.25</v>
      </c>
      <c r="H257" s="223">
        <v>108459</v>
      </c>
      <c r="I257" s="195">
        <v>2849.48</v>
      </c>
      <c r="J257" s="224">
        <v>12139</v>
      </c>
      <c r="K257" s="224" t="s">
        <v>1421</v>
      </c>
      <c r="L257" s="219">
        <v>1226151</v>
      </c>
      <c r="M257" s="219" t="s">
        <v>1423</v>
      </c>
    </row>
    <row r="258" spans="2:13" ht="10.5" customHeight="1" x14ac:dyDescent="0.2">
      <c r="B258" s="205"/>
      <c r="C258" s="223"/>
      <c r="D258" s="223"/>
      <c r="E258" s="224"/>
      <c r="F258" s="223"/>
      <c r="G258" s="484"/>
      <c r="H258" s="223"/>
      <c r="I258" s="195"/>
      <c r="J258" s="224"/>
      <c r="K258" s="224"/>
      <c r="L258" s="219"/>
      <c r="M258" s="219"/>
    </row>
    <row r="259" spans="2:13" ht="10.5" customHeight="1" x14ac:dyDescent="0.2">
      <c r="B259" s="205" t="s">
        <v>1172</v>
      </c>
      <c r="C259" s="223">
        <v>181131</v>
      </c>
      <c r="D259" s="223">
        <v>24564</v>
      </c>
      <c r="E259" s="224">
        <v>15294</v>
      </c>
      <c r="F259" s="223">
        <v>22392</v>
      </c>
      <c r="G259" s="484">
        <v>26061.54</v>
      </c>
      <c r="H259" s="223">
        <v>107014</v>
      </c>
      <c r="I259" s="195">
        <v>2776.15</v>
      </c>
      <c r="J259" s="224">
        <v>12717</v>
      </c>
      <c r="K259" s="224">
        <v>60659</v>
      </c>
      <c r="L259" s="219">
        <v>1390957</v>
      </c>
      <c r="M259" s="219">
        <v>1451615</v>
      </c>
    </row>
    <row r="260" spans="2:13" ht="11.25" x14ac:dyDescent="0.2">
      <c r="B260" s="208" t="s">
        <v>1671</v>
      </c>
      <c r="C260" s="281">
        <v>201253.96608800002</v>
      </c>
      <c r="D260" s="281">
        <v>26897</v>
      </c>
      <c r="E260" s="282">
        <v>14733</v>
      </c>
      <c r="F260" s="281">
        <v>26761</v>
      </c>
      <c r="G260" s="487">
        <v>31160.27</v>
      </c>
      <c r="H260" s="281">
        <v>120284</v>
      </c>
      <c r="I260" s="301">
        <v>2840.24</v>
      </c>
      <c r="J260" s="282">
        <v>11606</v>
      </c>
      <c r="K260" s="282">
        <v>55359</v>
      </c>
      <c r="L260" s="241">
        <v>1712401</v>
      </c>
      <c r="M260" s="241">
        <v>1767760</v>
      </c>
    </row>
    <row r="261" spans="2:13" ht="6" customHeight="1" x14ac:dyDescent="0.2">
      <c r="B261" s="206"/>
      <c r="C261" s="284"/>
      <c r="D261" s="284"/>
      <c r="E261" s="285"/>
      <c r="F261" s="284"/>
      <c r="G261" s="190"/>
      <c r="H261" s="284"/>
      <c r="I261" s="216"/>
      <c r="J261" s="285"/>
      <c r="K261" s="285"/>
      <c r="L261" s="198"/>
      <c r="M261" s="198"/>
    </row>
    <row r="262" spans="2:13" ht="10.5" customHeight="1" x14ac:dyDescent="0.2">
      <c r="B262" s="203" t="s">
        <v>1479</v>
      </c>
      <c r="C262" s="203"/>
      <c r="D262" s="203"/>
      <c r="E262" s="203"/>
      <c r="F262" s="203"/>
      <c r="G262" s="203"/>
      <c r="H262" s="203"/>
    </row>
    <row r="263" spans="2:13" ht="10.5" customHeight="1" x14ac:dyDescent="0.2">
      <c r="B263" s="203" t="s">
        <v>873</v>
      </c>
      <c r="C263" s="203"/>
      <c r="D263" s="203"/>
      <c r="E263" s="203"/>
      <c r="F263" s="203"/>
      <c r="G263" s="203"/>
      <c r="H263" s="203"/>
    </row>
    <row r="264" spans="2:13" ht="10.5" customHeight="1" x14ac:dyDescent="0.2">
      <c r="B264" s="203" t="s">
        <v>874</v>
      </c>
      <c r="C264" s="203"/>
      <c r="D264" s="203"/>
      <c r="E264" s="203"/>
      <c r="F264" s="203"/>
      <c r="G264" s="203"/>
      <c r="H264" s="203"/>
    </row>
    <row r="265" spans="2:13" ht="10.5" customHeight="1" x14ac:dyDescent="0.2">
      <c r="B265" s="203" t="s">
        <v>875</v>
      </c>
      <c r="C265" s="203"/>
      <c r="D265" s="203"/>
      <c r="E265" s="203"/>
      <c r="F265" s="203"/>
      <c r="G265" s="203"/>
      <c r="H265" s="203"/>
    </row>
    <row r="266" spans="2:13" ht="10.5" customHeight="1" x14ac:dyDescent="0.2">
      <c r="B266" s="1471" t="s">
        <v>919</v>
      </c>
      <c r="C266" s="1471"/>
      <c r="D266" s="1471"/>
      <c r="E266" s="1471"/>
      <c r="F266" s="1471"/>
      <c r="G266" s="1471"/>
      <c r="H266" s="1471"/>
    </row>
    <row r="267" spans="2:13" ht="10.5" customHeight="1" x14ac:dyDescent="0.2">
      <c r="B267" s="513" t="s">
        <v>876</v>
      </c>
      <c r="C267" s="513"/>
      <c r="D267" s="513"/>
      <c r="E267" s="513"/>
      <c r="F267" s="513"/>
      <c r="G267" s="513"/>
      <c r="H267" s="513"/>
    </row>
    <row r="268" spans="2:13" ht="10.5" customHeight="1" x14ac:dyDescent="0.2">
      <c r="B268" s="513" t="s">
        <v>877</v>
      </c>
      <c r="C268" s="513"/>
      <c r="D268" s="513"/>
      <c r="E268" s="513"/>
      <c r="F268" s="513"/>
      <c r="G268" s="513"/>
      <c r="H268" s="513"/>
    </row>
    <row r="269" spans="2:13" ht="10.5" customHeight="1" x14ac:dyDescent="0.2">
      <c r="B269" s="513" t="s">
        <v>1026</v>
      </c>
      <c r="C269" s="513"/>
      <c r="D269" s="513"/>
      <c r="E269" s="513"/>
      <c r="F269" s="513"/>
      <c r="G269" s="513"/>
      <c r="H269" s="513"/>
    </row>
    <row r="270" spans="2:13" ht="10.5" customHeight="1" x14ac:dyDescent="0.2">
      <c r="B270" s="203" t="s">
        <v>1478</v>
      </c>
      <c r="C270" s="203"/>
      <c r="D270" s="203"/>
      <c r="E270" s="203"/>
      <c r="F270" s="203"/>
      <c r="G270" s="203"/>
      <c r="H270" s="203"/>
    </row>
    <row r="271" spans="2:13" ht="10.5" customHeight="1" x14ac:dyDescent="0.2">
      <c r="B271" s="201"/>
      <c r="C271" s="201"/>
      <c r="D271" s="201"/>
      <c r="E271" s="201"/>
      <c r="F271" s="201"/>
      <c r="G271" s="201"/>
      <c r="H271" s="201"/>
    </row>
    <row r="272" spans="2:13" ht="10.5" customHeight="1" x14ac:dyDescent="0.2">
      <c r="B272" s="201"/>
      <c r="C272" s="201"/>
      <c r="D272" s="201"/>
      <c r="E272" s="201"/>
      <c r="F272" s="201"/>
      <c r="G272" s="201"/>
      <c r="H272" s="201"/>
    </row>
    <row r="273" spans="1:13" ht="10.5" customHeight="1" x14ac:dyDescent="0.2"/>
    <row r="274" spans="1:13" ht="10.5" customHeight="1" x14ac:dyDescent="0.2">
      <c r="C274" s="302"/>
      <c r="D274" s="302"/>
      <c r="E274" s="302"/>
      <c r="F274" s="302"/>
      <c r="G274" s="302"/>
      <c r="H274" s="302"/>
      <c r="I274" s="302"/>
      <c r="J274" s="302"/>
      <c r="K274" s="302"/>
      <c r="L274" s="302"/>
      <c r="M274" s="302"/>
    </row>
    <row r="275" spans="1:13" ht="11.45" customHeight="1" x14ac:dyDescent="0.2">
      <c r="B275" s="202" t="s">
        <v>1083</v>
      </c>
      <c r="D275" s="451"/>
      <c r="E275" s="451"/>
    </row>
    <row r="276" spans="1:13" ht="11.25" customHeight="1" x14ac:dyDescent="0.2">
      <c r="B276" s="1448" t="s">
        <v>790</v>
      </c>
      <c r="C276" s="1441" t="s">
        <v>254</v>
      </c>
      <c r="D276" s="1460" t="s">
        <v>1470</v>
      </c>
      <c r="E276" s="1462"/>
      <c r="F276" s="1460" t="s">
        <v>103</v>
      </c>
      <c r="G276" s="1462"/>
      <c r="H276" s="1460" t="s">
        <v>402</v>
      </c>
      <c r="I276" s="1462"/>
      <c r="J276" s="331" t="s">
        <v>403</v>
      </c>
      <c r="K276" s="1460" t="s">
        <v>231</v>
      </c>
      <c r="L276" s="1462"/>
      <c r="M276" s="1441" t="s">
        <v>404</v>
      </c>
    </row>
    <row r="277" spans="1:13" ht="24" customHeight="1" x14ac:dyDescent="0.2">
      <c r="B277" s="1459"/>
      <c r="C277" s="1442"/>
      <c r="D277" s="331" t="s">
        <v>405</v>
      </c>
      <c r="E277" s="248" t="s">
        <v>406</v>
      </c>
      <c r="F277" s="248" t="s">
        <v>405</v>
      </c>
      <c r="G277" s="248" t="s">
        <v>407</v>
      </c>
      <c r="H277" s="248" t="s">
        <v>405</v>
      </c>
      <c r="I277" s="248" t="s">
        <v>406</v>
      </c>
      <c r="J277" s="248" t="s">
        <v>408</v>
      </c>
      <c r="K277" s="248" t="s">
        <v>46</v>
      </c>
      <c r="L277" s="248" t="s">
        <v>47</v>
      </c>
      <c r="M277" s="1442"/>
    </row>
    <row r="278" spans="1:13" ht="11.45" customHeight="1" x14ac:dyDescent="0.2">
      <c r="B278" s="1449"/>
      <c r="C278" s="1438" t="s">
        <v>859</v>
      </c>
      <c r="D278" s="1440"/>
      <c r="E278" s="249" t="s">
        <v>784</v>
      </c>
      <c r="F278" s="249" t="s">
        <v>859</v>
      </c>
      <c r="G278" s="249" t="s">
        <v>784</v>
      </c>
      <c r="H278" s="249" t="s">
        <v>859</v>
      </c>
      <c r="I278" s="249" t="s">
        <v>784</v>
      </c>
      <c r="J278" s="249" t="s">
        <v>859</v>
      </c>
      <c r="K278" s="1438" t="s">
        <v>438</v>
      </c>
      <c r="L278" s="1439"/>
      <c r="M278" s="1440"/>
    </row>
    <row r="279" spans="1:13" ht="10.5" customHeight="1" x14ac:dyDescent="0.2">
      <c r="B279" s="303" t="s">
        <v>676</v>
      </c>
      <c r="C279" s="223">
        <v>19376</v>
      </c>
      <c r="D279" s="277">
        <v>4751</v>
      </c>
      <c r="E279" s="277">
        <v>1095</v>
      </c>
      <c r="F279" s="277">
        <v>13102</v>
      </c>
      <c r="G279" s="300">
        <v>3502.98</v>
      </c>
      <c r="H279" s="250">
        <v>802</v>
      </c>
      <c r="I279" s="483">
        <v>116.51</v>
      </c>
      <c r="J279" s="250" t="s">
        <v>318</v>
      </c>
      <c r="K279" s="250" t="s">
        <v>318</v>
      </c>
      <c r="L279" s="250">
        <v>51081</v>
      </c>
      <c r="M279" s="250">
        <f t="shared" ref="M279:M306" si="0">SUM(K279:L279)</f>
        <v>51081</v>
      </c>
    </row>
    <row r="280" spans="1:13" ht="10.5" customHeight="1" x14ac:dyDescent="0.2">
      <c r="B280" s="303" t="s">
        <v>677</v>
      </c>
      <c r="C280" s="223">
        <v>18151</v>
      </c>
      <c r="D280" s="277">
        <v>3516</v>
      </c>
      <c r="E280" s="277">
        <v>1409</v>
      </c>
      <c r="F280" s="277">
        <v>13081</v>
      </c>
      <c r="G280" s="300">
        <v>3791.76</v>
      </c>
      <c r="H280" s="250">
        <v>1020</v>
      </c>
      <c r="I280" s="483">
        <v>185.63</v>
      </c>
      <c r="J280" s="250" t="s">
        <v>318</v>
      </c>
      <c r="K280" s="250" t="s">
        <v>318</v>
      </c>
      <c r="L280" s="250">
        <v>54639</v>
      </c>
      <c r="M280" s="250">
        <f t="shared" si="0"/>
        <v>54639</v>
      </c>
    </row>
    <row r="281" spans="1:13" ht="10.5" customHeight="1" x14ac:dyDescent="0.2">
      <c r="B281" s="303" t="s">
        <v>396</v>
      </c>
      <c r="C281" s="223">
        <v>18583</v>
      </c>
      <c r="D281" s="277">
        <v>5110</v>
      </c>
      <c r="E281" s="277">
        <v>1340</v>
      </c>
      <c r="F281" s="277">
        <v>11939</v>
      </c>
      <c r="G281" s="300">
        <v>3887.88</v>
      </c>
      <c r="H281" s="250">
        <v>758</v>
      </c>
      <c r="I281" s="483">
        <v>181.1</v>
      </c>
      <c r="J281" s="250" t="s">
        <v>318</v>
      </c>
      <c r="K281" s="250" t="s">
        <v>318</v>
      </c>
      <c r="L281" s="250">
        <v>53258</v>
      </c>
      <c r="M281" s="250">
        <f t="shared" si="0"/>
        <v>53258</v>
      </c>
    </row>
    <row r="282" spans="1:13" ht="10.5" customHeight="1" x14ac:dyDescent="0.2">
      <c r="B282" s="303" t="s">
        <v>397</v>
      </c>
      <c r="C282" s="223">
        <v>27862</v>
      </c>
      <c r="D282" s="277">
        <v>5622</v>
      </c>
      <c r="E282" s="277">
        <v>1238</v>
      </c>
      <c r="F282" s="277">
        <v>18130</v>
      </c>
      <c r="G282" s="300">
        <v>3888.43</v>
      </c>
      <c r="H282" s="250">
        <v>3256</v>
      </c>
      <c r="I282" s="483">
        <v>283.95999999999998</v>
      </c>
      <c r="J282" s="250" t="s">
        <v>318</v>
      </c>
      <c r="K282" s="250" t="s">
        <v>318</v>
      </c>
      <c r="L282" s="250">
        <v>78237</v>
      </c>
      <c r="M282" s="250">
        <f t="shared" si="0"/>
        <v>78237</v>
      </c>
    </row>
    <row r="283" spans="1:13" ht="10.5" customHeight="1" x14ac:dyDescent="0.2">
      <c r="A283" s="1570">
        <v>39</v>
      </c>
      <c r="B283" s="303" t="s">
        <v>398</v>
      </c>
      <c r="C283" s="223">
        <v>29417</v>
      </c>
      <c r="D283" s="277">
        <v>5936</v>
      </c>
      <c r="E283" s="277">
        <v>1466</v>
      </c>
      <c r="F283" s="277">
        <v>22000</v>
      </c>
      <c r="G283" s="300">
        <v>3361.7</v>
      </c>
      <c r="H283" s="250">
        <v>579</v>
      </c>
      <c r="I283" s="483">
        <v>246.07</v>
      </c>
      <c r="J283" s="250" t="s">
        <v>318</v>
      </c>
      <c r="K283" s="250" t="s">
        <v>318</v>
      </c>
      <c r="L283" s="250">
        <v>82621</v>
      </c>
      <c r="M283" s="250">
        <f t="shared" si="0"/>
        <v>82621</v>
      </c>
    </row>
    <row r="284" spans="1:13" ht="10.5" customHeight="1" x14ac:dyDescent="0.2">
      <c r="A284" s="1570"/>
      <c r="B284" s="303"/>
      <c r="C284" s="223"/>
      <c r="D284" s="277"/>
      <c r="E284" s="277"/>
      <c r="F284" s="277"/>
      <c r="G284" s="300"/>
      <c r="H284" s="250"/>
      <c r="I284" s="483"/>
      <c r="J284" s="250"/>
      <c r="K284" s="250"/>
      <c r="L284" s="250"/>
      <c r="M284" s="250"/>
    </row>
    <row r="285" spans="1:13" ht="10.5" customHeight="1" x14ac:dyDescent="0.2">
      <c r="B285" s="303" t="s">
        <v>279</v>
      </c>
      <c r="C285" s="223">
        <v>33640</v>
      </c>
      <c r="D285" s="277">
        <v>7749</v>
      </c>
      <c r="E285" s="277">
        <v>1471</v>
      </c>
      <c r="F285" s="277">
        <v>24358</v>
      </c>
      <c r="G285" s="300">
        <v>3946.8</v>
      </c>
      <c r="H285" s="250">
        <v>357</v>
      </c>
      <c r="I285" s="483">
        <v>249.66</v>
      </c>
      <c r="J285" s="250" t="s">
        <v>318</v>
      </c>
      <c r="K285" s="250" t="s">
        <v>318</v>
      </c>
      <c r="L285" s="250">
        <v>107384</v>
      </c>
      <c r="M285" s="250">
        <f t="shared" si="0"/>
        <v>107384</v>
      </c>
    </row>
    <row r="286" spans="1:13" ht="10.5" customHeight="1" x14ac:dyDescent="0.2">
      <c r="B286" s="303" t="s">
        <v>280</v>
      </c>
      <c r="C286" s="223">
        <v>36317</v>
      </c>
      <c r="D286" s="277">
        <v>6556</v>
      </c>
      <c r="E286" s="277">
        <v>1620</v>
      </c>
      <c r="F286" s="277">
        <v>28459</v>
      </c>
      <c r="G286" s="300">
        <v>3782.79</v>
      </c>
      <c r="H286" s="250">
        <v>307</v>
      </c>
      <c r="I286" s="483">
        <v>230.57</v>
      </c>
      <c r="J286" s="250" t="s">
        <v>318</v>
      </c>
      <c r="K286" s="250" t="s">
        <v>318</v>
      </c>
      <c r="L286" s="250">
        <v>118123</v>
      </c>
      <c r="M286" s="250">
        <f t="shared" si="0"/>
        <v>118123</v>
      </c>
    </row>
    <row r="287" spans="1:13" ht="10.5" customHeight="1" x14ac:dyDescent="0.2">
      <c r="B287" s="303" t="s">
        <v>281</v>
      </c>
      <c r="C287" s="223">
        <v>37011</v>
      </c>
      <c r="D287" s="277">
        <v>5826</v>
      </c>
      <c r="E287" s="277">
        <v>1772</v>
      </c>
      <c r="F287" s="277">
        <v>30258</v>
      </c>
      <c r="G287" s="300">
        <v>4447.67</v>
      </c>
      <c r="H287" s="250">
        <v>42</v>
      </c>
      <c r="I287" s="483">
        <v>269.52</v>
      </c>
      <c r="J287" s="250" t="s">
        <v>318</v>
      </c>
      <c r="K287" s="250" t="s">
        <v>318</v>
      </c>
      <c r="L287" s="250">
        <v>144698</v>
      </c>
      <c r="M287" s="250">
        <f t="shared" si="0"/>
        <v>144698</v>
      </c>
    </row>
    <row r="288" spans="1:13" ht="10.5" customHeight="1" x14ac:dyDescent="0.2">
      <c r="B288" s="303" t="s">
        <v>282</v>
      </c>
      <c r="C288" s="223">
        <v>47282</v>
      </c>
      <c r="D288" s="277">
        <v>8325</v>
      </c>
      <c r="E288" s="277">
        <v>1850</v>
      </c>
      <c r="F288" s="277">
        <v>37623</v>
      </c>
      <c r="G288" s="300">
        <v>4244.3999999999996</v>
      </c>
      <c r="H288" s="250">
        <v>69</v>
      </c>
      <c r="I288" s="483">
        <v>179.92</v>
      </c>
      <c r="J288" s="250" t="s">
        <v>318</v>
      </c>
      <c r="K288" s="250" t="s">
        <v>318</v>
      </c>
      <c r="L288" s="250">
        <v>174781</v>
      </c>
      <c r="M288" s="250">
        <f t="shared" si="0"/>
        <v>174781</v>
      </c>
    </row>
    <row r="289" spans="2:13" ht="10.5" customHeight="1" x14ac:dyDescent="0.2">
      <c r="B289" s="303" t="s">
        <v>238</v>
      </c>
      <c r="C289" s="223">
        <v>32911</v>
      </c>
      <c r="D289" s="277">
        <v>6822</v>
      </c>
      <c r="E289" s="277">
        <v>2061</v>
      </c>
      <c r="F289" s="277">
        <v>25014</v>
      </c>
      <c r="G289" s="300">
        <v>8077.49</v>
      </c>
      <c r="H289" s="250">
        <v>39</v>
      </c>
      <c r="I289" s="483">
        <v>379.1</v>
      </c>
      <c r="J289" s="250" t="s">
        <v>318</v>
      </c>
      <c r="K289" s="250" t="s">
        <v>318</v>
      </c>
      <c r="L289" s="250">
        <v>215830</v>
      </c>
      <c r="M289" s="250">
        <f t="shared" si="0"/>
        <v>215830</v>
      </c>
    </row>
    <row r="290" spans="2:13" ht="10.5" customHeight="1" x14ac:dyDescent="0.2">
      <c r="B290" s="303"/>
      <c r="C290" s="223"/>
      <c r="D290" s="277"/>
      <c r="E290" s="277"/>
      <c r="F290" s="277"/>
      <c r="G290" s="300"/>
      <c r="H290" s="250"/>
      <c r="I290" s="483"/>
      <c r="J290" s="250"/>
      <c r="K290" s="250"/>
      <c r="L290" s="250"/>
      <c r="M290" s="250"/>
    </row>
    <row r="291" spans="2:13" ht="10.5" customHeight="1" x14ac:dyDescent="0.2">
      <c r="B291" s="622" t="s">
        <v>283</v>
      </c>
      <c r="C291" s="223">
        <v>38235</v>
      </c>
      <c r="D291" s="277">
        <v>6983</v>
      </c>
      <c r="E291" s="277">
        <v>2139</v>
      </c>
      <c r="F291" s="277">
        <v>30165</v>
      </c>
      <c r="G291" s="300">
        <v>8077.33</v>
      </c>
      <c r="H291" s="250">
        <v>27</v>
      </c>
      <c r="I291" s="483">
        <v>196.45</v>
      </c>
      <c r="J291" s="250" t="s">
        <v>318</v>
      </c>
      <c r="K291" s="250" t="s">
        <v>318</v>
      </c>
      <c r="L291" s="250">
        <v>258279</v>
      </c>
      <c r="M291" s="250">
        <f t="shared" si="0"/>
        <v>258279</v>
      </c>
    </row>
    <row r="292" spans="2:13" ht="10.5" customHeight="1" x14ac:dyDescent="0.2">
      <c r="B292" s="622" t="s">
        <v>284</v>
      </c>
      <c r="C292" s="223">
        <v>38728</v>
      </c>
      <c r="D292" s="277">
        <v>6830</v>
      </c>
      <c r="E292" s="277">
        <v>2369</v>
      </c>
      <c r="F292" s="223">
        <v>30861</v>
      </c>
      <c r="G292" s="195">
        <v>5595.72</v>
      </c>
      <c r="H292" s="219" t="s">
        <v>318</v>
      </c>
      <c r="I292" s="484" t="s">
        <v>318</v>
      </c>
      <c r="J292" s="219" t="s">
        <v>318</v>
      </c>
      <c r="K292" s="219" t="s">
        <v>318</v>
      </c>
      <c r="L292" s="219">
        <v>188529</v>
      </c>
      <c r="M292" s="250">
        <f t="shared" si="0"/>
        <v>188529</v>
      </c>
    </row>
    <row r="293" spans="2:13" ht="10.5" customHeight="1" x14ac:dyDescent="0.2">
      <c r="B293" s="221" t="s">
        <v>237</v>
      </c>
      <c r="C293" s="223">
        <v>58336</v>
      </c>
      <c r="D293" s="277">
        <v>12204</v>
      </c>
      <c r="E293" s="277">
        <v>2315</v>
      </c>
      <c r="F293" s="223">
        <v>41922</v>
      </c>
      <c r="G293" s="195">
        <v>5316.03</v>
      </c>
      <c r="H293" s="219">
        <v>2357</v>
      </c>
      <c r="I293" s="484">
        <v>101.4</v>
      </c>
      <c r="J293" s="219" t="s">
        <v>318</v>
      </c>
      <c r="K293" s="219" t="s">
        <v>318</v>
      </c>
      <c r="L293" s="219">
        <v>250759</v>
      </c>
      <c r="M293" s="250">
        <f t="shared" si="0"/>
        <v>250759</v>
      </c>
    </row>
    <row r="294" spans="2:13" ht="10.5" customHeight="1" x14ac:dyDescent="0.2">
      <c r="B294" s="221" t="s">
        <v>633</v>
      </c>
      <c r="C294" s="223">
        <v>59866</v>
      </c>
      <c r="D294" s="277">
        <v>12190</v>
      </c>
      <c r="E294" s="277">
        <v>2622</v>
      </c>
      <c r="F294" s="223">
        <v>44108</v>
      </c>
      <c r="G294" s="195">
        <v>5600.47</v>
      </c>
      <c r="H294" s="219">
        <v>1717</v>
      </c>
      <c r="I294" s="484">
        <v>210.88</v>
      </c>
      <c r="J294" s="219" t="s">
        <v>318</v>
      </c>
      <c r="K294" s="219" t="s">
        <v>318</v>
      </c>
      <c r="L294" s="219">
        <v>278687</v>
      </c>
      <c r="M294" s="250">
        <f t="shared" si="0"/>
        <v>278687</v>
      </c>
    </row>
    <row r="295" spans="2:13" ht="10.5" customHeight="1" x14ac:dyDescent="0.2">
      <c r="B295" s="221" t="s">
        <v>660</v>
      </c>
      <c r="C295" s="223">
        <v>55221</v>
      </c>
      <c r="D295" s="277">
        <v>10928</v>
      </c>
      <c r="E295" s="277">
        <v>2657</v>
      </c>
      <c r="F295" s="223">
        <v>39663</v>
      </c>
      <c r="G295" s="195">
        <v>5553.8</v>
      </c>
      <c r="H295" s="219">
        <v>2299</v>
      </c>
      <c r="I295" s="484">
        <v>136.6</v>
      </c>
      <c r="J295" s="219" t="s">
        <v>318</v>
      </c>
      <c r="K295" s="219" t="s">
        <v>318</v>
      </c>
      <c r="L295" s="219">
        <v>248850</v>
      </c>
      <c r="M295" s="250">
        <f t="shared" si="0"/>
        <v>248850</v>
      </c>
    </row>
    <row r="296" spans="2:13" ht="10.5" customHeight="1" x14ac:dyDescent="0.2">
      <c r="B296" s="221"/>
      <c r="C296" s="223"/>
      <c r="D296" s="277"/>
      <c r="E296" s="277"/>
      <c r="F296" s="223"/>
      <c r="G296" s="195"/>
      <c r="H296" s="219"/>
      <c r="I296" s="484"/>
      <c r="J296" s="219"/>
      <c r="K296" s="219"/>
      <c r="L296" s="219"/>
      <c r="M296" s="219"/>
    </row>
    <row r="297" spans="2:13" ht="10.5" customHeight="1" x14ac:dyDescent="0.2">
      <c r="B297" s="303" t="s">
        <v>441</v>
      </c>
      <c r="C297" s="223">
        <v>39018</v>
      </c>
      <c r="D297" s="223">
        <v>7657</v>
      </c>
      <c r="E297" s="277">
        <v>3973</v>
      </c>
      <c r="F297" s="223">
        <v>27906</v>
      </c>
      <c r="G297" s="195">
        <v>5902.59</v>
      </c>
      <c r="H297" s="219">
        <v>1696</v>
      </c>
      <c r="I297" s="484">
        <v>98.94</v>
      </c>
      <c r="J297" s="219" t="s">
        <v>318</v>
      </c>
      <c r="K297" s="219" t="s">
        <v>318</v>
      </c>
      <c r="L297" s="219">
        <v>194671</v>
      </c>
      <c r="M297" s="250">
        <f t="shared" si="0"/>
        <v>194671</v>
      </c>
    </row>
    <row r="298" spans="2:13" ht="10.5" customHeight="1" x14ac:dyDescent="0.2">
      <c r="B298" s="221" t="s">
        <v>331</v>
      </c>
      <c r="C298" s="223">
        <v>54908</v>
      </c>
      <c r="D298" s="223">
        <v>10502</v>
      </c>
      <c r="E298" s="277">
        <v>3548</v>
      </c>
      <c r="F298" s="223">
        <v>40689</v>
      </c>
      <c r="G298" s="195">
        <v>5836</v>
      </c>
      <c r="H298" s="219">
        <v>2122</v>
      </c>
      <c r="I298" s="484">
        <v>119.74</v>
      </c>
      <c r="J298" s="219" t="s">
        <v>318</v>
      </c>
      <c r="K298" s="219" t="s">
        <v>318</v>
      </c>
      <c r="L298" s="219">
        <v>274198</v>
      </c>
      <c r="M298" s="250">
        <f t="shared" si="0"/>
        <v>274198</v>
      </c>
    </row>
    <row r="299" spans="2:13" ht="10.5" customHeight="1" x14ac:dyDescent="0.2">
      <c r="B299" s="221" t="s">
        <v>707</v>
      </c>
      <c r="C299" s="223">
        <v>62720</v>
      </c>
      <c r="D299" s="223">
        <v>12914</v>
      </c>
      <c r="E299" s="277">
        <v>3614</v>
      </c>
      <c r="F299" s="223">
        <v>46639</v>
      </c>
      <c r="G299" s="195">
        <v>6243.32</v>
      </c>
      <c r="H299" s="219">
        <v>1206</v>
      </c>
      <c r="I299" s="484">
        <v>150</v>
      </c>
      <c r="J299" s="219" t="s">
        <v>318</v>
      </c>
      <c r="K299" s="219" t="s">
        <v>318</v>
      </c>
      <c r="L299" s="219">
        <v>337057</v>
      </c>
      <c r="M299" s="250">
        <f t="shared" si="0"/>
        <v>337057</v>
      </c>
    </row>
    <row r="300" spans="2:13" ht="10.5" customHeight="1" x14ac:dyDescent="0.2">
      <c r="B300" s="221" t="s">
        <v>435</v>
      </c>
      <c r="C300" s="223">
        <v>59961</v>
      </c>
      <c r="D300" s="223">
        <v>10166</v>
      </c>
      <c r="E300" s="277">
        <v>4622</v>
      </c>
      <c r="F300" s="223">
        <v>46713</v>
      </c>
      <c r="G300" s="195">
        <v>7739.36</v>
      </c>
      <c r="H300" s="219">
        <v>1538</v>
      </c>
      <c r="I300" s="484">
        <v>375.22</v>
      </c>
      <c r="J300" s="219" t="s">
        <v>318</v>
      </c>
      <c r="K300" s="219" t="s">
        <v>318</v>
      </c>
      <c r="L300" s="219">
        <v>408115</v>
      </c>
      <c r="M300" s="250">
        <f t="shared" si="0"/>
        <v>408115</v>
      </c>
    </row>
    <row r="301" spans="2:13" ht="10.5" customHeight="1" x14ac:dyDescent="0.2">
      <c r="B301" s="317">
        <v>40087</v>
      </c>
      <c r="C301" s="223">
        <v>56009</v>
      </c>
      <c r="D301" s="223">
        <v>11669</v>
      </c>
      <c r="E301" s="223">
        <v>4531</v>
      </c>
      <c r="F301" s="223">
        <v>41353</v>
      </c>
      <c r="G301" s="195">
        <v>8112.28</v>
      </c>
      <c r="H301" s="219">
        <v>1215</v>
      </c>
      <c r="I301" s="484">
        <v>202.64</v>
      </c>
      <c r="J301" s="219" t="s">
        <v>318</v>
      </c>
      <c r="K301" s="219" t="s">
        <v>318</v>
      </c>
      <c r="L301" s="219">
        <v>387484</v>
      </c>
      <c r="M301" s="250">
        <f t="shared" si="0"/>
        <v>387484</v>
      </c>
    </row>
    <row r="302" spans="2:13" ht="10.5" customHeight="1" x14ac:dyDescent="0.2">
      <c r="B302" s="221"/>
      <c r="C302" s="223"/>
      <c r="D302" s="223"/>
      <c r="E302" s="223"/>
      <c r="F302" s="223"/>
      <c r="G302" s="195"/>
      <c r="H302" s="219"/>
      <c r="I302" s="484"/>
      <c r="J302" s="219"/>
      <c r="K302" s="219"/>
      <c r="L302" s="219"/>
      <c r="M302" s="219"/>
    </row>
    <row r="303" spans="2:13" ht="10.5" customHeight="1" x14ac:dyDescent="0.2">
      <c r="B303" s="205" t="s">
        <v>289</v>
      </c>
      <c r="C303" s="223">
        <v>67087</v>
      </c>
      <c r="D303" s="223">
        <v>13599</v>
      </c>
      <c r="E303" s="223">
        <v>4747</v>
      </c>
      <c r="F303" s="223">
        <v>49331</v>
      </c>
      <c r="G303" s="195">
        <v>9709.44</v>
      </c>
      <c r="H303" s="219">
        <v>2156</v>
      </c>
      <c r="I303" s="484">
        <v>292.73</v>
      </c>
      <c r="J303" s="219" t="s">
        <v>318</v>
      </c>
      <c r="K303" s="219" t="s">
        <v>318</v>
      </c>
      <c r="L303" s="219">
        <v>543269</v>
      </c>
      <c r="M303" s="250">
        <f t="shared" si="0"/>
        <v>543269</v>
      </c>
    </row>
    <row r="304" spans="2:13" ht="10.5" customHeight="1" x14ac:dyDescent="0.2">
      <c r="B304" s="205" t="s">
        <v>292</v>
      </c>
      <c r="C304" s="223">
        <v>61176</v>
      </c>
      <c r="D304" s="223">
        <v>13249</v>
      </c>
      <c r="E304" s="223">
        <v>5194</v>
      </c>
      <c r="F304" s="223">
        <v>44203</v>
      </c>
      <c r="G304" s="195">
        <v>10383.85</v>
      </c>
      <c r="H304" s="219">
        <v>1712</v>
      </c>
      <c r="I304" s="484">
        <v>274.5</v>
      </c>
      <c r="J304" s="219" t="s">
        <v>318</v>
      </c>
      <c r="K304" s="219" t="s">
        <v>318</v>
      </c>
      <c r="L304" s="219">
        <v>526845</v>
      </c>
      <c r="M304" s="250">
        <f t="shared" si="0"/>
        <v>526845</v>
      </c>
    </row>
    <row r="305" spans="2:13" ht="10.5" customHeight="1" x14ac:dyDescent="0.2">
      <c r="B305" s="205" t="s">
        <v>891</v>
      </c>
      <c r="C305" s="223">
        <v>75733</v>
      </c>
      <c r="D305" s="223">
        <v>16447</v>
      </c>
      <c r="E305" s="223">
        <v>4984</v>
      </c>
      <c r="F305" s="223">
        <v>53467</v>
      </c>
      <c r="G305" s="195">
        <v>10861.41</v>
      </c>
      <c r="H305" s="219">
        <v>3322</v>
      </c>
      <c r="I305" s="484">
        <v>316.68</v>
      </c>
      <c r="J305" s="219" t="s">
        <v>318</v>
      </c>
      <c r="K305" s="219" t="s">
        <v>318</v>
      </c>
      <c r="L305" s="219">
        <v>662032</v>
      </c>
      <c r="M305" s="250">
        <f t="shared" si="0"/>
        <v>662032</v>
      </c>
    </row>
    <row r="306" spans="2:13" ht="10.5" customHeight="1" x14ac:dyDescent="0.2">
      <c r="B306" s="205" t="s">
        <v>904</v>
      </c>
      <c r="C306" s="223">
        <v>69833</v>
      </c>
      <c r="D306" s="223">
        <v>14766</v>
      </c>
      <c r="E306" s="223">
        <v>5881</v>
      </c>
      <c r="F306" s="223">
        <v>50786</v>
      </c>
      <c r="G306" s="195">
        <v>15389.98</v>
      </c>
      <c r="H306" s="219">
        <v>2038</v>
      </c>
      <c r="I306" s="484">
        <v>310.02</v>
      </c>
      <c r="J306" s="219" t="s">
        <v>318</v>
      </c>
      <c r="K306" s="219" t="s">
        <v>318</v>
      </c>
      <c r="L306" s="219">
        <v>867248</v>
      </c>
      <c r="M306" s="250">
        <f t="shared" si="0"/>
        <v>867248</v>
      </c>
    </row>
    <row r="307" spans="2:13" ht="10.5" customHeight="1" x14ac:dyDescent="0.2">
      <c r="B307" s="205" t="s">
        <v>905</v>
      </c>
      <c r="C307" s="223">
        <v>81461</v>
      </c>
      <c r="D307" s="223">
        <v>16472</v>
      </c>
      <c r="E307" s="223">
        <v>6516</v>
      </c>
      <c r="F307" s="223">
        <v>60413</v>
      </c>
      <c r="G307" s="195">
        <v>13866.53</v>
      </c>
      <c r="H307" s="219">
        <v>2074</v>
      </c>
      <c r="I307" s="484">
        <v>318.63</v>
      </c>
      <c r="J307" s="219" t="s">
        <v>318</v>
      </c>
      <c r="K307" s="219" t="s">
        <v>318</v>
      </c>
      <c r="L307" s="219">
        <v>943471</v>
      </c>
      <c r="M307" s="250">
        <v>943471</v>
      </c>
    </row>
    <row r="308" spans="2:13" ht="10.5" customHeight="1" x14ac:dyDescent="0.2">
      <c r="B308" s="205"/>
      <c r="C308" s="223"/>
      <c r="D308" s="223"/>
      <c r="E308" s="223"/>
      <c r="F308" s="223"/>
      <c r="G308" s="195"/>
      <c r="H308" s="219"/>
      <c r="I308" s="484"/>
      <c r="J308" s="219"/>
      <c r="K308" s="219"/>
      <c r="L308" s="219"/>
      <c r="M308" s="250"/>
    </row>
    <row r="309" spans="2:13" ht="10.5" customHeight="1" x14ac:dyDescent="0.2">
      <c r="B309" s="205" t="s">
        <v>918</v>
      </c>
      <c r="C309" s="223">
        <v>79552</v>
      </c>
      <c r="D309" s="223">
        <v>16440</v>
      </c>
      <c r="E309" s="223">
        <v>7713</v>
      </c>
      <c r="F309" s="223">
        <v>58139</v>
      </c>
      <c r="G309" s="195">
        <v>18713.009999999998</v>
      </c>
      <c r="H309" s="219">
        <v>2476</v>
      </c>
      <c r="I309" s="484">
        <v>623.72</v>
      </c>
      <c r="J309" s="219" t="s">
        <v>318</v>
      </c>
      <c r="K309" s="219" t="s">
        <v>318</v>
      </c>
      <c r="L309" s="250">
        <v>1213654</v>
      </c>
      <c r="M309" s="250">
        <v>1213654</v>
      </c>
    </row>
    <row r="310" spans="2:13" ht="10.5" customHeight="1" x14ac:dyDescent="0.2">
      <c r="B310" s="205" t="s">
        <v>927</v>
      </c>
      <c r="C310" s="223">
        <v>86715</v>
      </c>
      <c r="D310" s="223">
        <v>16545</v>
      </c>
      <c r="E310" s="223">
        <v>7684</v>
      </c>
      <c r="F310" s="223">
        <v>64833</v>
      </c>
      <c r="G310" s="195">
        <v>16315.61</v>
      </c>
      <c r="H310" s="219">
        <v>2824</v>
      </c>
      <c r="I310" s="484">
        <v>499.86</v>
      </c>
      <c r="J310" s="219" t="s">
        <v>318</v>
      </c>
      <c r="K310" s="219" t="s">
        <v>318</v>
      </c>
      <c r="L310" s="219">
        <v>1183666</v>
      </c>
      <c r="M310" s="250">
        <v>1183666</v>
      </c>
    </row>
    <row r="311" spans="2:13" ht="10.5" customHeight="1" x14ac:dyDescent="0.2">
      <c r="B311" s="205" t="s">
        <v>951</v>
      </c>
      <c r="C311" s="223">
        <v>75184</v>
      </c>
      <c r="D311" s="223">
        <v>17222</v>
      </c>
      <c r="E311" s="223">
        <v>7431</v>
      </c>
      <c r="F311" s="223">
        <v>53808</v>
      </c>
      <c r="G311" s="195">
        <v>17965.91</v>
      </c>
      <c r="H311" s="219">
        <v>1539</v>
      </c>
      <c r="I311" s="484">
        <v>499.98</v>
      </c>
      <c r="J311" s="219" t="s">
        <v>318</v>
      </c>
      <c r="K311" s="219" t="s">
        <v>318</v>
      </c>
      <c r="L311" s="219">
        <v>1092771</v>
      </c>
      <c r="M311" s="250">
        <v>1092771</v>
      </c>
    </row>
    <row r="312" spans="2:13" ht="10.5" customHeight="1" x14ac:dyDescent="0.2">
      <c r="B312" s="205" t="s">
        <v>969</v>
      </c>
      <c r="C312" s="223" t="s">
        <v>1434</v>
      </c>
      <c r="D312" s="223">
        <v>12352</v>
      </c>
      <c r="E312" s="223">
        <v>9666</v>
      </c>
      <c r="F312" s="223" t="s">
        <v>1426</v>
      </c>
      <c r="G312" s="195">
        <v>18620.3</v>
      </c>
      <c r="H312" s="219">
        <v>1207</v>
      </c>
      <c r="I312" s="484">
        <v>499.95</v>
      </c>
      <c r="J312" s="219" t="s">
        <v>318</v>
      </c>
      <c r="K312" s="219" t="s">
        <v>318</v>
      </c>
      <c r="L312" s="219" t="s">
        <v>1431</v>
      </c>
      <c r="M312" s="219" t="s">
        <v>1431</v>
      </c>
    </row>
    <row r="313" spans="2:13" ht="10.5" customHeight="1" x14ac:dyDescent="0.2">
      <c r="B313" s="205" t="s">
        <v>1017</v>
      </c>
      <c r="C313" s="223" t="s">
        <v>1435</v>
      </c>
      <c r="D313" s="223">
        <v>13339</v>
      </c>
      <c r="E313" s="223">
        <v>9524</v>
      </c>
      <c r="F313" s="223" t="s">
        <v>1427</v>
      </c>
      <c r="G313" s="195" t="s">
        <v>1429</v>
      </c>
      <c r="H313" s="219">
        <v>3320</v>
      </c>
      <c r="I313" s="484">
        <v>594.79</v>
      </c>
      <c r="J313" s="219" t="s">
        <v>318</v>
      </c>
      <c r="K313" s="219" t="s">
        <v>318</v>
      </c>
      <c r="L313" s="219" t="s">
        <v>1432</v>
      </c>
      <c r="M313" s="219" t="s">
        <v>1432</v>
      </c>
    </row>
    <row r="314" spans="2:13" ht="10.5" customHeight="1" x14ac:dyDescent="0.2">
      <c r="B314" s="205"/>
      <c r="C314" s="223"/>
      <c r="D314" s="223"/>
      <c r="E314" s="223"/>
      <c r="F314" s="223"/>
      <c r="G314" s="188"/>
      <c r="H314" s="219"/>
      <c r="I314" s="484"/>
      <c r="J314" s="219"/>
      <c r="K314" s="219"/>
      <c r="L314" s="219"/>
      <c r="M314" s="219"/>
    </row>
    <row r="315" spans="2:13" ht="10.5" customHeight="1" x14ac:dyDescent="0.2">
      <c r="B315" s="205" t="s">
        <v>1813</v>
      </c>
      <c r="C315" s="223" t="s">
        <v>1436</v>
      </c>
      <c r="D315" s="223">
        <v>18379</v>
      </c>
      <c r="E315" s="223">
        <v>8669</v>
      </c>
      <c r="F315" s="223" t="s">
        <v>1428</v>
      </c>
      <c r="G315" s="188" t="s">
        <v>1430</v>
      </c>
      <c r="H315" s="219">
        <v>858</v>
      </c>
      <c r="I315" s="484">
        <v>571.95000000000005</v>
      </c>
      <c r="J315" s="219" t="s">
        <v>318</v>
      </c>
      <c r="K315" s="219" t="s">
        <v>318</v>
      </c>
      <c r="L315" s="219" t="s">
        <v>1433</v>
      </c>
      <c r="M315" s="219" t="s">
        <v>1433</v>
      </c>
    </row>
    <row r="316" spans="2:13" ht="11.25" x14ac:dyDescent="0.2">
      <c r="B316" s="208" t="s">
        <v>1671</v>
      </c>
      <c r="C316" s="281">
        <v>111227</v>
      </c>
      <c r="D316" s="281">
        <v>20979</v>
      </c>
      <c r="E316" s="281">
        <v>8202</v>
      </c>
      <c r="F316" s="281">
        <v>82421</v>
      </c>
      <c r="G316" s="301">
        <v>20077.05</v>
      </c>
      <c r="H316" s="298">
        <v>4642</v>
      </c>
      <c r="I316" s="487">
        <v>468.83</v>
      </c>
      <c r="J316" s="298" t="s">
        <v>318</v>
      </c>
      <c r="K316" s="298" t="s">
        <v>318</v>
      </c>
      <c r="L316" s="298">
        <v>1825410</v>
      </c>
      <c r="M316" s="298">
        <v>1825410</v>
      </c>
    </row>
    <row r="317" spans="2:13" ht="6" customHeight="1" x14ac:dyDescent="0.2">
      <c r="B317" s="206"/>
      <c r="C317" s="284"/>
      <c r="D317" s="284"/>
      <c r="E317" s="284"/>
      <c r="F317" s="284"/>
      <c r="G317" s="216"/>
      <c r="H317" s="295"/>
      <c r="I317" s="190"/>
      <c r="J317" s="295"/>
      <c r="K317" s="295"/>
      <c r="L317" s="295"/>
      <c r="M317" s="295"/>
    </row>
    <row r="318" spans="2:13" ht="10.5" customHeight="1" x14ac:dyDescent="0.2">
      <c r="B318" s="203" t="s">
        <v>1480</v>
      </c>
      <c r="C318" s="203"/>
      <c r="D318" s="203"/>
      <c r="E318" s="203"/>
      <c r="F318" s="203"/>
      <c r="G318" s="203"/>
      <c r="H318" s="203"/>
      <c r="I318" s="449"/>
    </row>
    <row r="319" spans="2:13" ht="10.5" customHeight="1" x14ac:dyDescent="0.2">
      <c r="B319" s="203" t="s">
        <v>872</v>
      </c>
      <c r="C319" s="203"/>
      <c r="D319" s="203"/>
      <c r="E319" s="203"/>
      <c r="F319" s="203"/>
      <c r="G319" s="203"/>
      <c r="H319" s="203"/>
    </row>
    <row r="320" spans="2:13" ht="10.5" customHeight="1" x14ac:dyDescent="0.2">
      <c r="B320" s="203" t="s">
        <v>873</v>
      </c>
      <c r="C320" s="203"/>
      <c r="D320" s="203"/>
      <c r="E320" s="203"/>
      <c r="F320" s="203"/>
      <c r="G320" s="203"/>
      <c r="H320" s="203"/>
    </row>
    <row r="321" spans="2:13" ht="10.5" customHeight="1" x14ac:dyDescent="0.2">
      <c r="B321" s="203" t="s">
        <v>874</v>
      </c>
      <c r="C321" s="203"/>
      <c r="D321" s="203"/>
      <c r="E321" s="203"/>
      <c r="F321" s="203"/>
      <c r="G321" s="203"/>
      <c r="H321" s="203"/>
    </row>
    <row r="322" spans="2:13" ht="10.5" customHeight="1" x14ac:dyDescent="0.2">
      <c r="B322" s="203" t="s">
        <v>875</v>
      </c>
      <c r="C322" s="203"/>
      <c r="D322" s="203"/>
      <c r="E322" s="203"/>
      <c r="F322" s="203"/>
      <c r="G322" s="203"/>
      <c r="H322" s="203"/>
    </row>
    <row r="323" spans="2:13" ht="10.5" customHeight="1" x14ac:dyDescent="0.2">
      <c r="B323" s="1471" t="s">
        <v>919</v>
      </c>
      <c r="C323" s="1471"/>
      <c r="D323" s="1471"/>
      <c r="E323" s="1471"/>
      <c r="F323" s="1471"/>
      <c r="G323" s="1471"/>
      <c r="H323" s="1471"/>
    </row>
    <row r="324" spans="2:13" ht="10.5" customHeight="1" x14ac:dyDescent="0.2">
      <c r="B324" s="513" t="s">
        <v>876</v>
      </c>
      <c r="C324" s="513"/>
      <c r="D324" s="513"/>
      <c r="E324" s="513"/>
      <c r="F324" s="513"/>
      <c r="G324" s="513"/>
      <c r="H324" s="513"/>
    </row>
    <row r="325" spans="2:13" ht="10.5" customHeight="1" x14ac:dyDescent="0.2">
      <c r="B325" s="513" t="s">
        <v>877</v>
      </c>
      <c r="C325" s="513"/>
      <c r="D325" s="513"/>
      <c r="E325" s="513"/>
      <c r="F325" s="513"/>
      <c r="G325" s="513"/>
      <c r="H325" s="513"/>
    </row>
    <row r="326" spans="2:13" ht="10.5" customHeight="1" x14ac:dyDescent="0.2">
      <c r="B326" s="513" t="s">
        <v>1026</v>
      </c>
      <c r="C326" s="513"/>
      <c r="D326" s="513"/>
      <c r="E326" s="513"/>
      <c r="F326" s="513"/>
      <c r="G326" s="513"/>
      <c r="H326" s="513"/>
    </row>
    <row r="327" spans="2:13" ht="10.5" customHeight="1" x14ac:dyDescent="0.2">
      <c r="B327" s="203" t="s">
        <v>1478</v>
      </c>
      <c r="C327" s="203"/>
      <c r="D327" s="203"/>
      <c r="E327" s="203"/>
      <c r="F327" s="203"/>
      <c r="G327" s="203"/>
      <c r="H327" s="203"/>
    </row>
    <row r="328" spans="2:13" ht="10.5" customHeight="1" x14ac:dyDescent="0.2"/>
    <row r="329" spans="2:13" ht="10.5" customHeight="1" x14ac:dyDescent="0.2">
      <c r="C329" s="302"/>
      <c r="D329" s="302"/>
      <c r="E329" s="302"/>
      <c r="F329" s="302"/>
      <c r="G329" s="302"/>
      <c r="H329" s="302"/>
      <c r="I329" s="302"/>
      <c r="J329" s="302"/>
      <c r="K329" s="302"/>
      <c r="L329" s="302"/>
      <c r="M329" s="302"/>
    </row>
    <row r="330" spans="2:13" ht="11.45" customHeight="1" x14ac:dyDescent="0.2">
      <c r="B330" s="202" t="s">
        <v>1084</v>
      </c>
    </row>
    <row r="331" spans="2:13" ht="11.25" customHeight="1" x14ac:dyDescent="0.2">
      <c r="B331" s="1454" t="s">
        <v>790</v>
      </c>
      <c r="C331" s="1460" t="s">
        <v>211</v>
      </c>
      <c r="D331" s="1583"/>
      <c r="E331" s="1461"/>
      <c r="F331" s="1462"/>
      <c r="G331" s="1460" t="s">
        <v>212</v>
      </c>
      <c r="H331" s="1462"/>
      <c r="I331" s="1460" t="s">
        <v>213</v>
      </c>
      <c r="J331" s="1462"/>
    </row>
    <row r="332" spans="2:13" ht="11.25" customHeight="1" x14ac:dyDescent="0.2">
      <c r="B332" s="1455"/>
      <c r="C332" s="1441" t="s">
        <v>254</v>
      </c>
      <c r="D332" s="1460" t="s">
        <v>720</v>
      </c>
      <c r="E332" s="1462"/>
      <c r="F332" s="1441" t="s">
        <v>404</v>
      </c>
      <c r="G332" s="1441" t="s">
        <v>254</v>
      </c>
      <c r="H332" s="1441" t="s">
        <v>720</v>
      </c>
      <c r="I332" s="1441" t="s">
        <v>254</v>
      </c>
      <c r="J332" s="1441" t="s">
        <v>720</v>
      </c>
    </row>
    <row r="333" spans="2:13" ht="22.5" customHeight="1" x14ac:dyDescent="0.2">
      <c r="B333" s="1455"/>
      <c r="C333" s="1442"/>
      <c r="D333" s="197" t="s">
        <v>797</v>
      </c>
      <c r="E333" s="248" t="s">
        <v>798</v>
      </c>
      <c r="F333" s="1442"/>
      <c r="G333" s="1442"/>
      <c r="H333" s="1442"/>
      <c r="I333" s="1442"/>
      <c r="J333" s="1442"/>
    </row>
    <row r="334" spans="2:13" ht="11.25" customHeight="1" x14ac:dyDescent="0.2">
      <c r="B334" s="1456"/>
      <c r="C334" s="459" t="s">
        <v>859</v>
      </c>
      <c r="D334" s="1575">
        <v>1000</v>
      </c>
      <c r="E334" s="1439"/>
      <c r="F334" s="1440"/>
      <c r="G334" s="249" t="s">
        <v>859</v>
      </c>
      <c r="H334" s="249" t="s">
        <v>438</v>
      </c>
      <c r="I334" s="249" t="s">
        <v>859</v>
      </c>
      <c r="J334" s="249" t="s">
        <v>438</v>
      </c>
    </row>
    <row r="335" spans="2:13" ht="10.5" customHeight="1" x14ac:dyDescent="0.2">
      <c r="B335" s="303" t="s">
        <v>666</v>
      </c>
      <c r="C335" s="295">
        <v>5150</v>
      </c>
      <c r="D335" s="224">
        <v>1575</v>
      </c>
      <c r="E335" s="250">
        <v>139</v>
      </c>
      <c r="F335" s="250">
        <f>SUM(D335:E335)</f>
        <v>1714</v>
      </c>
      <c r="G335" s="250">
        <v>439</v>
      </c>
      <c r="H335" s="250">
        <v>484</v>
      </c>
      <c r="I335" s="250">
        <v>831</v>
      </c>
      <c r="J335" s="250">
        <v>119</v>
      </c>
    </row>
    <row r="336" spans="2:13" ht="10.5" customHeight="1" x14ac:dyDescent="0.2">
      <c r="B336" s="303" t="s">
        <v>667</v>
      </c>
      <c r="C336" s="295">
        <v>6000</v>
      </c>
      <c r="D336" s="224">
        <v>1726</v>
      </c>
      <c r="E336" s="250">
        <v>275</v>
      </c>
      <c r="F336" s="250">
        <f>SUM(D336:E336)</f>
        <v>2001</v>
      </c>
      <c r="G336" s="250">
        <v>577</v>
      </c>
      <c r="H336" s="250">
        <v>684</v>
      </c>
      <c r="I336" s="250">
        <v>726</v>
      </c>
      <c r="J336" s="250">
        <v>141</v>
      </c>
    </row>
    <row r="337" spans="1:10" ht="10.5" customHeight="1" x14ac:dyDescent="0.2">
      <c r="B337" s="303" t="s">
        <v>668</v>
      </c>
      <c r="C337" s="295">
        <v>7675</v>
      </c>
      <c r="D337" s="224">
        <v>2408</v>
      </c>
      <c r="E337" s="250">
        <v>287</v>
      </c>
      <c r="F337" s="250">
        <f>SUM(D337:E337)</f>
        <v>2695</v>
      </c>
      <c r="G337" s="250">
        <v>810</v>
      </c>
      <c r="H337" s="250">
        <v>697</v>
      </c>
      <c r="I337" s="250">
        <v>682</v>
      </c>
      <c r="J337" s="250">
        <v>143</v>
      </c>
    </row>
    <row r="338" spans="1:10" ht="10.5" customHeight="1" x14ac:dyDescent="0.2">
      <c r="B338" s="303" t="s">
        <v>669</v>
      </c>
      <c r="C338" s="295">
        <v>8089</v>
      </c>
      <c r="D338" s="224">
        <v>3495</v>
      </c>
      <c r="E338" s="250">
        <v>359</v>
      </c>
      <c r="F338" s="250">
        <f>SUM(D338:E338)</f>
        <v>3854</v>
      </c>
      <c r="G338" s="250">
        <v>297</v>
      </c>
      <c r="H338" s="250">
        <v>449</v>
      </c>
      <c r="I338" s="250">
        <v>591</v>
      </c>
      <c r="J338" s="250">
        <v>142</v>
      </c>
    </row>
    <row r="339" spans="1:10" ht="10.5" customHeight="1" x14ac:dyDescent="0.2">
      <c r="B339" s="303" t="s">
        <v>670</v>
      </c>
      <c r="C339" s="295">
        <v>6263</v>
      </c>
      <c r="D339" s="224">
        <v>2751</v>
      </c>
      <c r="E339" s="250">
        <v>278</v>
      </c>
      <c r="F339" s="250">
        <f>SUM(D339:E339)</f>
        <v>3029</v>
      </c>
      <c r="G339" s="250">
        <v>535</v>
      </c>
      <c r="H339" s="250">
        <v>666</v>
      </c>
      <c r="I339" s="250">
        <v>431</v>
      </c>
      <c r="J339" s="250">
        <v>132</v>
      </c>
    </row>
    <row r="340" spans="1:10" ht="10.5" customHeight="1" x14ac:dyDescent="0.2">
      <c r="B340" s="303"/>
      <c r="C340" s="295"/>
      <c r="D340" s="224"/>
      <c r="E340" s="250"/>
      <c r="F340" s="250"/>
      <c r="G340" s="250"/>
      <c r="H340" s="250"/>
      <c r="I340" s="250"/>
      <c r="J340" s="250"/>
    </row>
    <row r="341" spans="1:10" ht="10.5" customHeight="1" x14ac:dyDescent="0.2">
      <c r="B341" s="303" t="s">
        <v>671</v>
      </c>
      <c r="C341" s="295">
        <v>8764</v>
      </c>
      <c r="D341" s="224">
        <v>4566</v>
      </c>
      <c r="E341" s="250">
        <v>401</v>
      </c>
      <c r="F341" s="250">
        <f>SUM(D341:E341)</f>
        <v>4967</v>
      </c>
      <c r="G341" s="250">
        <v>258</v>
      </c>
      <c r="H341" s="250">
        <v>588</v>
      </c>
      <c r="I341" s="250">
        <v>383</v>
      </c>
      <c r="J341" s="250">
        <v>122</v>
      </c>
    </row>
    <row r="342" spans="1:10" ht="10.5" customHeight="1" x14ac:dyDescent="0.2">
      <c r="B342" s="303" t="s">
        <v>672</v>
      </c>
      <c r="C342" s="295">
        <v>8047</v>
      </c>
      <c r="D342" s="224">
        <v>4767</v>
      </c>
      <c r="E342" s="250">
        <v>521</v>
      </c>
      <c r="F342" s="250">
        <f>SUM(D342:E342)</f>
        <v>5288</v>
      </c>
      <c r="G342" s="250">
        <v>281</v>
      </c>
      <c r="H342" s="250">
        <v>696</v>
      </c>
      <c r="I342" s="250">
        <v>534</v>
      </c>
      <c r="J342" s="250">
        <v>171</v>
      </c>
    </row>
    <row r="343" spans="1:10" ht="10.5" customHeight="1" x14ac:dyDescent="0.2">
      <c r="B343" s="303" t="s">
        <v>673</v>
      </c>
      <c r="C343" s="295">
        <v>10653</v>
      </c>
      <c r="D343" s="224">
        <v>4882</v>
      </c>
      <c r="E343" s="250">
        <v>860</v>
      </c>
      <c r="F343" s="250">
        <f>SUM(D343:E343)</f>
        <v>5742</v>
      </c>
      <c r="G343" s="250">
        <v>1811</v>
      </c>
      <c r="H343" s="250">
        <v>2947</v>
      </c>
      <c r="I343" s="250">
        <v>497</v>
      </c>
      <c r="J343" s="250">
        <v>170</v>
      </c>
    </row>
    <row r="344" spans="1:10" ht="10.5" customHeight="1" x14ac:dyDescent="0.2">
      <c r="B344" s="303" t="s">
        <v>674</v>
      </c>
      <c r="C344" s="295">
        <v>11675</v>
      </c>
      <c r="D344" s="224">
        <v>5660</v>
      </c>
      <c r="E344" s="250">
        <v>1117</v>
      </c>
      <c r="F344" s="250">
        <f>SUM(D344:E344)</f>
        <v>6777</v>
      </c>
      <c r="G344" s="250">
        <v>788</v>
      </c>
      <c r="H344" s="250">
        <v>1779</v>
      </c>
      <c r="I344" s="250">
        <v>439</v>
      </c>
      <c r="J344" s="250">
        <v>162</v>
      </c>
    </row>
    <row r="345" spans="1:10" ht="10.5" customHeight="1" x14ac:dyDescent="0.2">
      <c r="B345" s="303" t="s">
        <v>675</v>
      </c>
      <c r="C345" s="295">
        <v>13686</v>
      </c>
      <c r="D345" s="224">
        <v>6320</v>
      </c>
      <c r="E345" s="250">
        <v>1388</v>
      </c>
      <c r="F345" s="250">
        <f>SUM(D345:E345)</f>
        <v>7708</v>
      </c>
      <c r="G345" s="250">
        <v>260</v>
      </c>
      <c r="H345" s="250">
        <v>939</v>
      </c>
      <c r="I345" s="250">
        <v>443</v>
      </c>
      <c r="J345" s="250">
        <v>216</v>
      </c>
    </row>
    <row r="346" spans="1:10" ht="10.5" customHeight="1" x14ac:dyDescent="0.2">
      <c r="B346" s="303"/>
      <c r="C346" s="295"/>
      <c r="D346" s="224"/>
      <c r="E346" s="250"/>
      <c r="F346" s="250"/>
      <c r="G346" s="250"/>
      <c r="H346" s="250"/>
      <c r="I346" s="250"/>
      <c r="J346" s="250"/>
    </row>
    <row r="347" spans="1:10" ht="10.5" customHeight="1" x14ac:dyDescent="0.2">
      <c r="B347" s="303" t="s">
        <v>676</v>
      </c>
      <c r="C347" s="295">
        <v>11072</v>
      </c>
      <c r="D347" s="224">
        <v>6899</v>
      </c>
      <c r="E347" s="250">
        <v>1380</v>
      </c>
      <c r="F347" s="250">
        <f>SUM(D347:E347)</f>
        <v>8279</v>
      </c>
      <c r="G347" s="250">
        <v>1823</v>
      </c>
      <c r="H347" s="250">
        <v>3619</v>
      </c>
      <c r="I347" s="250">
        <v>403</v>
      </c>
      <c r="J347" s="250">
        <v>276</v>
      </c>
    </row>
    <row r="348" spans="1:10" ht="10.5" customHeight="1" x14ac:dyDescent="0.2">
      <c r="B348" s="303" t="s">
        <v>677</v>
      </c>
      <c r="C348" s="295">
        <v>9808</v>
      </c>
      <c r="D348" s="224">
        <v>8124</v>
      </c>
      <c r="E348" s="250">
        <v>1809</v>
      </c>
      <c r="F348" s="250">
        <f>SUM(D348:E348)</f>
        <v>9933</v>
      </c>
      <c r="G348" s="250">
        <v>473</v>
      </c>
      <c r="H348" s="250">
        <v>1780</v>
      </c>
      <c r="I348" s="250">
        <v>494</v>
      </c>
      <c r="J348" s="250">
        <v>306</v>
      </c>
    </row>
    <row r="349" spans="1:10" ht="10.5" customHeight="1" x14ac:dyDescent="0.2">
      <c r="B349" s="303" t="s">
        <v>396</v>
      </c>
      <c r="C349" s="295">
        <v>11008</v>
      </c>
      <c r="D349" s="224">
        <v>11834</v>
      </c>
      <c r="E349" s="250">
        <v>1702</v>
      </c>
      <c r="F349" s="250">
        <f>SUM(D349:E349)</f>
        <v>13536</v>
      </c>
      <c r="G349" s="250">
        <v>563</v>
      </c>
      <c r="H349" s="250">
        <v>3848</v>
      </c>
      <c r="I349" s="250">
        <v>456</v>
      </c>
      <c r="J349" s="250">
        <v>336</v>
      </c>
    </row>
    <row r="350" spans="1:10" ht="10.5" customHeight="1" x14ac:dyDescent="0.2">
      <c r="B350" s="303" t="s">
        <v>397</v>
      </c>
      <c r="C350" s="295">
        <v>6959</v>
      </c>
      <c r="D350" s="224">
        <v>7138</v>
      </c>
      <c r="E350" s="250">
        <v>1488</v>
      </c>
      <c r="F350" s="250">
        <f>SUM(D350:E350)</f>
        <v>8626</v>
      </c>
      <c r="G350" s="250">
        <v>734</v>
      </c>
      <c r="H350" s="250">
        <v>2551</v>
      </c>
      <c r="I350" s="250">
        <v>641</v>
      </c>
      <c r="J350" s="250">
        <v>358</v>
      </c>
    </row>
    <row r="351" spans="1:10" ht="10.5" customHeight="1" x14ac:dyDescent="0.2">
      <c r="A351" s="1570">
        <v>40</v>
      </c>
      <c r="B351" s="303" t="s">
        <v>398</v>
      </c>
      <c r="C351" s="295">
        <v>6856</v>
      </c>
      <c r="D351" s="224">
        <v>7585</v>
      </c>
      <c r="E351" s="250">
        <v>1113</v>
      </c>
      <c r="F351" s="250">
        <f>SUM(D351:E351)</f>
        <v>8698</v>
      </c>
      <c r="G351" s="250">
        <v>380</v>
      </c>
      <c r="H351" s="250">
        <v>1593</v>
      </c>
      <c r="I351" s="250">
        <v>277</v>
      </c>
      <c r="J351" s="250">
        <v>278</v>
      </c>
    </row>
    <row r="352" spans="1:10" ht="10.5" customHeight="1" x14ac:dyDescent="0.2">
      <c r="A352" s="1570"/>
      <c r="B352" s="303"/>
      <c r="C352" s="295"/>
      <c r="D352" s="224"/>
      <c r="E352" s="250"/>
      <c r="F352" s="250"/>
      <c r="G352" s="250"/>
      <c r="H352" s="250"/>
      <c r="I352" s="250"/>
      <c r="J352" s="250"/>
    </row>
    <row r="353" spans="1:10" ht="10.5" customHeight="1" x14ac:dyDescent="0.2">
      <c r="B353" s="303" t="s">
        <v>279</v>
      </c>
      <c r="C353" s="295">
        <v>5599</v>
      </c>
      <c r="D353" s="224">
        <v>6620</v>
      </c>
      <c r="E353" s="250">
        <v>1412</v>
      </c>
      <c r="F353" s="250">
        <f>SUM(D353:E353)</f>
        <v>8032</v>
      </c>
      <c r="G353" s="250">
        <v>422</v>
      </c>
      <c r="H353" s="250">
        <v>2043</v>
      </c>
      <c r="I353" s="250">
        <v>300</v>
      </c>
      <c r="J353" s="250">
        <v>303</v>
      </c>
    </row>
    <row r="354" spans="1:10" ht="10.5" customHeight="1" x14ac:dyDescent="0.2">
      <c r="B354" s="303" t="s">
        <v>280</v>
      </c>
      <c r="C354" s="295">
        <v>8439</v>
      </c>
      <c r="D354" s="224">
        <v>9402</v>
      </c>
      <c r="E354" s="250">
        <v>1596</v>
      </c>
      <c r="F354" s="250">
        <f>SUM(D354:E354)</f>
        <v>10998</v>
      </c>
      <c r="G354" s="250">
        <v>330</v>
      </c>
      <c r="H354" s="250">
        <v>2195</v>
      </c>
      <c r="I354" s="250">
        <v>335</v>
      </c>
      <c r="J354" s="250">
        <v>339</v>
      </c>
    </row>
    <row r="355" spans="1:10" ht="10.5" customHeight="1" x14ac:dyDescent="0.2">
      <c r="B355" s="303" t="s">
        <v>281</v>
      </c>
      <c r="C355" s="295">
        <v>6214</v>
      </c>
      <c r="D355" s="224">
        <v>6885</v>
      </c>
      <c r="E355" s="250">
        <v>1393</v>
      </c>
      <c r="F355" s="250">
        <f>SUM(D355:E355)</f>
        <v>8278</v>
      </c>
      <c r="G355" s="250">
        <v>931</v>
      </c>
      <c r="H355" s="250">
        <v>4780</v>
      </c>
      <c r="I355" s="250">
        <v>286</v>
      </c>
      <c r="J355" s="250">
        <v>330</v>
      </c>
    </row>
    <row r="356" spans="1:10" ht="10.5" customHeight="1" x14ac:dyDescent="0.2">
      <c r="B356" s="303" t="s">
        <v>282</v>
      </c>
      <c r="C356" s="295">
        <v>7546</v>
      </c>
      <c r="D356" s="224">
        <v>10595</v>
      </c>
      <c r="E356" s="250">
        <v>1343</v>
      </c>
      <c r="F356" s="250">
        <f>SUM(D356:E356)</f>
        <v>11938</v>
      </c>
      <c r="G356" s="250">
        <v>580</v>
      </c>
      <c r="H356" s="250">
        <v>2377</v>
      </c>
      <c r="I356" s="250">
        <v>310</v>
      </c>
      <c r="J356" s="250">
        <v>396</v>
      </c>
    </row>
    <row r="357" spans="1:10" ht="10.5" customHeight="1" x14ac:dyDescent="0.2">
      <c r="A357" s="623"/>
      <c r="B357" s="303" t="s">
        <v>238</v>
      </c>
      <c r="C357" s="295">
        <v>4809</v>
      </c>
      <c r="D357" s="224">
        <v>7423</v>
      </c>
      <c r="E357" s="250">
        <v>1175</v>
      </c>
      <c r="F357" s="250">
        <f>SUM(D357:E357)</f>
        <v>8598</v>
      </c>
      <c r="G357" s="250">
        <v>694</v>
      </c>
      <c r="H357" s="250">
        <v>1900</v>
      </c>
      <c r="I357" s="250">
        <v>321</v>
      </c>
      <c r="J357" s="250">
        <v>422</v>
      </c>
    </row>
    <row r="358" spans="1:10" ht="10.5" customHeight="1" x14ac:dyDescent="0.2">
      <c r="A358" s="623"/>
      <c r="B358" s="303"/>
      <c r="C358" s="295"/>
      <c r="D358" s="224"/>
      <c r="E358" s="250"/>
      <c r="F358" s="250"/>
      <c r="G358" s="250"/>
      <c r="H358" s="250"/>
      <c r="I358" s="250"/>
      <c r="J358" s="250"/>
    </row>
    <row r="359" spans="1:10" ht="10.5" customHeight="1" x14ac:dyDescent="0.2">
      <c r="B359" s="303" t="s">
        <v>283</v>
      </c>
      <c r="C359" s="304">
        <v>4040</v>
      </c>
      <c r="D359" s="224">
        <v>6534</v>
      </c>
      <c r="E359" s="250">
        <v>1231</v>
      </c>
      <c r="F359" s="250">
        <f>SUM(D359:E359)</f>
        <v>7765</v>
      </c>
      <c r="G359" s="219">
        <v>1294</v>
      </c>
      <c r="H359" s="219">
        <v>4750</v>
      </c>
      <c r="I359" s="219">
        <v>161</v>
      </c>
      <c r="J359" s="250">
        <v>307</v>
      </c>
    </row>
    <row r="360" spans="1:10" ht="10.5" customHeight="1" x14ac:dyDescent="0.2">
      <c r="B360" s="622" t="s">
        <v>284</v>
      </c>
      <c r="C360" s="295">
        <v>6416</v>
      </c>
      <c r="D360" s="224">
        <v>11088</v>
      </c>
      <c r="E360" s="250">
        <v>1462</v>
      </c>
      <c r="F360" s="250">
        <f>SUM(D360:E360)</f>
        <v>12550</v>
      </c>
      <c r="G360" s="250">
        <v>957</v>
      </c>
      <c r="H360" s="250">
        <v>4154</v>
      </c>
      <c r="I360" s="250">
        <v>212</v>
      </c>
      <c r="J360" s="250">
        <v>471</v>
      </c>
    </row>
    <row r="361" spans="1:10" ht="10.5" customHeight="1" x14ac:dyDescent="0.2">
      <c r="B361" s="303" t="s">
        <v>237</v>
      </c>
      <c r="C361" s="295">
        <v>7711</v>
      </c>
      <c r="D361" s="224">
        <v>16874</v>
      </c>
      <c r="E361" s="250">
        <v>1760</v>
      </c>
      <c r="F361" s="250">
        <f>SUM(D361:E361)</f>
        <v>18634</v>
      </c>
      <c r="G361" s="250">
        <v>930</v>
      </c>
      <c r="H361" s="250">
        <v>6738</v>
      </c>
      <c r="I361" s="250">
        <v>151</v>
      </c>
      <c r="J361" s="250">
        <v>400</v>
      </c>
    </row>
    <row r="362" spans="1:10" ht="10.5" customHeight="1" x14ac:dyDescent="0.2">
      <c r="B362" s="303" t="s">
        <v>633</v>
      </c>
      <c r="C362" s="304">
        <v>8952</v>
      </c>
      <c r="D362" s="224">
        <v>20443</v>
      </c>
      <c r="E362" s="250">
        <v>2531</v>
      </c>
      <c r="F362" s="250">
        <f>SUM(D362:E362)</f>
        <v>22974</v>
      </c>
      <c r="G362" s="219">
        <v>306</v>
      </c>
      <c r="H362" s="219">
        <v>5112</v>
      </c>
      <c r="I362" s="219">
        <v>127</v>
      </c>
      <c r="J362" s="219">
        <v>442</v>
      </c>
    </row>
    <row r="363" spans="1:10" ht="10.5" customHeight="1" x14ac:dyDescent="0.2">
      <c r="B363" s="303" t="s">
        <v>660</v>
      </c>
      <c r="C363" s="304">
        <v>9102</v>
      </c>
      <c r="D363" s="224">
        <v>24960</v>
      </c>
      <c r="E363" s="250">
        <v>2000</v>
      </c>
      <c r="F363" s="250">
        <f>SUM(D363:E363)</f>
        <v>26960</v>
      </c>
      <c r="G363" s="219">
        <v>538</v>
      </c>
      <c r="H363" s="219">
        <v>7027</v>
      </c>
      <c r="I363" s="219">
        <v>143</v>
      </c>
      <c r="J363" s="219">
        <v>429</v>
      </c>
    </row>
    <row r="364" spans="1:10" ht="10.5" customHeight="1" x14ac:dyDescent="0.2">
      <c r="B364" s="303"/>
      <c r="C364" s="304"/>
      <c r="D364" s="224"/>
      <c r="E364" s="250"/>
      <c r="F364" s="219"/>
      <c r="G364" s="219"/>
      <c r="H364" s="219"/>
      <c r="I364" s="219"/>
      <c r="J364" s="219"/>
    </row>
    <row r="365" spans="1:10" ht="10.5" customHeight="1" x14ac:dyDescent="0.2">
      <c r="B365" s="303" t="s">
        <v>441</v>
      </c>
      <c r="C365" s="304">
        <v>4143</v>
      </c>
      <c r="D365" s="224">
        <v>9427</v>
      </c>
      <c r="E365" s="250">
        <v>2658</v>
      </c>
      <c r="F365" s="250">
        <f>SUM(D365:E365)</f>
        <v>12085</v>
      </c>
      <c r="G365" s="219">
        <v>357</v>
      </c>
      <c r="H365" s="219">
        <v>6153</v>
      </c>
      <c r="I365" s="219">
        <v>123</v>
      </c>
      <c r="J365" s="219">
        <v>398</v>
      </c>
    </row>
    <row r="366" spans="1:10" ht="10.5" customHeight="1" x14ac:dyDescent="0.2">
      <c r="B366" s="303" t="s">
        <v>331</v>
      </c>
      <c r="C366" s="304">
        <v>3822</v>
      </c>
      <c r="D366" s="224">
        <v>14580</v>
      </c>
      <c r="E366" s="250">
        <v>3299</v>
      </c>
      <c r="F366" s="250">
        <f>SUM(D366:E366)</f>
        <v>17879</v>
      </c>
      <c r="G366" s="219">
        <v>169</v>
      </c>
      <c r="H366" s="219">
        <v>5236</v>
      </c>
      <c r="I366" s="219">
        <v>145</v>
      </c>
      <c r="J366" s="219">
        <v>514</v>
      </c>
    </row>
    <row r="367" spans="1:10" ht="10.5" customHeight="1" x14ac:dyDescent="0.2">
      <c r="B367" s="317">
        <v>39295</v>
      </c>
      <c r="C367" s="304">
        <v>3980</v>
      </c>
      <c r="D367" s="224">
        <v>16019</v>
      </c>
      <c r="E367" s="250">
        <v>2834</v>
      </c>
      <c r="F367" s="250">
        <f>SUM(D367:E367)</f>
        <v>18853</v>
      </c>
      <c r="G367" s="219">
        <v>220</v>
      </c>
      <c r="H367" s="219">
        <v>5999</v>
      </c>
      <c r="I367" s="219">
        <v>174</v>
      </c>
      <c r="J367" s="219">
        <v>632</v>
      </c>
    </row>
    <row r="368" spans="1:10" ht="10.5" customHeight="1" x14ac:dyDescent="0.2">
      <c r="B368" s="317">
        <v>39692</v>
      </c>
      <c r="C368" s="219">
        <v>4120</v>
      </c>
      <c r="D368" s="224">
        <v>18877</v>
      </c>
      <c r="E368" s="219">
        <v>3451</v>
      </c>
      <c r="F368" s="250">
        <f>SUM(D368:E368)</f>
        <v>22328</v>
      </c>
      <c r="G368" s="219">
        <v>311</v>
      </c>
      <c r="H368" s="219">
        <v>7945</v>
      </c>
      <c r="I368" s="219">
        <v>235</v>
      </c>
      <c r="J368" s="219">
        <v>819</v>
      </c>
    </row>
    <row r="369" spans="2:10" ht="10.5" customHeight="1" x14ac:dyDescent="0.2">
      <c r="B369" s="317">
        <v>40087</v>
      </c>
      <c r="C369" s="219">
        <v>3795</v>
      </c>
      <c r="D369" s="224">
        <v>15899</v>
      </c>
      <c r="E369" s="219">
        <v>4844</v>
      </c>
      <c r="F369" s="219">
        <v>20743</v>
      </c>
      <c r="G369" s="219">
        <v>459</v>
      </c>
      <c r="H369" s="219">
        <v>11825</v>
      </c>
      <c r="I369" s="219">
        <v>207</v>
      </c>
      <c r="J369" s="219">
        <v>747</v>
      </c>
    </row>
    <row r="370" spans="2:10" ht="10.5" customHeight="1" x14ac:dyDescent="0.2">
      <c r="B370" s="317"/>
      <c r="C370" s="219"/>
      <c r="D370" s="224"/>
      <c r="E370" s="219"/>
      <c r="F370" s="219"/>
      <c r="G370" s="219"/>
      <c r="H370" s="219"/>
      <c r="I370" s="219"/>
      <c r="J370" s="219"/>
    </row>
    <row r="371" spans="2:10" ht="10.5" customHeight="1" x14ac:dyDescent="0.2">
      <c r="B371" s="221" t="s">
        <v>289</v>
      </c>
      <c r="C371" s="219">
        <v>3604</v>
      </c>
      <c r="D371" s="224">
        <v>10685</v>
      </c>
      <c r="E371" s="219">
        <v>7556</v>
      </c>
      <c r="F371" s="219">
        <v>18242</v>
      </c>
      <c r="G371" s="219">
        <v>243</v>
      </c>
      <c r="H371" s="219">
        <v>7802</v>
      </c>
      <c r="I371" s="219">
        <v>182</v>
      </c>
      <c r="J371" s="219">
        <v>754</v>
      </c>
    </row>
    <row r="372" spans="2:10" ht="10.5" customHeight="1" x14ac:dyDescent="0.2">
      <c r="B372" s="221" t="s">
        <v>292</v>
      </c>
      <c r="C372" s="219">
        <v>3490</v>
      </c>
      <c r="D372" s="224">
        <v>11002</v>
      </c>
      <c r="E372" s="219">
        <v>5650</v>
      </c>
      <c r="F372" s="219">
        <v>16652</v>
      </c>
      <c r="G372" s="219">
        <v>407</v>
      </c>
      <c r="H372" s="219">
        <v>14798</v>
      </c>
      <c r="I372" s="219">
        <v>208</v>
      </c>
      <c r="J372" s="219">
        <v>868</v>
      </c>
    </row>
    <row r="373" spans="2:10" ht="10.5" customHeight="1" x14ac:dyDescent="0.2">
      <c r="B373" s="221" t="s">
        <v>891</v>
      </c>
      <c r="C373" s="219">
        <v>3185</v>
      </c>
      <c r="D373" s="224">
        <v>9992</v>
      </c>
      <c r="E373" s="219">
        <v>7611</v>
      </c>
      <c r="F373" s="219">
        <v>17603</v>
      </c>
      <c r="G373" s="219">
        <v>321</v>
      </c>
      <c r="H373" s="219">
        <v>9394</v>
      </c>
      <c r="I373" s="219">
        <v>257</v>
      </c>
      <c r="J373" s="219">
        <v>1484</v>
      </c>
    </row>
    <row r="374" spans="2:10" ht="10.5" customHeight="1" x14ac:dyDescent="0.2">
      <c r="B374" s="221" t="s">
        <v>904</v>
      </c>
      <c r="C374" s="219">
        <v>1832</v>
      </c>
      <c r="D374" s="224">
        <v>6566</v>
      </c>
      <c r="E374" s="219">
        <v>7473</v>
      </c>
      <c r="F374" s="219">
        <v>14038</v>
      </c>
      <c r="G374" s="219">
        <v>305</v>
      </c>
      <c r="H374" s="219">
        <v>10959</v>
      </c>
      <c r="I374" s="219">
        <v>485</v>
      </c>
      <c r="J374" s="219">
        <v>3585</v>
      </c>
    </row>
    <row r="375" spans="2:10" ht="10.5" customHeight="1" x14ac:dyDescent="0.2">
      <c r="B375" s="221" t="s">
        <v>905</v>
      </c>
      <c r="C375" s="219">
        <v>2234</v>
      </c>
      <c r="D375" s="224">
        <v>17031</v>
      </c>
      <c r="E375" s="219">
        <v>5643</v>
      </c>
      <c r="F375" s="219">
        <v>22673</v>
      </c>
      <c r="G375" s="219">
        <v>406</v>
      </c>
      <c r="H375" s="219">
        <v>11732</v>
      </c>
      <c r="I375" s="219">
        <v>423</v>
      </c>
      <c r="J375" s="219">
        <v>2843</v>
      </c>
    </row>
    <row r="376" spans="2:10" ht="10.5" customHeight="1" x14ac:dyDescent="0.2">
      <c r="B376" s="221"/>
      <c r="C376" s="219"/>
      <c r="D376" s="224"/>
      <c r="E376" s="219"/>
      <c r="F376" s="219"/>
      <c r="G376" s="219"/>
      <c r="H376" s="219"/>
      <c r="I376" s="219"/>
      <c r="J376" s="219"/>
    </row>
    <row r="377" spans="2:10" ht="10.5" customHeight="1" x14ac:dyDescent="0.2">
      <c r="B377" s="221" t="s">
        <v>918</v>
      </c>
      <c r="C377" s="219">
        <v>3909</v>
      </c>
      <c r="D377" s="224">
        <v>29705</v>
      </c>
      <c r="E377" s="219">
        <v>9168</v>
      </c>
      <c r="F377" s="219">
        <v>38873</v>
      </c>
      <c r="G377" s="219">
        <v>411</v>
      </c>
      <c r="H377" s="219">
        <v>14843</v>
      </c>
      <c r="I377" s="219">
        <v>359</v>
      </c>
      <c r="J377" s="219">
        <v>2085</v>
      </c>
    </row>
    <row r="378" spans="2:10" ht="10.5" customHeight="1" x14ac:dyDescent="0.2">
      <c r="B378" s="221" t="s">
        <v>927</v>
      </c>
      <c r="C378" s="219">
        <v>3146</v>
      </c>
      <c r="D378" s="224">
        <v>27372</v>
      </c>
      <c r="E378" s="219">
        <v>12932</v>
      </c>
      <c r="F378" s="219">
        <v>36923</v>
      </c>
      <c r="G378" s="219">
        <v>618</v>
      </c>
      <c r="H378" s="219">
        <v>17101</v>
      </c>
      <c r="I378" s="219">
        <v>511</v>
      </c>
      <c r="J378" s="219">
        <v>3316</v>
      </c>
    </row>
    <row r="379" spans="2:10" ht="10.5" customHeight="1" x14ac:dyDescent="0.2">
      <c r="B379" s="221" t="s">
        <v>951</v>
      </c>
      <c r="C379" s="219">
        <v>3906</v>
      </c>
      <c r="D379" s="224">
        <v>36822</v>
      </c>
      <c r="E379" s="219">
        <v>8632</v>
      </c>
      <c r="F379" s="219">
        <v>48772</v>
      </c>
      <c r="G379" s="219">
        <v>611</v>
      </c>
      <c r="H379" s="219">
        <v>17013</v>
      </c>
      <c r="I379" s="219">
        <v>344</v>
      </c>
      <c r="J379" s="219">
        <v>1043</v>
      </c>
    </row>
    <row r="380" spans="2:10" ht="10.5" customHeight="1" x14ac:dyDescent="0.2">
      <c r="B380" s="221" t="s">
        <v>969</v>
      </c>
      <c r="C380" s="219">
        <v>1794</v>
      </c>
      <c r="D380" s="224">
        <v>5303</v>
      </c>
      <c r="E380" s="219">
        <v>14253</v>
      </c>
      <c r="F380" s="219">
        <v>32855</v>
      </c>
      <c r="G380" s="219">
        <v>551</v>
      </c>
      <c r="H380" s="219">
        <v>29819</v>
      </c>
      <c r="I380" s="219">
        <v>220</v>
      </c>
      <c r="J380" s="219">
        <v>1885</v>
      </c>
    </row>
    <row r="381" spans="2:10" ht="10.5" customHeight="1" x14ac:dyDescent="0.2">
      <c r="B381" s="221" t="s">
        <v>1017</v>
      </c>
      <c r="C381" s="219">
        <v>979</v>
      </c>
      <c r="D381" s="224">
        <v>3962</v>
      </c>
      <c r="E381" s="219">
        <v>6484</v>
      </c>
      <c r="F381" s="219">
        <v>14007</v>
      </c>
      <c r="G381" s="219">
        <v>519</v>
      </c>
      <c r="H381" s="219">
        <v>40834</v>
      </c>
      <c r="I381" s="219">
        <v>93</v>
      </c>
      <c r="J381" s="219">
        <v>1675</v>
      </c>
    </row>
    <row r="382" spans="2:10" ht="10.5" customHeight="1" x14ac:dyDescent="0.2">
      <c r="B382" s="221"/>
      <c r="C382" s="219"/>
      <c r="D382" s="224"/>
      <c r="E382" s="219"/>
      <c r="F382" s="219"/>
      <c r="G382" s="219"/>
      <c r="H382" s="219"/>
      <c r="I382" s="219"/>
      <c r="J382" s="219"/>
    </row>
    <row r="383" spans="2:10" ht="10.5" customHeight="1" x14ac:dyDescent="0.2">
      <c r="B383" s="221" t="s">
        <v>1172</v>
      </c>
      <c r="C383" s="219">
        <v>1588</v>
      </c>
      <c r="D383" s="224">
        <v>4147</v>
      </c>
      <c r="E383" s="219">
        <v>20715</v>
      </c>
      <c r="F383" s="219">
        <v>26185</v>
      </c>
      <c r="G383" s="219">
        <v>842</v>
      </c>
      <c r="H383" s="219">
        <v>65049</v>
      </c>
      <c r="I383" s="219">
        <v>208</v>
      </c>
      <c r="J383" s="219">
        <v>2474</v>
      </c>
    </row>
    <row r="384" spans="2:10" ht="10.5" customHeight="1" x14ac:dyDescent="0.2">
      <c r="B384" s="279" t="s">
        <v>1567</v>
      </c>
      <c r="C384" s="298">
        <v>2510</v>
      </c>
      <c r="D384" s="282">
        <v>10966</v>
      </c>
      <c r="E384" s="298">
        <v>13031</v>
      </c>
      <c r="F384" s="298">
        <v>33966</v>
      </c>
      <c r="G384" s="298">
        <v>1887</v>
      </c>
      <c r="H384" s="298">
        <v>313258</v>
      </c>
      <c r="I384" s="298">
        <v>358</v>
      </c>
      <c r="J384" s="298">
        <v>3576</v>
      </c>
    </row>
    <row r="385" spans="2:11" ht="6" customHeight="1" x14ac:dyDescent="0.2">
      <c r="B385" s="283"/>
      <c r="C385" s="295"/>
      <c r="D385" s="285"/>
      <c r="E385" s="295"/>
      <c r="F385" s="295"/>
      <c r="G385" s="295"/>
      <c r="H385" s="295"/>
      <c r="I385" s="295"/>
      <c r="J385" s="295"/>
    </row>
    <row r="386" spans="2:11" ht="10.5" customHeight="1" x14ac:dyDescent="0.2">
      <c r="B386" s="203" t="s">
        <v>1481</v>
      </c>
    </row>
    <row r="387" spans="2:11" ht="10.5" customHeight="1" x14ac:dyDescent="0.2">
      <c r="C387" s="245"/>
      <c r="D387" s="245"/>
      <c r="E387" s="245"/>
      <c r="F387" s="245"/>
      <c r="G387" s="245"/>
      <c r="H387" s="245"/>
      <c r="I387" s="245"/>
      <c r="J387" s="245"/>
    </row>
    <row r="388" spans="2:11" ht="10.5" customHeight="1" x14ac:dyDescent="0.2"/>
    <row r="389" spans="2:11" ht="10.5" customHeight="1" x14ac:dyDescent="0.2"/>
    <row r="390" spans="2:11" ht="10.5" customHeight="1" x14ac:dyDescent="0.2"/>
    <row r="391" spans="2:11" ht="11.25" x14ac:dyDescent="0.2">
      <c r="B391" s="202" t="s">
        <v>1085</v>
      </c>
    </row>
    <row r="392" spans="2:11" ht="11.25" x14ac:dyDescent="0.2">
      <c r="B392" s="1448" t="s">
        <v>790</v>
      </c>
      <c r="C392" s="1441" t="s">
        <v>254</v>
      </c>
      <c r="D392" s="1405" t="s">
        <v>1470</v>
      </c>
      <c r="E392" s="1409"/>
      <c r="F392" s="1405" t="s">
        <v>402</v>
      </c>
      <c r="G392" s="1409"/>
      <c r="H392" s="624" t="s">
        <v>403</v>
      </c>
      <c r="I392" s="1405" t="s">
        <v>720</v>
      </c>
      <c r="J392" s="1409"/>
      <c r="K392" s="1441" t="s">
        <v>404</v>
      </c>
    </row>
    <row r="393" spans="2:11" ht="22.5" x14ac:dyDescent="0.2">
      <c r="B393" s="1459"/>
      <c r="C393" s="1442"/>
      <c r="D393" s="332" t="s">
        <v>405</v>
      </c>
      <c r="E393" s="248" t="s">
        <v>406</v>
      </c>
      <c r="F393" s="248" t="s">
        <v>405</v>
      </c>
      <c r="G393" s="248" t="s">
        <v>406</v>
      </c>
      <c r="H393" s="248" t="s">
        <v>408</v>
      </c>
      <c r="I393" s="248" t="s">
        <v>793</v>
      </c>
      <c r="J393" s="248" t="s">
        <v>794</v>
      </c>
      <c r="K393" s="1442"/>
    </row>
    <row r="394" spans="2:11" ht="11.25" x14ac:dyDescent="0.2">
      <c r="B394" s="1449"/>
      <c r="C394" s="1405" t="s">
        <v>859</v>
      </c>
      <c r="D394" s="1409"/>
      <c r="E394" s="624" t="s">
        <v>784</v>
      </c>
      <c r="F394" s="186" t="s">
        <v>859</v>
      </c>
      <c r="G394" s="186" t="s">
        <v>784</v>
      </c>
      <c r="H394" s="186" t="s">
        <v>859</v>
      </c>
      <c r="I394" s="1405" t="s">
        <v>438</v>
      </c>
      <c r="J394" s="1408"/>
      <c r="K394" s="1409"/>
    </row>
    <row r="395" spans="2:11" ht="11.25" x14ac:dyDescent="0.2">
      <c r="B395" s="303" t="s">
        <v>671</v>
      </c>
      <c r="C395" s="304">
        <v>1190</v>
      </c>
      <c r="D395" s="485">
        <v>15</v>
      </c>
      <c r="E395" s="277">
        <v>619</v>
      </c>
      <c r="F395" s="250">
        <v>400</v>
      </c>
      <c r="G395" s="483">
        <v>331.55</v>
      </c>
      <c r="H395" s="250">
        <v>25</v>
      </c>
      <c r="I395" s="250">
        <v>12</v>
      </c>
      <c r="J395" s="250">
        <v>557</v>
      </c>
      <c r="K395" s="250">
        <f>+I395+J395</f>
        <v>569</v>
      </c>
    </row>
    <row r="396" spans="2:11" ht="11.25" x14ac:dyDescent="0.2">
      <c r="B396" s="303" t="s">
        <v>672</v>
      </c>
      <c r="C396" s="219">
        <v>2975</v>
      </c>
      <c r="D396" s="485">
        <v>37</v>
      </c>
      <c r="E396" s="277">
        <v>660</v>
      </c>
      <c r="F396" s="250">
        <v>2167</v>
      </c>
      <c r="G396" s="483">
        <v>217.81</v>
      </c>
      <c r="H396" s="250">
        <v>21</v>
      </c>
      <c r="I396" s="250">
        <v>7</v>
      </c>
      <c r="J396" s="250">
        <v>1076</v>
      </c>
      <c r="K396" s="250">
        <f>+I396+J396</f>
        <v>1083</v>
      </c>
    </row>
    <row r="397" spans="2:11" ht="11.25" x14ac:dyDescent="0.2">
      <c r="B397" s="303" t="s">
        <v>673</v>
      </c>
      <c r="C397" s="219">
        <v>1125</v>
      </c>
      <c r="D397" s="485">
        <v>10</v>
      </c>
      <c r="E397" s="277">
        <v>948</v>
      </c>
      <c r="F397" s="250">
        <v>351</v>
      </c>
      <c r="G397" s="483">
        <v>490.45</v>
      </c>
      <c r="H397" s="250">
        <v>13</v>
      </c>
      <c r="I397" s="250">
        <v>2</v>
      </c>
      <c r="J397" s="250">
        <v>800</v>
      </c>
      <c r="K397" s="250">
        <f>+I397+J397</f>
        <v>802</v>
      </c>
    </row>
    <row r="398" spans="2:11" ht="11.25" x14ac:dyDescent="0.2">
      <c r="B398" s="303" t="s">
        <v>674</v>
      </c>
      <c r="C398" s="250">
        <v>1669</v>
      </c>
      <c r="D398" s="485">
        <v>16</v>
      </c>
      <c r="E398" s="277">
        <v>1786</v>
      </c>
      <c r="F398" s="250">
        <v>848</v>
      </c>
      <c r="G398" s="483">
        <v>603.02</v>
      </c>
      <c r="H398" s="250">
        <v>25</v>
      </c>
      <c r="I398" s="250">
        <v>13</v>
      </c>
      <c r="J398" s="250">
        <v>1922</v>
      </c>
      <c r="K398" s="250">
        <f>+I398+J398</f>
        <v>1935</v>
      </c>
    </row>
    <row r="399" spans="2:11" ht="11.25" x14ac:dyDescent="0.2">
      <c r="B399" s="303" t="s">
        <v>675</v>
      </c>
      <c r="C399" s="219">
        <v>1271</v>
      </c>
      <c r="D399" s="485">
        <v>18</v>
      </c>
      <c r="E399" s="277">
        <v>1908</v>
      </c>
      <c r="F399" s="250">
        <v>494</v>
      </c>
      <c r="G399" s="483">
        <v>620.54</v>
      </c>
      <c r="H399" s="250">
        <v>8</v>
      </c>
      <c r="I399" s="250">
        <v>10</v>
      </c>
      <c r="J399" s="250">
        <v>1783</v>
      </c>
      <c r="K399" s="250">
        <f>+I399+J399</f>
        <v>1793</v>
      </c>
    </row>
    <row r="400" spans="2:11" ht="11.25" x14ac:dyDescent="0.2">
      <c r="B400" s="303"/>
      <c r="C400" s="250"/>
      <c r="D400" s="485"/>
      <c r="E400" s="277"/>
      <c r="F400" s="250"/>
      <c r="G400" s="483"/>
      <c r="H400" s="250"/>
      <c r="I400" s="250"/>
      <c r="J400" s="250"/>
      <c r="K400" s="250"/>
    </row>
    <row r="401" spans="1:11" ht="11.25" x14ac:dyDescent="0.2">
      <c r="B401" s="303" t="s">
        <v>676</v>
      </c>
      <c r="C401" s="219">
        <v>1286</v>
      </c>
      <c r="D401" s="485">
        <v>17</v>
      </c>
      <c r="E401" s="277">
        <v>2154</v>
      </c>
      <c r="F401" s="250">
        <v>487</v>
      </c>
      <c r="G401" s="483">
        <v>714.27</v>
      </c>
      <c r="H401" s="250" t="s">
        <v>318</v>
      </c>
      <c r="I401" s="250" t="s">
        <v>318</v>
      </c>
      <c r="J401" s="250">
        <v>2332</v>
      </c>
      <c r="K401" s="250">
        <f>SUM(I401:J401)</f>
        <v>2332</v>
      </c>
    </row>
    <row r="402" spans="1:11" ht="11.25" x14ac:dyDescent="0.2">
      <c r="B402" s="303" t="s">
        <v>677</v>
      </c>
      <c r="C402" s="219">
        <v>1419</v>
      </c>
      <c r="D402" s="485">
        <v>18</v>
      </c>
      <c r="E402" s="277">
        <v>2374</v>
      </c>
      <c r="F402" s="250">
        <v>650</v>
      </c>
      <c r="G402" s="483">
        <v>848.38</v>
      </c>
      <c r="H402" s="250" t="s">
        <v>318</v>
      </c>
      <c r="I402" s="250" t="s">
        <v>318</v>
      </c>
      <c r="J402" s="250">
        <v>2204</v>
      </c>
      <c r="K402" s="250">
        <f>SUM(I402:J402)</f>
        <v>2204</v>
      </c>
    </row>
    <row r="403" spans="1:11" ht="11.25" x14ac:dyDescent="0.2">
      <c r="B403" s="303" t="s">
        <v>396</v>
      </c>
      <c r="C403" s="219">
        <v>1471</v>
      </c>
      <c r="D403" s="485">
        <v>21</v>
      </c>
      <c r="E403" s="277">
        <v>2103</v>
      </c>
      <c r="F403" s="250">
        <v>700</v>
      </c>
      <c r="G403" s="483">
        <v>944.09</v>
      </c>
      <c r="H403" s="250" t="s">
        <v>318</v>
      </c>
      <c r="I403" s="250" t="s">
        <v>318</v>
      </c>
      <c r="J403" s="250">
        <v>2169</v>
      </c>
      <c r="K403" s="250">
        <f>SUM(I403:J403)</f>
        <v>2169</v>
      </c>
    </row>
    <row r="404" spans="1:11" ht="11.25" x14ac:dyDescent="0.2">
      <c r="B404" s="303" t="s">
        <v>397</v>
      </c>
      <c r="C404" s="219">
        <v>1198</v>
      </c>
      <c r="D404" s="485">
        <v>13</v>
      </c>
      <c r="E404" s="277">
        <v>2877</v>
      </c>
      <c r="F404" s="250">
        <v>435</v>
      </c>
      <c r="G404" s="483">
        <v>772.47</v>
      </c>
      <c r="H404" s="250" t="s">
        <v>318</v>
      </c>
      <c r="I404" s="250" t="s">
        <v>318</v>
      </c>
      <c r="J404" s="250">
        <v>2456</v>
      </c>
      <c r="K404" s="250">
        <f>SUM(I404:J404)</f>
        <v>2456</v>
      </c>
    </row>
    <row r="405" spans="1:11" ht="11.25" x14ac:dyDescent="0.2">
      <c r="A405" s="1570">
        <v>41</v>
      </c>
      <c r="B405" s="303" t="s">
        <v>398</v>
      </c>
      <c r="C405" s="219">
        <v>1169</v>
      </c>
      <c r="D405" s="485">
        <v>20</v>
      </c>
      <c r="E405" s="277">
        <v>2294</v>
      </c>
      <c r="F405" s="250">
        <v>396</v>
      </c>
      <c r="G405" s="483">
        <v>783.88</v>
      </c>
      <c r="H405" s="250" t="s">
        <v>318</v>
      </c>
      <c r="I405" s="250" t="s">
        <v>318</v>
      </c>
      <c r="J405" s="250">
        <v>2232</v>
      </c>
      <c r="K405" s="250">
        <f>SUM(I405:J405)</f>
        <v>2232</v>
      </c>
    </row>
    <row r="406" spans="1:11" ht="11.25" x14ac:dyDescent="0.2">
      <c r="A406" s="1570"/>
      <c r="B406" s="303"/>
      <c r="C406" s="219"/>
      <c r="D406" s="485"/>
      <c r="E406" s="277"/>
      <c r="F406" s="250"/>
      <c r="G406" s="483"/>
      <c r="H406" s="250"/>
      <c r="I406" s="250"/>
      <c r="J406" s="250"/>
      <c r="K406" s="250"/>
    </row>
    <row r="407" spans="1:11" ht="11.25" x14ac:dyDescent="0.2">
      <c r="B407" s="303" t="s">
        <v>279</v>
      </c>
      <c r="C407" s="219">
        <v>1170</v>
      </c>
      <c r="D407" s="485">
        <v>6</v>
      </c>
      <c r="E407" s="277">
        <v>3345</v>
      </c>
      <c r="F407" s="250">
        <v>402</v>
      </c>
      <c r="G407" s="483">
        <v>918.7</v>
      </c>
      <c r="H407" s="250" t="s">
        <v>318</v>
      </c>
      <c r="I407" s="250" t="s">
        <v>318</v>
      </c>
      <c r="J407" s="250">
        <v>2910</v>
      </c>
      <c r="K407" s="250">
        <f>SUM(I407:J407)</f>
        <v>2910</v>
      </c>
    </row>
    <row r="408" spans="1:11" ht="11.25" x14ac:dyDescent="0.2">
      <c r="B408" s="303" t="s">
        <v>280</v>
      </c>
      <c r="C408" s="250">
        <v>1401</v>
      </c>
      <c r="D408" s="485">
        <v>12</v>
      </c>
      <c r="E408" s="277">
        <v>3475</v>
      </c>
      <c r="F408" s="250">
        <v>535</v>
      </c>
      <c r="G408" s="483">
        <v>1124.6600000000001</v>
      </c>
      <c r="H408" s="250" t="s">
        <v>318</v>
      </c>
      <c r="I408" s="250" t="s">
        <v>318</v>
      </c>
      <c r="J408" s="250">
        <v>3494</v>
      </c>
      <c r="K408" s="250">
        <f>SUM(I408:J408)</f>
        <v>3494</v>
      </c>
    </row>
    <row r="409" spans="1:11" ht="11.25" x14ac:dyDescent="0.2">
      <c r="B409" s="303" t="s">
        <v>281</v>
      </c>
      <c r="C409" s="219">
        <v>1474</v>
      </c>
      <c r="D409" s="485">
        <v>10</v>
      </c>
      <c r="E409" s="277">
        <v>7021</v>
      </c>
      <c r="F409" s="250">
        <v>455</v>
      </c>
      <c r="G409" s="483">
        <v>1366.18</v>
      </c>
      <c r="H409" s="250" t="s">
        <v>318</v>
      </c>
      <c r="I409" s="250" t="s">
        <v>318</v>
      </c>
      <c r="J409" s="250">
        <v>5443</v>
      </c>
      <c r="K409" s="250">
        <f>SUM(I409:J409)</f>
        <v>5443</v>
      </c>
    </row>
    <row r="410" spans="1:11" ht="11.25" x14ac:dyDescent="0.2">
      <c r="B410" s="622" t="s">
        <v>282</v>
      </c>
      <c r="C410" s="250">
        <v>2280</v>
      </c>
      <c r="D410" s="485">
        <v>20</v>
      </c>
      <c r="E410" s="277">
        <v>7270</v>
      </c>
      <c r="F410" s="250">
        <v>521</v>
      </c>
      <c r="G410" s="483">
        <v>1650.92</v>
      </c>
      <c r="H410" s="250" t="s">
        <v>318</v>
      </c>
      <c r="I410" s="250" t="s">
        <v>318</v>
      </c>
      <c r="J410" s="250">
        <v>10797</v>
      </c>
      <c r="K410" s="250">
        <f>SUM(I410:J410)</f>
        <v>10797</v>
      </c>
    </row>
    <row r="411" spans="1:11" ht="11.25" x14ac:dyDescent="0.2">
      <c r="B411" s="622" t="s">
        <v>238</v>
      </c>
      <c r="C411" s="250">
        <v>1965</v>
      </c>
      <c r="D411" s="485">
        <v>16</v>
      </c>
      <c r="E411" s="277">
        <v>9494</v>
      </c>
      <c r="F411" s="250">
        <v>504</v>
      </c>
      <c r="G411" s="483">
        <v>1671.94</v>
      </c>
      <c r="H411" s="250" t="s">
        <v>318</v>
      </c>
      <c r="I411" s="250" t="s">
        <v>318</v>
      </c>
      <c r="J411" s="250">
        <v>12990</v>
      </c>
      <c r="K411" s="250">
        <f>SUM(I411:J411)</f>
        <v>12990</v>
      </c>
    </row>
    <row r="412" spans="1:11" ht="11.25" x14ac:dyDescent="0.2">
      <c r="B412" s="303"/>
      <c r="C412" s="250"/>
      <c r="D412" s="485"/>
      <c r="E412" s="277"/>
      <c r="F412" s="250"/>
      <c r="G412" s="483"/>
      <c r="H412" s="250"/>
      <c r="I412" s="250"/>
      <c r="J412" s="250"/>
      <c r="K412" s="250"/>
    </row>
    <row r="413" spans="1:11" ht="11.25" x14ac:dyDescent="0.2">
      <c r="B413" s="622" t="s">
        <v>283</v>
      </c>
      <c r="C413" s="250">
        <v>1853</v>
      </c>
      <c r="D413" s="485">
        <v>13</v>
      </c>
      <c r="E413" s="277">
        <v>11589</v>
      </c>
      <c r="F413" s="250">
        <v>367</v>
      </c>
      <c r="G413" s="483">
        <v>2026.12</v>
      </c>
      <c r="H413" s="250" t="s">
        <v>318</v>
      </c>
      <c r="I413" s="250" t="s">
        <v>318</v>
      </c>
      <c r="J413" s="250">
        <v>16126</v>
      </c>
      <c r="K413" s="250">
        <f>SUM(I413:J413)</f>
        <v>16126</v>
      </c>
    </row>
    <row r="414" spans="1:11" ht="11.25" x14ac:dyDescent="0.2">
      <c r="B414" s="622" t="s">
        <v>284</v>
      </c>
      <c r="C414" s="219">
        <v>1809</v>
      </c>
      <c r="D414" s="485">
        <v>21</v>
      </c>
      <c r="E414" s="277">
        <v>10579</v>
      </c>
      <c r="F414" s="219">
        <v>423</v>
      </c>
      <c r="G414" s="484">
        <v>2108.91</v>
      </c>
      <c r="H414" s="219" t="s">
        <v>318</v>
      </c>
      <c r="I414" s="219" t="s">
        <v>318</v>
      </c>
      <c r="J414" s="219">
        <v>13862</v>
      </c>
      <c r="K414" s="250">
        <f>SUM(I414:J414)</f>
        <v>13862</v>
      </c>
    </row>
    <row r="415" spans="1:11" ht="11.25" x14ac:dyDescent="0.2">
      <c r="B415" s="303" t="s">
        <v>237</v>
      </c>
      <c r="C415" s="219">
        <v>1837</v>
      </c>
      <c r="D415" s="485">
        <v>35</v>
      </c>
      <c r="E415" s="277">
        <v>13532</v>
      </c>
      <c r="F415" s="219">
        <v>427</v>
      </c>
      <c r="G415" s="484">
        <v>2331.11</v>
      </c>
      <c r="H415" s="219" t="s">
        <v>318</v>
      </c>
      <c r="I415" s="219" t="s">
        <v>318</v>
      </c>
      <c r="J415" s="219">
        <v>16673</v>
      </c>
      <c r="K415" s="250">
        <f>SUM(I415:J415)</f>
        <v>16673</v>
      </c>
    </row>
    <row r="416" spans="1:11" ht="11.25" x14ac:dyDescent="0.2">
      <c r="B416" s="303" t="s">
        <v>633</v>
      </c>
      <c r="C416" s="219">
        <v>1841</v>
      </c>
      <c r="D416" s="485">
        <v>45</v>
      </c>
      <c r="E416" s="277">
        <v>14583</v>
      </c>
      <c r="F416" s="219">
        <v>378</v>
      </c>
      <c r="G416" s="484">
        <v>2754.77</v>
      </c>
      <c r="H416" s="219" t="s">
        <v>318</v>
      </c>
      <c r="I416" s="219" t="s">
        <v>318</v>
      </c>
      <c r="J416" s="219">
        <v>19626</v>
      </c>
      <c r="K416" s="250">
        <f>SUM(I416:J416)</f>
        <v>19626</v>
      </c>
    </row>
    <row r="417" spans="2:11" ht="11.25" x14ac:dyDescent="0.2">
      <c r="B417" s="303" t="s">
        <v>660</v>
      </c>
      <c r="C417" s="219">
        <v>1804</v>
      </c>
      <c r="D417" s="485">
        <v>41</v>
      </c>
      <c r="E417" s="277">
        <v>17684</v>
      </c>
      <c r="F417" s="219">
        <v>344</v>
      </c>
      <c r="G417" s="484">
        <v>2841.4</v>
      </c>
      <c r="H417" s="219" t="s">
        <v>318</v>
      </c>
      <c r="I417" s="219" t="s">
        <v>318</v>
      </c>
      <c r="J417" s="219">
        <v>24798</v>
      </c>
      <c r="K417" s="250">
        <f>SUM(I417:J417)</f>
        <v>24798</v>
      </c>
    </row>
    <row r="418" spans="2:11" ht="11.25" x14ac:dyDescent="0.2">
      <c r="B418" s="303"/>
      <c r="C418" s="219"/>
      <c r="D418" s="485"/>
      <c r="E418" s="277"/>
      <c r="F418" s="219"/>
      <c r="G418" s="484"/>
      <c r="H418" s="219"/>
      <c r="I418" s="219"/>
      <c r="J418" s="219"/>
      <c r="K418" s="219"/>
    </row>
    <row r="419" spans="2:11" ht="11.25" x14ac:dyDescent="0.2">
      <c r="B419" s="232" t="s">
        <v>441</v>
      </c>
      <c r="C419" s="219">
        <v>1519</v>
      </c>
      <c r="D419" s="485">
        <v>26</v>
      </c>
      <c r="E419" s="277">
        <v>26634</v>
      </c>
      <c r="F419" s="219">
        <v>141</v>
      </c>
      <c r="G419" s="484">
        <v>3331.68</v>
      </c>
      <c r="H419" s="219" t="s">
        <v>318</v>
      </c>
      <c r="I419" s="219" t="s">
        <v>318</v>
      </c>
      <c r="J419" s="219">
        <v>35192</v>
      </c>
      <c r="K419" s="250">
        <f>SUM(I419:J419)</f>
        <v>35192</v>
      </c>
    </row>
    <row r="420" spans="2:11" ht="11.25" x14ac:dyDescent="0.2">
      <c r="B420" s="232" t="s">
        <v>331</v>
      </c>
      <c r="C420" s="219">
        <v>1939</v>
      </c>
      <c r="D420" s="485">
        <v>60</v>
      </c>
      <c r="E420" s="277">
        <v>19895</v>
      </c>
      <c r="F420" s="219">
        <v>360</v>
      </c>
      <c r="G420" s="484">
        <v>3037.43</v>
      </c>
      <c r="H420" s="219">
        <v>29</v>
      </c>
      <c r="I420" s="219">
        <v>77</v>
      </c>
      <c r="J420" s="219">
        <v>25208</v>
      </c>
      <c r="K420" s="250">
        <f>SUM(I420:J420)</f>
        <v>25285</v>
      </c>
    </row>
    <row r="421" spans="2:11" ht="11.25" x14ac:dyDescent="0.2">
      <c r="B421" s="317">
        <v>39295</v>
      </c>
      <c r="C421" s="219">
        <v>2857</v>
      </c>
      <c r="D421" s="485">
        <v>158</v>
      </c>
      <c r="E421" s="277">
        <v>8438</v>
      </c>
      <c r="F421" s="219">
        <v>359</v>
      </c>
      <c r="G421" s="484">
        <v>3332.4</v>
      </c>
      <c r="H421" s="219" t="s">
        <v>318</v>
      </c>
      <c r="I421" s="219" t="s">
        <v>318</v>
      </c>
      <c r="J421" s="219">
        <v>17191</v>
      </c>
      <c r="K421" s="250">
        <f>SUM(I421:J421)</f>
        <v>17191</v>
      </c>
    </row>
    <row r="422" spans="2:11" ht="11.25" x14ac:dyDescent="0.2">
      <c r="B422" s="317">
        <v>39692</v>
      </c>
      <c r="C422" s="219">
        <v>1874</v>
      </c>
      <c r="D422" s="485">
        <v>77</v>
      </c>
      <c r="E422" s="223">
        <v>20905</v>
      </c>
      <c r="F422" s="219">
        <v>401</v>
      </c>
      <c r="G422" s="484">
        <v>3755.37</v>
      </c>
      <c r="H422" s="219" t="s">
        <v>318</v>
      </c>
      <c r="I422" s="219" t="s">
        <v>318</v>
      </c>
      <c r="J422" s="219">
        <v>25452</v>
      </c>
      <c r="K422" s="250">
        <f>SUM(I422:J422)</f>
        <v>25452</v>
      </c>
    </row>
    <row r="423" spans="2:11" ht="11.25" x14ac:dyDescent="0.2">
      <c r="B423" s="317">
        <v>40087</v>
      </c>
      <c r="C423" s="219">
        <v>1802</v>
      </c>
      <c r="D423" s="485">
        <v>134</v>
      </c>
      <c r="E423" s="223">
        <v>18599</v>
      </c>
      <c r="F423" s="219">
        <v>230</v>
      </c>
      <c r="G423" s="484">
        <v>4585.16</v>
      </c>
      <c r="H423" s="219" t="s">
        <v>318</v>
      </c>
      <c r="I423" s="219" t="s">
        <v>318</v>
      </c>
      <c r="J423" s="219">
        <v>25632</v>
      </c>
      <c r="K423" s="250">
        <f>SUM(I423:J423)</f>
        <v>25632</v>
      </c>
    </row>
    <row r="424" spans="2:11" ht="11.25" x14ac:dyDescent="0.2">
      <c r="B424" s="317"/>
      <c r="C424" s="219"/>
      <c r="D424" s="485"/>
      <c r="E424" s="223"/>
      <c r="F424" s="219"/>
      <c r="G424" s="484"/>
      <c r="H424" s="219"/>
      <c r="I424" s="219"/>
      <c r="J424" s="219"/>
      <c r="K424" s="219"/>
    </row>
    <row r="425" spans="2:11" ht="11.25" x14ac:dyDescent="0.2">
      <c r="B425" s="205" t="s">
        <v>289</v>
      </c>
      <c r="C425" s="219">
        <v>1836</v>
      </c>
      <c r="D425" s="485">
        <v>125</v>
      </c>
      <c r="E425" s="223">
        <v>18974</v>
      </c>
      <c r="F425" s="219">
        <v>347</v>
      </c>
      <c r="G425" s="484">
        <v>4636.4399999999996</v>
      </c>
      <c r="H425" s="219" t="s">
        <v>318</v>
      </c>
      <c r="I425" s="219" t="s">
        <v>318</v>
      </c>
      <c r="J425" s="219">
        <v>23218</v>
      </c>
      <c r="K425" s="250">
        <f>SUM(I425:J425)</f>
        <v>23218</v>
      </c>
    </row>
    <row r="426" spans="2:11" ht="11.25" x14ac:dyDescent="0.2">
      <c r="B426" s="205" t="s">
        <v>292</v>
      </c>
      <c r="C426" s="219">
        <v>1938</v>
      </c>
      <c r="D426" s="485">
        <v>127</v>
      </c>
      <c r="E426" s="223">
        <v>16119</v>
      </c>
      <c r="F426" s="219">
        <v>448</v>
      </c>
      <c r="G426" s="484">
        <v>3460.45</v>
      </c>
      <c r="H426" s="219" t="s">
        <v>318</v>
      </c>
      <c r="I426" s="219" t="s">
        <v>318</v>
      </c>
      <c r="J426" s="219">
        <v>21294</v>
      </c>
      <c r="K426" s="250">
        <f>SUM(I426:J426)</f>
        <v>21294</v>
      </c>
    </row>
    <row r="427" spans="2:11" ht="11.25" x14ac:dyDescent="0.2">
      <c r="B427" s="205" t="s">
        <v>891</v>
      </c>
      <c r="C427" s="219">
        <v>1976</v>
      </c>
      <c r="D427" s="485">
        <v>97</v>
      </c>
      <c r="E427" s="223">
        <v>19230</v>
      </c>
      <c r="F427" s="219">
        <v>483</v>
      </c>
      <c r="G427" s="484">
        <v>4587.24</v>
      </c>
      <c r="H427" s="219" t="s">
        <v>318</v>
      </c>
      <c r="I427" s="219" t="s">
        <v>318</v>
      </c>
      <c r="J427" s="219">
        <v>26041</v>
      </c>
      <c r="K427" s="250">
        <v>26041</v>
      </c>
    </row>
    <row r="428" spans="2:11" ht="11.25" x14ac:dyDescent="0.2">
      <c r="B428" s="205" t="s">
        <v>904</v>
      </c>
      <c r="C428" s="219">
        <v>2072</v>
      </c>
      <c r="D428" s="485">
        <v>97</v>
      </c>
      <c r="E428" s="223">
        <v>22056</v>
      </c>
      <c r="F428" s="219">
        <v>465</v>
      </c>
      <c r="G428" s="484">
        <v>5325.7</v>
      </c>
      <c r="H428" s="219" t="s">
        <v>318</v>
      </c>
      <c r="I428" s="219" t="s">
        <v>318</v>
      </c>
      <c r="J428" s="219">
        <v>39131</v>
      </c>
      <c r="K428" s="250">
        <v>39131</v>
      </c>
    </row>
    <row r="429" spans="2:11" ht="11.25" x14ac:dyDescent="0.2">
      <c r="B429" s="205" t="s">
        <v>905</v>
      </c>
      <c r="C429" s="219">
        <v>1982</v>
      </c>
      <c r="D429" s="485">
        <v>125</v>
      </c>
      <c r="E429" s="223">
        <v>18943</v>
      </c>
      <c r="F429" s="219">
        <v>297</v>
      </c>
      <c r="G429" s="484">
        <v>5160.2700000000004</v>
      </c>
      <c r="H429" s="219" t="s">
        <v>318</v>
      </c>
      <c r="I429" s="219" t="s">
        <v>318</v>
      </c>
      <c r="J429" s="219">
        <v>41374</v>
      </c>
      <c r="K429" s="250">
        <v>41374</v>
      </c>
    </row>
    <row r="430" spans="2:11" ht="11.25" x14ac:dyDescent="0.2">
      <c r="B430" s="205"/>
      <c r="C430" s="219"/>
      <c r="D430" s="485"/>
      <c r="E430" s="223"/>
      <c r="F430" s="219"/>
      <c r="G430" s="484"/>
      <c r="H430" s="219"/>
      <c r="I430" s="219"/>
      <c r="J430" s="219"/>
      <c r="K430" s="250"/>
    </row>
    <row r="431" spans="2:11" ht="11.25" x14ac:dyDescent="0.2">
      <c r="B431" s="205" t="s">
        <v>918</v>
      </c>
      <c r="C431" s="219">
        <v>2229</v>
      </c>
      <c r="D431" s="485">
        <v>103</v>
      </c>
      <c r="E431" s="223">
        <v>23111</v>
      </c>
      <c r="F431" s="219">
        <v>300</v>
      </c>
      <c r="G431" s="484">
        <v>6273.47</v>
      </c>
      <c r="H431" s="219" t="s">
        <v>318</v>
      </c>
      <c r="I431" s="219" t="s">
        <v>318</v>
      </c>
      <c r="J431" s="219">
        <v>73560</v>
      </c>
      <c r="K431" s="219">
        <v>73560</v>
      </c>
    </row>
    <row r="432" spans="2:11" ht="11.25" x14ac:dyDescent="0.2">
      <c r="B432" s="205" t="s">
        <v>927</v>
      </c>
      <c r="C432" s="219">
        <v>2053</v>
      </c>
      <c r="D432" s="485">
        <v>110</v>
      </c>
      <c r="E432" s="223">
        <v>28088</v>
      </c>
      <c r="F432" s="219">
        <v>245</v>
      </c>
      <c r="G432" s="484">
        <v>6651.44</v>
      </c>
      <c r="H432" s="219" t="s">
        <v>318</v>
      </c>
      <c r="I432" s="219" t="s">
        <v>318</v>
      </c>
      <c r="J432" s="219">
        <v>70057</v>
      </c>
      <c r="K432" s="219">
        <v>70057</v>
      </c>
    </row>
    <row r="433" spans="2:11" ht="11.25" x14ac:dyDescent="0.2">
      <c r="B433" s="205" t="s">
        <v>951</v>
      </c>
      <c r="C433" s="219">
        <v>2121</v>
      </c>
      <c r="D433" s="485">
        <v>215</v>
      </c>
      <c r="E433" s="223">
        <v>14076</v>
      </c>
      <c r="F433" s="219">
        <v>245</v>
      </c>
      <c r="G433" s="484">
        <v>12092.2</v>
      </c>
      <c r="H433" s="219" t="s">
        <v>318</v>
      </c>
      <c r="I433" s="219" t="s">
        <v>318</v>
      </c>
      <c r="J433" s="219">
        <v>53764</v>
      </c>
      <c r="K433" s="219">
        <v>53764</v>
      </c>
    </row>
    <row r="434" spans="2:11" ht="11.25" x14ac:dyDescent="0.2">
      <c r="B434" s="205" t="s">
        <v>969</v>
      </c>
      <c r="C434" s="219">
        <v>2145</v>
      </c>
      <c r="D434" s="485">
        <v>145</v>
      </c>
      <c r="E434" s="223">
        <v>27425</v>
      </c>
      <c r="F434" s="219">
        <v>248</v>
      </c>
      <c r="G434" s="484">
        <v>10550.24</v>
      </c>
      <c r="H434" s="219" t="s">
        <v>318</v>
      </c>
      <c r="I434" s="219" t="s">
        <v>318</v>
      </c>
      <c r="J434" s="219">
        <v>67009</v>
      </c>
      <c r="K434" s="219">
        <v>67009</v>
      </c>
    </row>
    <row r="435" spans="2:11" ht="11.25" x14ac:dyDescent="0.2">
      <c r="B435" s="205" t="s">
        <v>1017</v>
      </c>
      <c r="C435" s="219">
        <v>1989</v>
      </c>
      <c r="D435" s="485">
        <v>180</v>
      </c>
      <c r="E435" s="223">
        <v>22280</v>
      </c>
      <c r="F435" s="219">
        <v>127</v>
      </c>
      <c r="G435" s="484">
        <v>5664.04</v>
      </c>
      <c r="H435" s="219" t="s">
        <v>318</v>
      </c>
      <c r="I435" s="219" t="s">
        <v>318</v>
      </c>
      <c r="J435" s="219">
        <v>59468</v>
      </c>
      <c r="K435" s="219">
        <v>59468</v>
      </c>
    </row>
    <row r="436" spans="2:11" ht="11.25" x14ac:dyDescent="0.2">
      <c r="B436" s="205"/>
      <c r="C436" s="219"/>
      <c r="D436" s="485"/>
      <c r="E436" s="223"/>
      <c r="F436" s="219"/>
      <c r="G436" s="484"/>
      <c r="H436" s="219"/>
      <c r="I436" s="219"/>
      <c r="J436" s="219"/>
      <c r="K436" s="219"/>
    </row>
    <row r="437" spans="2:11" ht="11.25" x14ac:dyDescent="0.2">
      <c r="B437" s="205" t="s">
        <v>1172</v>
      </c>
      <c r="C437" s="219">
        <v>1984</v>
      </c>
      <c r="D437" s="485">
        <v>181</v>
      </c>
      <c r="E437" s="223">
        <v>27193</v>
      </c>
      <c r="F437" s="219">
        <v>29</v>
      </c>
      <c r="G437" s="484">
        <v>1472.64</v>
      </c>
      <c r="H437" s="219" t="s">
        <v>318</v>
      </c>
      <c r="I437" s="219" t="s">
        <v>318</v>
      </c>
      <c r="J437" s="219">
        <v>70847</v>
      </c>
      <c r="K437" s="219">
        <v>70847</v>
      </c>
    </row>
    <row r="438" spans="2:11" ht="11.25" x14ac:dyDescent="0.2">
      <c r="B438" s="208" t="s">
        <v>1671</v>
      </c>
      <c r="C438" s="298">
        <v>1892</v>
      </c>
      <c r="D438" s="486">
        <v>244</v>
      </c>
      <c r="E438" s="281">
        <v>22041</v>
      </c>
      <c r="F438" s="298">
        <v>52</v>
      </c>
      <c r="G438" s="487">
        <v>3612.73</v>
      </c>
      <c r="H438" s="298" t="s">
        <v>318</v>
      </c>
      <c r="I438" s="298" t="s">
        <v>318</v>
      </c>
      <c r="J438" s="298">
        <v>60313</v>
      </c>
      <c r="K438" s="298">
        <v>60313</v>
      </c>
    </row>
    <row r="439" spans="2:11" ht="11.25" x14ac:dyDescent="0.2">
      <c r="B439" s="206"/>
      <c r="C439" s="295"/>
      <c r="D439" s="434"/>
      <c r="E439" s="284"/>
      <c r="F439" s="295"/>
      <c r="G439" s="190"/>
      <c r="H439" s="295"/>
      <c r="I439" s="295"/>
      <c r="J439" s="295"/>
      <c r="K439" s="295"/>
    </row>
    <row r="440" spans="2:11" ht="11.25" x14ac:dyDescent="0.2">
      <c r="B440" s="201" t="s">
        <v>1480</v>
      </c>
      <c r="C440" s="201"/>
      <c r="D440" s="201"/>
      <c r="E440" s="201"/>
      <c r="F440" s="201"/>
      <c r="G440" s="201"/>
      <c r="H440" s="201"/>
    </row>
    <row r="441" spans="2:11" ht="11.25" x14ac:dyDescent="0.2">
      <c r="B441" s="201" t="s">
        <v>872</v>
      </c>
      <c r="C441" s="201"/>
      <c r="D441" s="201"/>
      <c r="E441" s="201"/>
      <c r="F441" s="201"/>
      <c r="G441" s="201"/>
      <c r="H441" s="201"/>
    </row>
    <row r="442" spans="2:11" ht="11.25" x14ac:dyDescent="0.2">
      <c r="B442" s="201" t="s">
        <v>873</v>
      </c>
      <c r="C442" s="201"/>
      <c r="D442" s="201"/>
      <c r="E442" s="201"/>
      <c r="F442" s="201"/>
      <c r="G442" s="201"/>
      <c r="H442" s="201"/>
    </row>
    <row r="443" spans="2:11" ht="11.25" x14ac:dyDescent="0.2">
      <c r="B443" s="201" t="s">
        <v>874</v>
      </c>
      <c r="C443" s="201"/>
      <c r="D443" s="201"/>
      <c r="E443" s="201"/>
      <c r="F443" s="201"/>
      <c r="G443" s="201"/>
      <c r="H443" s="201"/>
    </row>
    <row r="444" spans="2:11" ht="11.25" x14ac:dyDescent="0.2">
      <c r="B444" s="201" t="s">
        <v>875</v>
      </c>
      <c r="C444" s="201"/>
      <c r="D444" s="201"/>
      <c r="E444" s="201"/>
      <c r="F444" s="201"/>
      <c r="G444" s="201"/>
      <c r="H444" s="201"/>
    </row>
    <row r="445" spans="2:11" ht="11.25" x14ac:dyDescent="0.2">
      <c r="B445" s="1592" t="s">
        <v>919</v>
      </c>
      <c r="C445" s="1592"/>
      <c r="D445" s="1592"/>
      <c r="E445" s="1592"/>
      <c r="F445" s="1592"/>
      <c r="G445" s="1592"/>
      <c r="H445" s="1592"/>
    </row>
    <row r="446" spans="2:11" ht="11.25" x14ac:dyDescent="0.2">
      <c r="B446" s="542" t="s">
        <v>876</v>
      </c>
      <c r="C446" s="542"/>
      <c r="D446" s="542"/>
      <c r="E446" s="542"/>
      <c r="F446" s="542"/>
      <c r="G446" s="542"/>
      <c r="H446" s="542"/>
    </row>
    <row r="447" spans="2:11" ht="11.25" x14ac:dyDescent="0.2">
      <c r="B447" s="542" t="s">
        <v>877</v>
      </c>
      <c r="C447" s="542"/>
      <c r="D447" s="542"/>
      <c r="E447" s="542"/>
      <c r="F447" s="542"/>
      <c r="G447" s="542"/>
      <c r="H447" s="542"/>
    </row>
    <row r="448" spans="2:11" ht="11.25" x14ac:dyDescent="0.2">
      <c r="B448" s="513" t="s">
        <v>1026</v>
      </c>
      <c r="C448" s="513"/>
      <c r="D448" s="513"/>
      <c r="E448" s="513"/>
      <c r="F448" s="542"/>
      <c r="G448" s="542"/>
      <c r="H448" s="542"/>
    </row>
    <row r="449" spans="1:12" ht="11.25" x14ac:dyDescent="0.2">
      <c r="B449" s="201" t="s">
        <v>1478</v>
      </c>
      <c r="C449" s="201"/>
      <c r="D449" s="201"/>
      <c r="E449" s="201"/>
      <c r="F449" s="201"/>
      <c r="G449" s="201"/>
      <c r="H449" s="201"/>
    </row>
    <row r="450" spans="1:12" ht="10.5" customHeight="1" x14ac:dyDescent="0.2"/>
    <row r="451" spans="1:12" ht="10.5" customHeight="1" x14ac:dyDescent="0.2"/>
    <row r="452" spans="1:12" ht="10.5" customHeight="1" x14ac:dyDescent="0.2">
      <c r="C452" s="245"/>
      <c r="D452" s="245"/>
      <c r="E452" s="245"/>
      <c r="F452" s="245"/>
      <c r="G452" s="245"/>
      <c r="H452" s="245"/>
      <c r="I452" s="245"/>
      <c r="J452" s="245"/>
      <c r="K452" s="245"/>
    </row>
    <row r="453" spans="1:12" ht="11.45" customHeight="1" x14ac:dyDescent="0.2">
      <c r="B453" s="202" t="s">
        <v>1086</v>
      </c>
    </row>
    <row r="454" spans="1:12" ht="11.45" customHeight="1" x14ac:dyDescent="0.2">
      <c r="B454" s="1448" t="s">
        <v>931</v>
      </c>
      <c r="C454" s="1460" t="s">
        <v>221</v>
      </c>
      <c r="D454" s="1461"/>
      <c r="E454" s="1461"/>
      <c r="F454" s="1461"/>
      <c r="G454" s="1461"/>
      <c r="H454" s="1462"/>
      <c r="I454" s="1460" t="s">
        <v>1482</v>
      </c>
      <c r="J454" s="1461"/>
      <c r="K454" s="1461"/>
      <c r="L454" s="1462"/>
    </row>
    <row r="455" spans="1:12" ht="11.45" customHeight="1" x14ac:dyDescent="0.2">
      <c r="B455" s="1459"/>
      <c r="C455" s="1441" t="s">
        <v>254</v>
      </c>
      <c r="D455" s="1590" t="s">
        <v>231</v>
      </c>
      <c r="E455" s="1461" t="s">
        <v>1470</v>
      </c>
      <c r="F455" s="1462"/>
      <c r="G455" s="1460" t="s">
        <v>402</v>
      </c>
      <c r="H455" s="1462"/>
      <c r="I455" s="1441" t="s">
        <v>390</v>
      </c>
      <c r="J455" s="1441" t="s">
        <v>231</v>
      </c>
      <c r="K455" s="1460" t="s">
        <v>402</v>
      </c>
      <c r="L455" s="1462"/>
    </row>
    <row r="456" spans="1:12" ht="15.75" customHeight="1" x14ac:dyDescent="0.2">
      <c r="B456" s="1459"/>
      <c r="C456" s="1442"/>
      <c r="D456" s="1591"/>
      <c r="E456" s="248" t="s">
        <v>405</v>
      </c>
      <c r="F456" s="248" t="s">
        <v>406</v>
      </c>
      <c r="G456" s="248" t="s">
        <v>405</v>
      </c>
      <c r="H456" s="248" t="s">
        <v>406</v>
      </c>
      <c r="I456" s="1442"/>
      <c r="J456" s="1442"/>
      <c r="K456" s="248" t="s">
        <v>405</v>
      </c>
      <c r="L456" s="331" t="s">
        <v>406</v>
      </c>
    </row>
    <row r="457" spans="1:12" ht="11.45" customHeight="1" x14ac:dyDescent="0.2">
      <c r="B457" s="1449"/>
      <c r="C457" s="249" t="s">
        <v>859</v>
      </c>
      <c r="D457" s="510" t="s">
        <v>438</v>
      </c>
      <c r="E457" s="249" t="s">
        <v>859</v>
      </c>
      <c r="F457" s="249" t="s">
        <v>784</v>
      </c>
      <c r="G457" s="249" t="s">
        <v>859</v>
      </c>
      <c r="H457" s="249" t="s">
        <v>784</v>
      </c>
      <c r="I457" s="249" t="s">
        <v>859</v>
      </c>
      <c r="J457" s="249" t="s">
        <v>438</v>
      </c>
      <c r="K457" s="249" t="s">
        <v>859</v>
      </c>
      <c r="L457" s="249" t="s">
        <v>784</v>
      </c>
    </row>
    <row r="458" spans="1:12" ht="10.5" customHeight="1" x14ac:dyDescent="0.2">
      <c r="B458" s="303" t="s">
        <v>676</v>
      </c>
      <c r="C458" s="277">
        <v>4984</v>
      </c>
      <c r="D458" s="536">
        <v>10046</v>
      </c>
      <c r="E458" s="250">
        <v>1572</v>
      </c>
      <c r="F458" s="250">
        <v>3549</v>
      </c>
      <c r="G458" s="250">
        <v>2599</v>
      </c>
      <c r="H458" s="483">
        <v>1065.07</v>
      </c>
      <c r="I458" s="250">
        <v>695</v>
      </c>
      <c r="J458" s="250">
        <v>1016</v>
      </c>
      <c r="K458" s="250">
        <v>621</v>
      </c>
      <c r="L458" s="483">
        <v>1365</v>
      </c>
    </row>
    <row r="459" spans="1:12" ht="10.5" customHeight="1" x14ac:dyDescent="0.2">
      <c r="B459" s="303" t="s">
        <v>677</v>
      </c>
      <c r="C459" s="277">
        <v>4458</v>
      </c>
      <c r="D459" s="536">
        <v>9079</v>
      </c>
      <c r="E459" s="250">
        <v>1516</v>
      </c>
      <c r="F459" s="250">
        <v>3523</v>
      </c>
      <c r="G459" s="250">
        <v>2146</v>
      </c>
      <c r="H459" s="483">
        <v>934.15</v>
      </c>
      <c r="I459" s="250">
        <v>699</v>
      </c>
      <c r="J459" s="250">
        <v>1100</v>
      </c>
      <c r="K459" s="250">
        <v>626</v>
      </c>
      <c r="L459" s="483">
        <v>1457.24</v>
      </c>
    </row>
    <row r="460" spans="1:12" ht="10.5" customHeight="1" x14ac:dyDescent="0.2">
      <c r="B460" s="303" t="s">
        <v>396</v>
      </c>
      <c r="C460" s="277">
        <v>4528</v>
      </c>
      <c r="D460" s="536">
        <v>11470</v>
      </c>
      <c r="E460" s="250">
        <v>1856</v>
      </c>
      <c r="F460" s="250">
        <v>3739</v>
      </c>
      <c r="G460" s="250">
        <v>1721</v>
      </c>
      <c r="H460" s="483">
        <v>1419.72</v>
      </c>
      <c r="I460" s="250">
        <v>1281</v>
      </c>
      <c r="J460" s="250">
        <v>2189</v>
      </c>
      <c r="K460" s="250">
        <v>1200</v>
      </c>
      <c r="L460" s="483">
        <v>1607.48</v>
      </c>
    </row>
    <row r="461" spans="1:12" ht="10.5" customHeight="1" x14ac:dyDescent="0.2">
      <c r="B461" s="303" t="s">
        <v>397</v>
      </c>
      <c r="C461" s="277">
        <v>3184</v>
      </c>
      <c r="D461" s="536">
        <v>10190</v>
      </c>
      <c r="E461" s="250">
        <v>1366</v>
      </c>
      <c r="F461" s="250">
        <v>4907</v>
      </c>
      <c r="G461" s="250">
        <v>1104</v>
      </c>
      <c r="H461" s="483">
        <v>1378.16</v>
      </c>
      <c r="I461" s="250">
        <v>684</v>
      </c>
      <c r="J461" s="250">
        <v>1373</v>
      </c>
      <c r="K461" s="250">
        <v>580</v>
      </c>
      <c r="L461" s="483">
        <v>1766</v>
      </c>
    </row>
    <row r="462" spans="1:12" ht="10.5" customHeight="1" x14ac:dyDescent="0.2">
      <c r="A462" s="1570">
        <v>42</v>
      </c>
      <c r="B462" s="303" t="s">
        <v>398</v>
      </c>
      <c r="C462" s="277">
        <v>4192</v>
      </c>
      <c r="D462" s="536">
        <v>14587</v>
      </c>
      <c r="E462" s="250">
        <v>1619</v>
      </c>
      <c r="F462" s="250">
        <v>6082</v>
      </c>
      <c r="G462" s="250">
        <v>1745</v>
      </c>
      <c r="H462" s="483">
        <v>1070.95</v>
      </c>
      <c r="I462" s="250">
        <v>634</v>
      </c>
      <c r="J462" s="250">
        <v>1440</v>
      </c>
      <c r="K462" s="250">
        <v>522</v>
      </c>
      <c r="L462" s="483">
        <v>1846.82</v>
      </c>
    </row>
    <row r="463" spans="1:12" ht="10.5" customHeight="1" x14ac:dyDescent="0.2">
      <c r="A463" s="1570"/>
      <c r="B463" s="303"/>
      <c r="C463" s="277"/>
      <c r="D463" s="536"/>
      <c r="E463" s="250"/>
      <c r="F463" s="250"/>
      <c r="G463" s="250"/>
      <c r="H463" s="483"/>
      <c r="I463" s="250"/>
      <c r="J463" s="250"/>
      <c r="K463" s="250"/>
      <c r="L463" s="483"/>
    </row>
    <row r="464" spans="1:12" ht="10.5" customHeight="1" x14ac:dyDescent="0.2">
      <c r="B464" s="303" t="s">
        <v>279</v>
      </c>
      <c r="C464" s="277">
        <v>3302</v>
      </c>
      <c r="D464" s="536">
        <v>16066</v>
      </c>
      <c r="E464" s="250">
        <v>1154</v>
      </c>
      <c r="F464" s="250">
        <v>8164</v>
      </c>
      <c r="G464" s="250">
        <v>1481</v>
      </c>
      <c r="H464" s="483">
        <v>2319.11</v>
      </c>
      <c r="I464" s="250">
        <v>571</v>
      </c>
      <c r="J464" s="250">
        <v>1750</v>
      </c>
      <c r="K464" s="250">
        <v>450</v>
      </c>
      <c r="L464" s="483">
        <v>2560.4299999999998</v>
      </c>
    </row>
    <row r="465" spans="2:12" ht="10.5" customHeight="1" x14ac:dyDescent="0.2">
      <c r="B465" s="303" t="s">
        <v>280</v>
      </c>
      <c r="C465" s="277">
        <v>3820</v>
      </c>
      <c r="D465" s="536">
        <v>19378</v>
      </c>
      <c r="E465" s="250">
        <v>1575</v>
      </c>
      <c r="F465" s="250">
        <v>7891</v>
      </c>
      <c r="G465" s="250">
        <v>1397</v>
      </c>
      <c r="H465" s="483">
        <v>2230.75</v>
      </c>
      <c r="I465" s="250">
        <v>578</v>
      </c>
      <c r="J465" s="250">
        <v>2213</v>
      </c>
      <c r="K465" s="250">
        <v>403</v>
      </c>
      <c r="L465" s="483">
        <v>2525.66</v>
      </c>
    </row>
    <row r="466" spans="2:12" ht="10.5" customHeight="1" x14ac:dyDescent="0.2">
      <c r="B466" s="303" t="s">
        <v>281</v>
      </c>
      <c r="C466" s="277">
        <v>3834</v>
      </c>
      <c r="D466" s="536">
        <v>17598</v>
      </c>
      <c r="E466" s="250">
        <v>1677</v>
      </c>
      <c r="F466" s="250">
        <v>6645</v>
      </c>
      <c r="G466" s="250">
        <v>1285</v>
      </c>
      <c r="H466" s="483">
        <v>2432.11</v>
      </c>
      <c r="I466" s="250">
        <v>734</v>
      </c>
      <c r="J466" s="250">
        <v>4359</v>
      </c>
      <c r="K466" s="250">
        <v>478</v>
      </c>
      <c r="L466" s="483">
        <v>3335.22</v>
      </c>
    </row>
    <row r="467" spans="2:12" ht="10.5" customHeight="1" x14ac:dyDescent="0.2">
      <c r="B467" s="303" t="s">
        <v>282</v>
      </c>
      <c r="C467" s="277">
        <v>4623</v>
      </c>
      <c r="D467" s="536">
        <v>22322</v>
      </c>
      <c r="E467" s="250">
        <v>1975</v>
      </c>
      <c r="F467" s="250">
        <v>6993</v>
      </c>
      <c r="G467" s="250">
        <v>1610</v>
      </c>
      <c r="H467" s="483">
        <v>2715.63</v>
      </c>
      <c r="I467" s="250">
        <v>597</v>
      </c>
      <c r="J467" s="250">
        <v>4383</v>
      </c>
      <c r="K467" s="250">
        <v>352</v>
      </c>
      <c r="L467" s="483">
        <v>3536.15</v>
      </c>
    </row>
    <row r="468" spans="2:12" ht="10.5" customHeight="1" x14ac:dyDescent="0.2">
      <c r="B468" s="303" t="s">
        <v>238</v>
      </c>
      <c r="C468" s="277">
        <v>7257</v>
      </c>
      <c r="D468" s="536">
        <v>28832</v>
      </c>
      <c r="E468" s="250">
        <v>3241</v>
      </c>
      <c r="F468" s="250">
        <v>5199</v>
      </c>
      <c r="G468" s="250">
        <v>1554</v>
      </c>
      <c r="H468" s="483">
        <v>3007.67</v>
      </c>
      <c r="I468" s="250">
        <v>1031</v>
      </c>
      <c r="J468" s="250">
        <v>4841</v>
      </c>
      <c r="K468" s="250">
        <v>425</v>
      </c>
      <c r="L468" s="483">
        <v>2997.31</v>
      </c>
    </row>
    <row r="469" spans="2:12" ht="10.5" customHeight="1" x14ac:dyDescent="0.2">
      <c r="B469" s="303"/>
      <c r="C469" s="277"/>
      <c r="D469" s="536"/>
      <c r="E469" s="250"/>
      <c r="F469" s="250"/>
      <c r="G469" s="250"/>
      <c r="H469" s="483"/>
      <c r="I469" s="250"/>
      <c r="J469" s="250"/>
      <c r="K469" s="250"/>
      <c r="L469" s="483"/>
    </row>
    <row r="470" spans="2:12" ht="10.5" customHeight="1" x14ac:dyDescent="0.2">
      <c r="B470" s="622" t="s">
        <v>283</v>
      </c>
      <c r="C470" s="277">
        <v>5514</v>
      </c>
      <c r="D470" s="536">
        <v>24365</v>
      </c>
      <c r="E470" s="250">
        <v>2674</v>
      </c>
      <c r="F470" s="250">
        <v>5511</v>
      </c>
      <c r="G470" s="250">
        <v>1306</v>
      </c>
      <c r="H470" s="483">
        <v>3506.37</v>
      </c>
      <c r="I470" s="250">
        <v>778</v>
      </c>
      <c r="J470" s="250">
        <v>5991</v>
      </c>
      <c r="K470" s="250">
        <v>406</v>
      </c>
      <c r="L470" s="483">
        <v>3360.91</v>
      </c>
    </row>
    <row r="471" spans="2:12" ht="10.5" customHeight="1" x14ac:dyDescent="0.2">
      <c r="B471" s="622" t="s">
        <v>284</v>
      </c>
      <c r="C471" s="223">
        <v>4102</v>
      </c>
      <c r="D471" s="625">
        <v>22117</v>
      </c>
      <c r="E471" s="219">
        <v>1858</v>
      </c>
      <c r="F471" s="219">
        <v>7188</v>
      </c>
      <c r="G471" s="219">
        <v>1202</v>
      </c>
      <c r="H471" s="484">
        <v>3535.47</v>
      </c>
      <c r="I471" s="219">
        <v>412</v>
      </c>
      <c r="J471" s="219">
        <v>2568</v>
      </c>
      <c r="K471" s="219">
        <v>269</v>
      </c>
      <c r="L471" s="484">
        <v>4047.84</v>
      </c>
    </row>
    <row r="472" spans="2:12" ht="10.5" customHeight="1" x14ac:dyDescent="0.2">
      <c r="B472" s="303" t="s">
        <v>237</v>
      </c>
      <c r="C472" s="223">
        <v>4794</v>
      </c>
      <c r="D472" s="625">
        <v>25636</v>
      </c>
      <c r="E472" s="219">
        <v>2300</v>
      </c>
      <c r="F472" s="219">
        <v>6919</v>
      </c>
      <c r="G472" s="219">
        <v>1317</v>
      </c>
      <c r="H472" s="484">
        <v>3796.84</v>
      </c>
      <c r="I472" s="219">
        <v>540</v>
      </c>
      <c r="J472" s="219">
        <v>5781</v>
      </c>
      <c r="K472" s="219">
        <v>386</v>
      </c>
      <c r="L472" s="484">
        <v>5829.14</v>
      </c>
    </row>
    <row r="473" spans="2:12" ht="10.5" customHeight="1" x14ac:dyDescent="0.2">
      <c r="B473" s="303" t="s">
        <v>633</v>
      </c>
      <c r="C473" s="223">
        <v>6389</v>
      </c>
      <c r="D473" s="625">
        <v>29817</v>
      </c>
      <c r="E473" s="219">
        <v>3031</v>
      </c>
      <c r="F473" s="219">
        <v>5964</v>
      </c>
      <c r="G473" s="219">
        <v>1710</v>
      </c>
      <c r="H473" s="484">
        <v>3487.24</v>
      </c>
      <c r="I473" s="219">
        <v>631</v>
      </c>
      <c r="J473" s="219">
        <v>7061</v>
      </c>
      <c r="K473" s="219">
        <v>428</v>
      </c>
      <c r="L473" s="484">
        <v>4801.57</v>
      </c>
    </row>
    <row r="474" spans="2:12" ht="10.5" customHeight="1" x14ac:dyDescent="0.2">
      <c r="B474" s="303" t="s">
        <v>660</v>
      </c>
      <c r="C474" s="223">
        <v>5307</v>
      </c>
      <c r="D474" s="625">
        <v>38396</v>
      </c>
      <c r="E474" s="219">
        <v>2534</v>
      </c>
      <c r="F474" s="219">
        <v>9601</v>
      </c>
      <c r="G474" s="219">
        <v>1461</v>
      </c>
      <c r="H474" s="484">
        <v>4470.3</v>
      </c>
      <c r="I474" s="219">
        <v>589</v>
      </c>
      <c r="J474" s="219">
        <v>7806</v>
      </c>
      <c r="K474" s="219">
        <v>222</v>
      </c>
      <c r="L474" s="484">
        <v>5331.43</v>
      </c>
    </row>
    <row r="475" spans="2:12" ht="10.5" customHeight="1" x14ac:dyDescent="0.2">
      <c r="B475" s="303"/>
      <c r="C475" s="223"/>
      <c r="D475" s="625"/>
      <c r="E475" s="219"/>
      <c r="F475" s="219"/>
      <c r="G475" s="219"/>
      <c r="H475" s="484"/>
      <c r="I475" s="219"/>
      <c r="J475" s="219"/>
      <c r="K475" s="219"/>
      <c r="L475" s="484"/>
    </row>
    <row r="476" spans="2:12" ht="10.5" customHeight="1" x14ac:dyDescent="0.2">
      <c r="B476" s="303" t="s">
        <v>441</v>
      </c>
      <c r="C476" s="223">
        <v>5169</v>
      </c>
      <c r="D476" s="536">
        <v>44190</v>
      </c>
      <c r="E476" s="219">
        <v>1851</v>
      </c>
      <c r="F476" s="219">
        <v>14008</v>
      </c>
      <c r="G476" s="219">
        <v>2364</v>
      </c>
      <c r="H476" s="484">
        <v>4588.6499999999996</v>
      </c>
      <c r="I476" s="219">
        <v>608</v>
      </c>
      <c r="J476" s="219">
        <v>9315</v>
      </c>
      <c r="K476" s="219">
        <v>298</v>
      </c>
      <c r="L476" s="484">
        <v>5117.05</v>
      </c>
    </row>
    <row r="477" spans="2:12" ht="10.5" customHeight="1" x14ac:dyDescent="0.2">
      <c r="B477" s="303" t="s">
        <v>331</v>
      </c>
      <c r="C477" s="223">
        <v>5009</v>
      </c>
      <c r="D477" s="536">
        <v>52101</v>
      </c>
      <c r="E477" s="219">
        <v>1687</v>
      </c>
      <c r="F477" s="219">
        <v>18258</v>
      </c>
      <c r="G477" s="219">
        <v>2435</v>
      </c>
      <c r="H477" s="484">
        <v>5026.25</v>
      </c>
      <c r="I477" s="219">
        <v>650</v>
      </c>
      <c r="J477" s="219">
        <v>13172</v>
      </c>
      <c r="K477" s="219">
        <v>203</v>
      </c>
      <c r="L477" s="484">
        <v>5102.88</v>
      </c>
    </row>
    <row r="478" spans="2:12" ht="10.5" customHeight="1" x14ac:dyDescent="0.2">
      <c r="B478" s="317">
        <v>39295</v>
      </c>
      <c r="C478" s="223">
        <v>5166</v>
      </c>
      <c r="D478" s="536">
        <v>61158</v>
      </c>
      <c r="E478" s="219">
        <v>2260</v>
      </c>
      <c r="F478" s="219">
        <v>17723</v>
      </c>
      <c r="G478" s="219">
        <v>1532</v>
      </c>
      <c r="H478" s="484">
        <v>5638.95</v>
      </c>
      <c r="I478" s="219">
        <v>615</v>
      </c>
      <c r="J478" s="219">
        <v>15125</v>
      </c>
      <c r="K478" s="219">
        <v>239</v>
      </c>
      <c r="L478" s="484">
        <v>5355.72</v>
      </c>
    </row>
    <row r="479" spans="2:12" ht="10.5" customHeight="1" x14ac:dyDescent="0.2">
      <c r="B479" s="317">
        <v>39692</v>
      </c>
      <c r="C479" s="223">
        <v>6859</v>
      </c>
      <c r="D479" s="536">
        <v>86902</v>
      </c>
      <c r="E479" s="219">
        <v>2310</v>
      </c>
      <c r="F479" s="219">
        <v>20703</v>
      </c>
      <c r="G479" s="219">
        <v>3080</v>
      </c>
      <c r="H479" s="484">
        <v>6072.03</v>
      </c>
      <c r="I479" s="219">
        <v>867</v>
      </c>
      <c r="J479" s="219">
        <v>30270</v>
      </c>
      <c r="K479" s="219">
        <v>339</v>
      </c>
      <c r="L479" s="484">
        <v>6081.73</v>
      </c>
    </row>
    <row r="480" spans="2:12" ht="10.5" customHeight="1" x14ac:dyDescent="0.2">
      <c r="B480" s="317">
        <v>40087</v>
      </c>
      <c r="C480" s="618">
        <v>5736</v>
      </c>
      <c r="D480" s="536">
        <v>79225</v>
      </c>
      <c r="E480" s="319">
        <v>2248</v>
      </c>
      <c r="F480" s="319">
        <v>22395</v>
      </c>
      <c r="G480" s="319">
        <v>2294</v>
      </c>
      <c r="H480" s="620">
        <v>5700.75</v>
      </c>
      <c r="I480" s="319">
        <v>1020</v>
      </c>
      <c r="J480" s="319">
        <v>48355</v>
      </c>
      <c r="K480" s="319">
        <v>187</v>
      </c>
      <c r="L480" s="484">
        <v>5697.93</v>
      </c>
    </row>
    <row r="481" spans="2:12" ht="10.5" customHeight="1" x14ac:dyDescent="0.2">
      <c r="B481" s="317"/>
      <c r="C481" s="223"/>
      <c r="D481" s="536"/>
      <c r="E481" s="219"/>
      <c r="F481" s="219"/>
      <c r="G481" s="219"/>
      <c r="H481" s="484"/>
      <c r="I481" s="219"/>
      <c r="J481" s="219"/>
      <c r="K481" s="219"/>
      <c r="L481" s="484"/>
    </row>
    <row r="482" spans="2:12" ht="10.5" customHeight="1" x14ac:dyDescent="0.2">
      <c r="B482" s="221" t="s">
        <v>289</v>
      </c>
      <c r="C482" s="223">
        <v>5648</v>
      </c>
      <c r="D482" s="536">
        <v>81986</v>
      </c>
      <c r="E482" s="219">
        <v>2272</v>
      </c>
      <c r="F482" s="219">
        <v>22880</v>
      </c>
      <c r="G482" s="219">
        <v>2148</v>
      </c>
      <c r="H482" s="484">
        <v>6259.88</v>
      </c>
      <c r="I482" s="219">
        <v>1090</v>
      </c>
      <c r="J482" s="219">
        <v>69132</v>
      </c>
      <c r="K482" s="219">
        <v>152</v>
      </c>
      <c r="L482" s="484">
        <v>5537.71</v>
      </c>
    </row>
    <row r="483" spans="2:12" ht="10.5" customHeight="1" x14ac:dyDescent="0.2">
      <c r="B483" s="221" t="s">
        <v>292</v>
      </c>
      <c r="C483" s="223">
        <v>6481</v>
      </c>
      <c r="D483" s="536">
        <v>92691</v>
      </c>
      <c r="E483" s="219">
        <v>2426</v>
      </c>
      <c r="F483" s="219">
        <v>23491</v>
      </c>
      <c r="G483" s="219">
        <v>2758</v>
      </c>
      <c r="H483" s="484">
        <v>6433.93</v>
      </c>
      <c r="I483" s="219">
        <v>1616</v>
      </c>
      <c r="J483" s="219">
        <v>95442</v>
      </c>
      <c r="K483" s="219">
        <v>234</v>
      </c>
      <c r="L483" s="484">
        <v>6032.12</v>
      </c>
    </row>
    <row r="484" spans="2:12" ht="10.5" customHeight="1" x14ac:dyDescent="0.2">
      <c r="B484" s="221" t="s">
        <v>891</v>
      </c>
      <c r="C484" s="223">
        <v>7872</v>
      </c>
      <c r="D484" s="536">
        <v>114157</v>
      </c>
      <c r="E484" s="219">
        <v>3399</v>
      </c>
      <c r="F484" s="219">
        <v>21361</v>
      </c>
      <c r="G484" s="219">
        <v>2604</v>
      </c>
      <c r="H484" s="484">
        <v>7181.16</v>
      </c>
      <c r="I484" s="219">
        <v>2114</v>
      </c>
      <c r="J484" s="219">
        <v>98151</v>
      </c>
      <c r="K484" s="219">
        <v>134</v>
      </c>
      <c r="L484" s="484">
        <v>6821.93</v>
      </c>
    </row>
    <row r="485" spans="2:12" ht="10.5" customHeight="1" x14ac:dyDescent="0.2">
      <c r="B485" s="221" t="s">
        <v>904</v>
      </c>
      <c r="C485" s="223">
        <v>7733</v>
      </c>
      <c r="D485" s="536">
        <v>111585</v>
      </c>
      <c r="E485" s="219">
        <v>3243</v>
      </c>
      <c r="F485" s="219">
        <v>21700</v>
      </c>
      <c r="G485" s="219">
        <v>2615</v>
      </c>
      <c r="H485" s="484">
        <v>6931.93</v>
      </c>
      <c r="I485" s="219">
        <v>1914</v>
      </c>
      <c r="J485" s="219">
        <v>108152</v>
      </c>
      <c r="K485" s="219">
        <v>168</v>
      </c>
      <c r="L485" s="484">
        <v>8362.2900000000009</v>
      </c>
    </row>
    <row r="486" spans="2:12" ht="10.5" customHeight="1" x14ac:dyDescent="0.2">
      <c r="B486" s="221" t="s">
        <v>905</v>
      </c>
      <c r="C486" s="223">
        <v>6616</v>
      </c>
      <c r="D486" s="536">
        <v>120626</v>
      </c>
      <c r="E486" s="219">
        <v>3299</v>
      </c>
      <c r="F486" s="219">
        <v>24654</v>
      </c>
      <c r="G486" s="219">
        <v>1520</v>
      </c>
      <c r="H486" s="484">
        <v>7967.14</v>
      </c>
      <c r="I486" s="219">
        <v>3946</v>
      </c>
      <c r="J486" s="219">
        <v>360971</v>
      </c>
      <c r="K486" s="219">
        <v>154</v>
      </c>
      <c r="L486" s="484">
        <v>10343.34</v>
      </c>
    </row>
    <row r="487" spans="2:12" ht="10.5" customHeight="1" x14ac:dyDescent="0.2">
      <c r="B487" s="221"/>
      <c r="C487" s="223"/>
      <c r="D487" s="536"/>
      <c r="E487" s="219"/>
      <c r="F487" s="219"/>
      <c r="G487" s="219"/>
      <c r="H487" s="484"/>
      <c r="I487" s="219"/>
      <c r="J487" s="219"/>
      <c r="K487" s="219"/>
      <c r="L487" s="484"/>
    </row>
    <row r="488" spans="2:12" ht="10.5" customHeight="1" x14ac:dyDescent="0.2">
      <c r="B488" s="221" t="s">
        <v>918</v>
      </c>
      <c r="C488" s="223">
        <v>7773</v>
      </c>
      <c r="D488" s="536">
        <v>155930</v>
      </c>
      <c r="E488" s="219">
        <v>3294</v>
      </c>
      <c r="F488" s="219">
        <v>29135</v>
      </c>
      <c r="G488" s="219">
        <v>2089</v>
      </c>
      <c r="H488" s="484">
        <v>8635.83</v>
      </c>
      <c r="I488" s="219">
        <v>2927</v>
      </c>
      <c r="J488" s="219">
        <v>243490</v>
      </c>
      <c r="K488" s="219">
        <v>284</v>
      </c>
      <c r="L488" s="484">
        <v>10304.469999999999</v>
      </c>
    </row>
    <row r="489" spans="2:12" ht="10.5" customHeight="1" x14ac:dyDescent="0.2">
      <c r="B489" s="221" t="s">
        <v>927</v>
      </c>
      <c r="C489" s="223">
        <v>8700</v>
      </c>
      <c r="D489" s="536">
        <v>192679</v>
      </c>
      <c r="E489" s="219">
        <v>3883</v>
      </c>
      <c r="F489" s="219">
        <v>29331</v>
      </c>
      <c r="G489" s="219">
        <v>1888</v>
      </c>
      <c r="H489" s="484">
        <v>8629.52</v>
      </c>
      <c r="I489" s="219">
        <v>2754</v>
      </c>
      <c r="J489" s="219">
        <v>151768</v>
      </c>
      <c r="K489" s="219">
        <v>351</v>
      </c>
      <c r="L489" s="484">
        <v>9991.26</v>
      </c>
    </row>
    <row r="490" spans="2:12" ht="10.5" customHeight="1" x14ac:dyDescent="0.2">
      <c r="B490" s="221" t="s">
        <v>951</v>
      </c>
      <c r="C490" s="223">
        <v>8790</v>
      </c>
      <c r="D490" s="536">
        <v>208770</v>
      </c>
      <c r="E490" s="219">
        <v>4044</v>
      </c>
      <c r="F490" s="219">
        <v>32525</v>
      </c>
      <c r="G490" s="219">
        <v>1682</v>
      </c>
      <c r="H490" s="484">
        <v>6054.45</v>
      </c>
      <c r="I490" s="219">
        <v>2615</v>
      </c>
      <c r="J490" s="219">
        <v>262241</v>
      </c>
      <c r="K490" s="219">
        <v>128</v>
      </c>
      <c r="L490" s="484">
        <v>8801.35</v>
      </c>
    </row>
    <row r="491" spans="2:12" ht="10.5" customHeight="1" x14ac:dyDescent="0.2">
      <c r="B491" s="221" t="s">
        <v>969</v>
      </c>
      <c r="C491" s="223">
        <v>9844</v>
      </c>
      <c r="D491" s="536">
        <v>247246</v>
      </c>
      <c r="E491" s="219">
        <v>3993</v>
      </c>
      <c r="F491" s="219">
        <v>34858</v>
      </c>
      <c r="G491" s="219">
        <v>2750</v>
      </c>
      <c r="H491" s="484">
        <v>8706.64</v>
      </c>
      <c r="I491" s="219">
        <v>2802</v>
      </c>
      <c r="J491" s="219">
        <v>191190</v>
      </c>
      <c r="K491" s="219">
        <v>43</v>
      </c>
      <c r="L491" s="484">
        <v>9591.7800000000007</v>
      </c>
    </row>
    <row r="492" spans="2:12" ht="10.5" customHeight="1" x14ac:dyDescent="0.2">
      <c r="B492" s="221" t="s">
        <v>1017</v>
      </c>
      <c r="C492" s="223">
        <v>10868</v>
      </c>
      <c r="D492" s="536">
        <v>234259</v>
      </c>
      <c r="E492" s="219">
        <v>4350</v>
      </c>
      <c r="F492" s="219">
        <v>34867</v>
      </c>
      <c r="G492" s="219">
        <v>2829</v>
      </c>
      <c r="H492" s="484">
        <v>9011.4500000000007</v>
      </c>
      <c r="I492" s="219">
        <v>3523</v>
      </c>
      <c r="J492" s="219">
        <v>355971</v>
      </c>
      <c r="K492" s="219">
        <v>226</v>
      </c>
      <c r="L492" s="484">
        <v>10342.6</v>
      </c>
    </row>
    <row r="493" spans="2:12" ht="10.5" customHeight="1" x14ac:dyDescent="0.2">
      <c r="B493" s="221"/>
      <c r="C493" s="223"/>
      <c r="D493" s="536"/>
      <c r="E493" s="219"/>
      <c r="F493" s="219"/>
      <c r="G493" s="219"/>
      <c r="H493" s="484"/>
      <c r="I493" s="219"/>
      <c r="J493" s="219"/>
      <c r="K493" s="219"/>
      <c r="L493" s="484"/>
    </row>
    <row r="494" spans="2:12" ht="10.5" customHeight="1" x14ac:dyDescent="0.2">
      <c r="B494" s="221" t="s">
        <v>1172</v>
      </c>
      <c r="C494" s="223">
        <v>11654</v>
      </c>
      <c r="D494" s="536">
        <v>417423</v>
      </c>
      <c r="E494" s="219">
        <v>4037</v>
      </c>
      <c r="F494" s="219">
        <v>42345</v>
      </c>
      <c r="G494" s="219">
        <v>3140</v>
      </c>
      <c r="H494" s="484">
        <v>8457.9500000000007</v>
      </c>
      <c r="I494" s="219">
        <v>5123</v>
      </c>
      <c r="J494" s="219">
        <v>446883</v>
      </c>
      <c r="K494" s="219">
        <v>559</v>
      </c>
      <c r="L494" s="484">
        <v>10385.5</v>
      </c>
    </row>
    <row r="495" spans="2:12" ht="10.5" customHeight="1" x14ac:dyDescent="0.2">
      <c r="B495" s="279" t="s">
        <v>1672</v>
      </c>
      <c r="C495" s="281">
        <v>13628</v>
      </c>
      <c r="D495" s="538">
        <v>617183</v>
      </c>
      <c r="E495" s="298">
        <v>4495</v>
      </c>
      <c r="F495" s="298">
        <v>41829</v>
      </c>
      <c r="G495" s="298">
        <v>3529</v>
      </c>
      <c r="H495" s="487">
        <v>11647.12</v>
      </c>
      <c r="I495" s="298">
        <v>7980</v>
      </c>
      <c r="J495" s="298">
        <v>475703</v>
      </c>
      <c r="K495" s="298">
        <v>500</v>
      </c>
      <c r="L495" s="487">
        <v>8556.91</v>
      </c>
    </row>
    <row r="496" spans="2:12" ht="10.5" customHeight="1" x14ac:dyDescent="0.2">
      <c r="B496" s="283"/>
      <c r="C496" s="284"/>
      <c r="D496" s="625"/>
      <c r="E496" s="295"/>
      <c r="F496" s="295"/>
      <c r="G496" s="295"/>
      <c r="H496" s="190"/>
      <c r="I496" s="295"/>
      <c r="J496" s="295"/>
      <c r="K496" s="295"/>
      <c r="L496" s="190"/>
    </row>
    <row r="497" spans="2:12" ht="6" customHeight="1" x14ac:dyDescent="0.2">
      <c r="B497" s="283"/>
      <c r="C497" s="284"/>
      <c r="D497" s="625"/>
      <c r="E497" s="295"/>
      <c r="F497" s="295"/>
      <c r="G497" s="295"/>
      <c r="H497" s="190"/>
      <c r="I497" s="295"/>
      <c r="J497" s="295"/>
      <c r="K497" s="295"/>
      <c r="L497" s="190"/>
    </row>
    <row r="498" spans="2:12" ht="10.5" customHeight="1" x14ac:dyDescent="0.2">
      <c r="B498" s="203" t="s">
        <v>1483</v>
      </c>
      <c r="C498" s="203"/>
      <c r="D498" s="203"/>
      <c r="E498" s="203"/>
      <c r="F498" s="203"/>
      <c r="G498" s="203"/>
      <c r="H498" s="203"/>
    </row>
    <row r="499" spans="2:12" ht="10.5" customHeight="1" x14ac:dyDescent="0.2">
      <c r="B499" s="203" t="s">
        <v>879</v>
      </c>
      <c r="C499" s="203"/>
      <c r="D499" s="203"/>
      <c r="E499" s="203"/>
      <c r="F499" s="203"/>
      <c r="G499" s="203"/>
      <c r="H499" s="203"/>
    </row>
    <row r="500" spans="2:12" ht="10.5" customHeight="1" x14ac:dyDescent="0.2">
      <c r="B500" s="203" t="s">
        <v>880</v>
      </c>
      <c r="C500" s="203"/>
      <c r="D500" s="203"/>
      <c r="E500" s="203"/>
      <c r="F500" s="203"/>
      <c r="G500" s="203"/>
      <c r="H500" s="203"/>
    </row>
    <row r="501" spans="2:12" ht="10.5" customHeight="1" x14ac:dyDescent="0.2">
      <c r="B501" s="203" t="s">
        <v>881</v>
      </c>
      <c r="C501" s="203"/>
      <c r="D501" s="203"/>
      <c r="E501" s="203"/>
      <c r="F501" s="203"/>
      <c r="G501" s="203"/>
      <c r="H501" s="203"/>
    </row>
    <row r="502" spans="2:12" ht="10.5" customHeight="1" x14ac:dyDescent="0.2">
      <c r="B502" s="1471" t="s">
        <v>920</v>
      </c>
      <c r="C502" s="1471"/>
      <c r="D502" s="1471"/>
      <c r="E502" s="1471"/>
      <c r="F502" s="1471"/>
      <c r="G502" s="1471"/>
      <c r="H502" s="1471"/>
    </row>
    <row r="503" spans="2:12" ht="10.5" customHeight="1" x14ac:dyDescent="0.2">
      <c r="B503" s="513" t="s">
        <v>882</v>
      </c>
      <c r="C503" s="513"/>
      <c r="D503" s="513"/>
      <c r="E503" s="513"/>
      <c r="F503" s="513"/>
      <c r="G503" s="513"/>
      <c r="H503" s="513"/>
    </row>
    <row r="504" spans="2:12" ht="10.5" customHeight="1" x14ac:dyDescent="0.2">
      <c r="B504" s="513" t="s">
        <v>883</v>
      </c>
      <c r="C504" s="513"/>
      <c r="D504" s="513"/>
      <c r="E504" s="513"/>
      <c r="F504" s="513"/>
      <c r="G504" s="513"/>
      <c r="H504" s="513"/>
    </row>
    <row r="505" spans="2:12" ht="10.5" customHeight="1" x14ac:dyDescent="0.2">
      <c r="B505" s="513" t="s">
        <v>1026</v>
      </c>
      <c r="C505" s="513"/>
      <c r="D505" s="513"/>
      <c r="E505" s="513"/>
      <c r="F505" s="513"/>
      <c r="G505" s="513"/>
      <c r="H505" s="513"/>
    </row>
    <row r="506" spans="2:12" ht="10.5" customHeight="1" x14ac:dyDescent="0.2">
      <c r="B506" s="513" t="s">
        <v>1484</v>
      </c>
      <c r="C506" s="513"/>
      <c r="D506" s="513"/>
      <c r="E506" s="513"/>
      <c r="F506" s="513"/>
      <c r="G506" s="513"/>
      <c r="H506" s="513"/>
    </row>
    <row r="507" spans="2:12" ht="10.5" customHeight="1" x14ac:dyDescent="0.2">
      <c r="B507" s="203" t="s">
        <v>1476</v>
      </c>
      <c r="C507" s="626"/>
      <c r="D507" s="626"/>
      <c r="E507" s="626"/>
      <c r="F507" s="626"/>
      <c r="G507" s="626"/>
      <c r="H507" s="626"/>
      <c r="I507" s="617"/>
      <c r="J507" s="617"/>
      <c r="K507" s="617"/>
      <c r="L507" s="617"/>
    </row>
    <row r="508" spans="2:12" ht="10.5" customHeight="1" x14ac:dyDescent="0.2">
      <c r="C508" s="617"/>
      <c r="D508" s="617"/>
      <c r="E508" s="617"/>
      <c r="F508" s="617"/>
      <c r="G508" s="617"/>
      <c r="H508" s="617"/>
      <c r="I508" s="617"/>
      <c r="J508" s="617"/>
      <c r="K508" s="617"/>
      <c r="L508" s="617"/>
    </row>
    <row r="509" spans="2:12" ht="10.5" customHeight="1" x14ac:dyDescent="0.2">
      <c r="C509" s="617"/>
      <c r="D509" s="617"/>
      <c r="E509" s="617"/>
      <c r="F509" s="617"/>
      <c r="G509" s="617"/>
      <c r="H509" s="617"/>
      <c r="I509" s="617"/>
      <c r="J509" s="617"/>
      <c r="K509" s="617"/>
      <c r="L509" s="617"/>
    </row>
    <row r="510" spans="2:12" ht="10.5" customHeight="1" x14ac:dyDescent="0.2">
      <c r="C510" s="617"/>
      <c r="D510" s="617"/>
      <c r="E510" s="617"/>
      <c r="F510" s="617"/>
      <c r="G510" s="617"/>
      <c r="H510" s="617"/>
      <c r="I510" s="617"/>
      <c r="J510" s="617"/>
      <c r="K510" s="617"/>
      <c r="L510" s="617"/>
    </row>
    <row r="511" spans="2:12" ht="11.45" customHeight="1" x14ac:dyDescent="0.2">
      <c r="B511" s="202" t="s">
        <v>1087</v>
      </c>
    </row>
    <row r="512" spans="2:12" ht="11.45" customHeight="1" x14ac:dyDescent="0.2">
      <c r="B512" s="1448" t="s">
        <v>931</v>
      </c>
      <c r="C512" s="1460" t="s">
        <v>634</v>
      </c>
      <c r="D512" s="1461"/>
      <c r="E512" s="1461"/>
      <c r="F512" s="1461"/>
      <c r="G512" s="1461"/>
      <c r="H512" s="1461"/>
      <c r="I512" s="1461"/>
      <c r="J512" s="1462"/>
      <c r="K512" s="1460" t="s">
        <v>1485</v>
      </c>
      <c r="L512" s="1462"/>
    </row>
    <row r="513" spans="1:12" ht="11.45" customHeight="1" x14ac:dyDescent="0.2">
      <c r="B513" s="1459"/>
      <c r="C513" s="1441" t="s">
        <v>254</v>
      </c>
      <c r="D513" s="1441" t="s">
        <v>720</v>
      </c>
      <c r="E513" s="1460" t="s">
        <v>1470</v>
      </c>
      <c r="F513" s="1461"/>
      <c r="G513" s="1461"/>
      <c r="H513" s="1461"/>
      <c r="I513" s="1461"/>
      <c r="J513" s="1462"/>
      <c r="K513" s="1441" t="s">
        <v>390</v>
      </c>
      <c r="L513" s="1589" t="s">
        <v>720</v>
      </c>
    </row>
    <row r="514" spans="1:12" ht="11.45" customHeight="1" x14ac:dyDescent="0.2">
      <c r="B514" s="1459"/>
      <c r="C514" s="1484"/>
      <c r="D514" s="1484"/>
      <c r="E514" s="1460" t="s">
        <v>635</v>
      </c>
      <c r="F514" s="1462"/>
      <c r="G514" s="1460" t="s">
        <v>636</v>
      </c>
      <c r="H514" s="1462"/>
      <c r="I514" s="1460" t="s">
        <v>637</v>
      </c>
      <c r="J514" s="1462"/>
      <c r="K514" s="1484"/>
      <c r="L514" s="1589"/>
    </row>
    <row r="515" spans="1:12" ht="23.25" customHeight="1" x14ac:dyDescent="0.2">
      <c r="B515" s="1459"/>
      <c r="C515" s="1442"/>
      <c r="D515" s="1442"/>
      <c r="E515" s="248" t="s">
        <v>405</v>
      </c>
      <c r="F515" s="248" t="s">
        <v>406</v>
      </c>
      <c r="G515" s="248" t="s">
        <v>405</v>
      </c>
      <c r="H515" s="248" t="s">
        <v>406</v>
      </c>
      <c r="I515" s="248" t="s">
        <v>405</v>
      </c>
      <c r="J515" s="248" t="s">
        <v>406</v>
      </c>
      <c r="K515" s="1442"/>
      <c r="L515" s="1544"/>
    </row>
    <row r="516" spans="1:12" ht="11.45" customHeight="1" x14ac:dyDescent="0.2">
      <c r="B516" s="1449"/>
      <c r="C516" s="249" t="s">
        <v>859</v>
      </c>
      <c r="D516" s="228" t="s">
        <v>438</v>
      </c>
      <c r="E516" s="249" t="s">
        <v>859</v>
      </c>
      <c r="F516" s="249" t="s">
        <v>784</v>
      </c>
      <c r="G516" s="249" t="s">
        <v>859</v>
      </c>
      <c r="H516" s="249" t="s">
        <v>784</v>
      </c>
      <c r="I516" s="249" t="s">
        <v>859</v>
      </c>
      <c r="J516" s="249" t="s">
        <v>784</v>
      </c>
      <c r="K516" s="249" t="s">
        <v>859</v>
      </c>
      <c r="L516" s="249" t="s">
        <v>438</v>
      </c>
    </row>
    <row r="517" spans="1:12" ht="10.5" customHeight="1" x14ac:dyDescent="0.2">
      <c r="B517" s="511" t="s">
        <v>676</v>
      </c>
      <c r="C517" s="255">
        <v>70471</v>
      </c>
      <c r="D517" s="627">
        <v>36723</v>
      </c>
      <c r="E517" s="255">
        <v>30254</v>
      </c>
      <c r="F517" s="255">
        <v>420</v>
      </c>
      <c r="G517" s="255">
        <v>15731</v>
      </c>
      <c r="H517" s="628">
        <v>677</v>
      </c>
      <c r="I517" s="255">
        <v>3136</v>
      </c>
      <c r="J517" s="629">
        <v>1088</v>
      </c>
      <c r="K517" s="255">
        <v>7974</v>
      </c>
      <c r="L517" s="255">
        <v>14545</v>
      </c>
    </row>
    <row r="518" spans="1:12" ht="10.5" customHeight="1" x14ac:dyDescent="0.2">
      <c r="B518" s="511" t="s">
        <v>677</v>
      </c>
      <c r="C518" s="255">
        <v>80518</v>
      </c>
      <c r="D518" s="627">
        <v>43561</v>
      </c>
      <c r="E518" s="255">
        <v>34783</v>
      </c>
      <c r="F518" s="255">
        <v>457</v>
      </c>
      <c r="G518" s="255">
        <v>17480</v>
      </c>
      <c r="H518" s="628">
        <v>723</v>
      </c>
      <c r="I518" s="255">
        <v>3728</v>
      </c>
      <c r="J518" s="629">
        <v>1107</v>
      </c>
      <c r="K518" s="255">
        <v>9047</v>
      </c>
      <c r="L518" s="255">
        <v>19853</v>
      </c>
    </row>
    <row r="519" spans="1:12" ht="10.5" customHeight="1" x14ac:dyDescent="0.2">
      <c r="A519" s="1570">
        <v>43</v>
      </c>
      <c r="B519" s="511" t="s">
        <v>396</v>
      </c>
      <c r="C519" s="255">
        <v>85119</v>
      </c>
      <c r="D519" s="627">
        <v>53379</v>
      </c>
      <c r="E519" s="255">
        <v>39204</v>
      </c>
      <c r="F519" s="255">
        <v>473</v>
      </c>
      <c r="G519" s="255">
        <v>17523</v>
      </c>
      <c r="H519" s="628">
        <v>752</v>
      </c>
      <c r="I519" s="255">
        <v>4014</v>
      </c>
      <c r="J519" s="629">
        <v>1085</v>
      </c>
      <c r="K519" s="255">
        <v>8055</v>
      </c>
      <c r="L519" s="255">
        <v>20901</v>
      </c>
    </row>
    <row r="520" spans="1:12" ht="10.5" customHeight="1" x14ac:dyDescent="0.2">
      <c r="A520" s="1570"/>
      <c r="B520" s="511" t="s">
        <v>397</v>
      </c>
      <c r="C520" s="255">
        <v>90454</v>
      </c>
      <c r="D520" s="627">
        <v>53688</v>
      </c>
      <c r="E520" s="255">
        <v>40691</v>
      </c>
      <c r="F520" s="255">
        <v>463</v>
      </c>
      <c r="G520" s="255">
        <v>17034</v>
      </c>
      <c r="H520" s="628">
        <v>747</v>
      </c>
      <c r="I520" s="255">
        <v>5470</v>
      </c>
      <c r="J520" s="629">
        <v>827</v>
      </c>
      <c r="K520" s="255">
        <v>6944</v>
      </c>
      <c r="L520" s="255">
        <v>21237</v>
      </c>
    </row>
    <row r="521" spans="1:12" ht="10.5" customHeight="1" x14ac:dyDescent="0.2">
      <c r="B521" s="511" t="s">
        <v>398</v>
      </c>
      <c r="C521" s="255">
        <v>89555</v>
      </c>
      <c r="D521" s="627">
        <v>54478</v>
      </c>
      <c r="E521" s="255">
        <v>37990</v>
      </c>
      <c r="F521" s="255">
        <v>575</v>
      </c>
      <c r="G521" s="255">
        <v>20490</v>
      </c>
      <c r="H521" s="629">
        <v>742</v>
      </c>
      <c r="I521" s="255">
        <v>5340</v>
      </c>
      <c r="J521" s="629">
        <v>1050</v>
      </c>
      <c r="K521" s="255">
        <v>5015</v>
      </c>
      <c r="L521" s="255">
        <v>15429</v>
      </c>
    </row>
    <row r="522" spans="1:12" ht="10.5" customHeight="1" x14ac:dyDescent="0.2">
      <c r="B522" s="511"/>
      <c r="C522" s="255"/>
      <c r="D522" s="630"/>
      <c r="E522" s="255"/>
      <c r="F522" s="255"/>
      <c r="G522" s="255"/>
      <c r="H522" s="629"/>
      <c r="I522" s="255"/>
      <c r="J522" s="629"/>
      <c r="K522" s="255"/>
      <c r="L522" s="255"/>
    </row>
    <row r="523" spans="1:12" ht="10.5" customHeight="1" x14ac:dyDescent="0.2">
      <c r="B523" s="511" t="s">
        <v>279</v>
      </c>
      <c r="C523" s="255">
        <v>77188</v>
      </c>
      <c r="D523" s="627">
        <v>62064</v>
      </c>
      <c r="E523" s="255">
        <v>36163</v>
      </c>
      <c r="F523" s="255">
        <v>628</v>
      </c>
      <c r="G523" s="255">
        <v>13210</v>
      </c>
      <c r="H523" s="629">
        <v>1053</v>
      </c>
      <c r="I523" s="255">
        <v>4610</v>
      </c>
      <c r="J523" s="629">
        <v>1340</v>
      </c>
      <c r="K523" s="255">
        <v>5552</v>
      </c>
      <c r="L523" s="255">
        <v>16646</v>
      </c>
    </row>
    <row r="524" spans="1:12" ht="10.5" customHeight="1" x14ac:dyDescent="0.2">
      <c r="B524" s="511" t="s">
        <v>280</v>
      </c>
      <c r="C524" s="255">
        <v>75989</v>
      </c>
      <c r="D524" s="627">
        <v>60009</v>
      </c>
      <c r="E524" s="255">
        <v>38498</v>
      </c>
      <c r="F524" s="255">
        <v>634</v>
      </c>
      <c r="G524" s="255">
        <v>11988</v>
      </c>
      <c r="H524" s="629">
        <v>1336</v>
      </c>
      <c r="I524" s="255">
        <v>4564</v>
      </c>
      <c r="J524" s="629">
        <v>1590</v>
      </c>
      <c r="K524" s="255">
        <v>6819</v>
      </c>
      <c r="L524" s="255">
        <v>19715</v>
      </c>
    </row>
    <row r="525" spans="1:12" ht="10.5" customHeight="1" x14ac:dyDescent="0.2">
      <c r="B525" s="511" t="s">
        <v>281</v>
      </c>
      <c r="C525" s="255">
        <v>75969</v>
      </c>
      <c r="D525" s="627">
        <v>73114</v>
      </c>
      <c r="E525" s="255">
        <v>37273</v>
      </c>
      <c r="F525" s="255">
        <v>750</v>
      </c>
      <c r="G525" s="255">
        <v>13656</v>
      </c>
      <c r="H525" s="629">
        <v>1529</v>
      </c>
      <c r="I525" s="255">
        <v>5043</v>
      </c>
      <c r="J525" s="629">
        <v>1960</v>
      </c>
      <c r="K525" s="255">
        <v>7952</v>
      </c>
      <c r="L525" s="255">
        <v>28610</v>
      </c>
    </row>
    <row r="526" spans="1:12" ht="10.5" customHeight="1" x14ac:dyDescent="0.2">
      <c r="B526" s="631" t="s">
        <v>282</v>
      </c>
      <c r="C526" s="255">
        <v>99551</v>
      </c>
      <c r="D526" s="627">
        <v>79431</v>
      </c>
      <c r="E526" s="255">
        <v>51480</v>
      </c>
      <c r="F526" s="255">
        <v>662</v>
      </c>
      <c r="G526" s="255">
        <v>17326</v>
      </c>
      <c r="H526" s="629">
        <v>1273</v>
      </c>
      <c r="I526" s="255">
        <v>5399</v>
      </c>
      <c r="J526" s="629">
        <v>2002</v>
      </c>
      <c r="K526" s="255">
        <v>8930</v>
      </c>
      <c r="L526" s="255">
        <v>34808</v>
      </c>
    </row>
    <row r="527" spans="1:12" ht="10.5" customHeight="1" x14ac:dyDescent="0.2">
      <c r="B527" s="631" t="s">
        <v>238</v>
      </c>
      <c r="C527" s="255">
        <v>85693</v>
      </c>
      <c r="D527" s="627">
        <v>69477</v>
      </c>
      <c r="E527" s="255">
        <v>48569</v>
      </c>
      <c r="F527" s="255">
        <v>672</v>
      </c>
      <c r="G527" s="255">
        <v>12870</v>
      </c>
      <c r="H527" s="629">
        <v>1463</v>
      </c>
      <c r="I527" s="255">
        <v>3822</v>
      </c>
      <c r="J527" s="629">
        <v>2280</v>
      </c>
      <c r="K527" s="255">
        <v>9376</v>
      </c>
      <c r="L527" s="255">
        <v>33732</v>
      </c>
    </row>
    <row r="528" spans="1:12" ht="10.5" customHeight="1" x14ac:dyDescent="0.2">
      <c r="B528" s="511"/>
      <c r="C528" s="255"/>
      <c r="D528" s="630"/>
      <c r="E528" s="255"/>
      <c r="F528" s="255"/>
      <c r="G528" s="255"/>
      <c r="H528" s="629"/>
      <c r="I528" s="255"/>
      <c r="J528" s="629"/>
      <c r="K528" s="255"/>
      <c r="L528" s="255"/>
    </row>
    <row r="529" spans="2:13" ht="10.5" customHeight="1" x14ac:dyDescent="0.2">
      <c r="B529" s="631" t="s">
        <v>283</v>
      </c>
      <c r="C529" s="255">
        <v>88915</v>
      </c>
      <c r="D529" s="627">
        <v>76150</v>
      </c>
      <c r="E529" s="255">
        <v>50454</v>
      </c>
      <c r="F529" s="255">
        <v>709</v>
      </c>
      <c r="G529" s="255">
        <v>13102</v>
      </c>
      <c r="H529" s="629">
        <v>1609</v>
      </c>
      <c r="I529" s="255">
        <v>4371</v>
      </c>
      <c r="J529" s="629">
        <v>2182</v>
      </c>
      <c r="K529" s="255">
        <v>12508</v>
      </c>
      <c r="L529" s="255">
        <v>48527</v>
      </c>
    </row>
    <row r="530" spans="2:13" ht="10.5" customHeight="1" x14ac:dyDescent="0.2">
      <c r="B530" s="631" t="s">
        <v>284</v>
      </c>
      <c r="C530" s="256">
        <v>68656</v>
      </c>
      <c r="D530" s="252">
        <v>83510</v>
      </c>
      <c r="E530" s="256">
        <v>35869</v>
      </c>
      <c r="F530" s="256">
        <v>937</v>
      </c>
      <c r="G530" s="256">
        <v>11621</v>
      </c>
      <c r="H530" s="536">
        <v>2206</v>
      </c>
      <c r="I530" s="256">
        <v>3876</v>
      </c>
      <c r="J530" s="536">
        <v>2891</v>
      </c>
      <c r="K530" s="256">
        <v>14328</v>
      </c>
      <c r="L530" s="255">
        <v>70543</v>
      </c>
    </row>
    <row r="531" spans="2:13" ht="10.5" customHeight="1" x14ac:dyDescent="0.2">
      <c r="B531" s="511" t="s">
        <v>237</v>
      </c>
      <c r="C531" s="256">
        <v>80348</v>
      </c>
      <c r="D531" s="252">
        <v>104244</v>
      </c>
      <c r="E531" s="256">
        <v>45608</v>
      </c>
      <c r="F531" s="256">
        <v>1118</v>
      </c>
      <c r="G531" s="256">
        <v>11283</v>
      </c>
      <c r="H531" s="536">
        <v>2539</v>
      </c>
      <c r="I531" s="256">
        <v>4026</v>
      </c>
      <c r="J531" s="536">
        <v>2997</v>
      </c>
      <c r="K531" s="256">
        <v>12943</v>
      </c>
      <c r="L531" s="255">
        <v>103406</v>
      </c>
    </row>
    <row r="532" spans="2:13" ht="10.5" customHeight="1" x14ac:dyDescent="0.2">
      <c r="B532" s="511" t="s">
        <v>633</v>
      </c>
      <c r="C532" s="256">
        <v>83215</v>
      </c>
      <c r="D532" s="252">
        <v>104772</v>
      </c>
      <c r="E532" s="256">
        <v>49536</v>
      </c>
      <c r="F532" s="256">
        <v>1006</v>
      </c>
      <c r="G532" s="256">
        <v>6424</v>
      </c>
      <c r="H532" s="536">
        <v>3270</v>
      </c>
      <c r="I532" s="256">
        <v>7543</v>
      </c>
      <c r="J532" s="536">
        <v>2941</v>
      </c>
      <c r="K532" s="256">
        <v>10634</v>
      </c>
      <c r="L532" s="256">
        <v>75155</v>
      </c>
    </row>
    <row r="533" spans="2:13" ht="10.5" customHeight="1" x14ac:dyDescent="0.2">
      <c r="B533" s="511" t="s">
        <v>660</v>
      </c>
      <c r="C533" s="256">
        <v>86509</v>
      </c>
      <c r="D533" s="252">
        <v>119772</v>
      </c>
      <c r="E533" s="256">
        <v>49147</v>
      </c>
      <c r="F533" s="256">
        <v>1185</v>
      </c>
      <c r="G533" s="256">
        <v>8816</v>
      </c>
      <c r="H533" s="536">
        <v>2672</v>
      </c>
      <c r="I533" s="256">
        <v>8272</v>
      </c>
      <c r="J533" s="536">
        <v>3030</v>
      </c>
      <c r="K533" s="256">
        <v>10246</v>
      </c>
      <c r="L533" s="256">
        <v>59442</v>
      </c>
    </row>
    <row r="534" spans="2:13" ht="10.5" customHeight="1" x14ac:dyDescent="0.2">
      <c r="B534" s="511"/>
      <c r="C534" s="256"/>
      <c r="D534" s="252"/>
      <c r="E534" s="256"/>
      <c r="F534" s="256"/>
      <c r="G534" s="256"/>
      <c r="H534" s="536"/>
      <c r="I534" s="256"/>
      <c r="J534" s="536"/>
      <c r="K534" s="256"/>
      <c r="L534" s="256"/>
    </row>
    <row r="535" spans="2:13" ht="10.5" customHeight="1" x14ac:dyDescent="0.2">
      <c r="B535" s="511" t="s">
        <v>441</v>
      </c>
      <c r="C535" s="256">
        <v>97040</v>
      </c>
      <c r="D535" s="256">
        <v>129730</v>
      </c>
      <c r="E535" s="256">
        <v>60705</v>
      </c>
      <c r="F535" s="256">
        <v>1081</v>
      </c>
      <c r="G535" s="256">
        <v>6833</v>
      </c>
      <c r="H535" s="536">
        <v>4065</v>
      </c>
      <c r="I535" s="256">
        <v>7228</v>
      </c>
      <c r="J535" s="536">
        <v>3524</v>
      </c>
      <c r="K535" s="256">
        <v>10645</v>
      </c>
      <c r="L535" s="256">
        <v>93196</v>
      </c>
    </row>
    <row r="536" spans="2:13" ht="10.5" customHeight="1" x14ac:dyDescent="0.2">
      <c r="B536" s="511" t="s">
        <v>331</v>
      </c>
      <c r="C536" s="256">
        <v>87864</v>
      </c>
      <c r="D536" s="256">
        <v>156839</v>
      </c>
      <c r="E536" s="256">
        <v>49210</v>
      </c>
      <c r="F536" s="256">
        <v>1453</v>
      </c>
      <c r="G536" s="256">
        <v>9264</v>
      </c>
      <c r="H536" s="536">
        <v>3597</v>
      </c>
      <c r="I536" s="256">
        <v>8224</v>
      </c>
      <c r="J536" s="536">
        <v>3659</v>
      </c>
      <c r="K536" s="256">
        <v>13261</v>
      </c>
      <c r="L536" s="256">
        <v>97793</v>
      </c>
    </row>
    <row r="537" spans="2:13" ht="10.5" customHeight="1" x14ac:dyDescent="0.2">
      <c r="B537" s="371">
        <v>39295</v>
      </c>
      <c r="C537" s="256">
        <v>89386</v>
      </c>
      <c r="D537" s="256">
        <v>172289</v>
      </c>
      <c r="E537" s="256">
        <v>51967</v>
      </c>
      <c r="F537" s="256">
        <v>1412</v>
      </c>
      <c r="G537" s="256">
        <v>7582</v>
      </c>
      <c r="H537" s="536">
        <v>4500</v>
      </c>
      <c r="I537" s="256">
        <v>8407</v>
      </c>
      <c r="J537" s="536">
        <v>4154</v>
      </c>
      <c r="K537" s="256">
        <v>14224</v>
      </c>
      <c r="L537" s="256">
        <v>142267</v>
      </c>
    </row>
    <row r="538" spans="2:13" ht="10.5" customHeight="1" x14ac:dyDescent="0.2">
      <c r="B538" s="371">
        <v>39692</v>
      </c>
      <c r="C538" s="256">
        <v>72595</v>
      </c>
      <c r="D538" s="256">
        <v>190868</v>
      </c>
      <c r="E538" s="256">
        <v>40720</v>
      </c>
      <c r="F538" s="256">
        <v>1997</v>
      </c>
      <c r="G538" s="256">
        <v>5575</v>
      </c>
      <c r="H538" s="536">
        <v>6886</v>
      </c>
      <c r="I538" s="256">
        <v>7910</v>
      </c>
      <c r="J538" s="536">
        <v>4818</v>
      </c>
      <c r="K538" s="256">
        <v>13559</v>
      </c>
      <c r="L538" s="256">
        <v>130219</v>
      </c>
    </row>
    <row r="539" spans="2:13" ht="10.5" customHeight="1" x14ac:dyDescent="0.2">
      <c r="B539" s="371">
        <v>40087</v>
      </c>
      <c r="C539" s="256">
        <v>113482</v>
      </c>
      <c r="D539" s="256">
        <v>195810</v>
      </c>
      <c r="E539" s="256">
        <v>69001</v>
      </c>
      <c r="F539" s="256">
        <v>1232</v>
      </c>
      <c r="G539" s="256">
        <v>8159</v>
      </c>
      <c r="H539" s="536">
        <v>4425</v>
      </c>
      <c r="I539" s="256">
        <v>8696</v>
      </c>
      <c r="J539" s="536">
        <v>4415</v>
      </c>
      <c r="K539" s="256">
        <v>14757</v>
      </c>
      <c r="L539" s="256">
        <v>158299</v>
      </c>
    </row>
    <row r="540" spans="2:13" ht="10.5" customHeight="1" x14ac:dyDescent="0.2">
      <c r="B540" s="371"/>
      <c r="C540" s="256"/>
      <c r="D540" s="256"/>
      <c r="E540" s="256"/>
      <c r="F540" s="256"/>
      <c r="G540" s="256"/>
      <c r="H540" s="536"/>
      <c r="I540" s="256"/>
      <c r="J540" s="536"/>
      <c r="K540" s="256"/>
      <c r="L540" s="256"/>
    </row>
    <row r="541" spans="2:13" ht="10.5" customHeight="1" x14ac:dyDescent="0.2">
      <c r="B541" s="221" t="s">
        <v>289</v>
      </c>
      <c r="C541" s="256">
        <v>150988</v>
      </c>
      <c r="D541" s="256">
        <v>200868</v>
      </c>
      <c r="E541" s="256">
        <v>104851</v>
      </c>
      <c r="F541" s="256">
        <v>934</v>
      </c>
      <c r="G541" s="256">
        <v>5356</v>
      </c>
      <c r="H541" s="536">
        <v>6605</v>
      </c>
      <c r="I541" s="256">
        <v>7615</v>
      </c>
      <c r="J541" s="536">
        <v>5098</v>
      </c>
      <c r="K541" s="256">
        <v>15049</v>
      </c>
      <c r="L541" s="256">
        <v>163645</v>
      </c>
    </row>
    <row r="542" spans="2:13" ht="10.5" customHeight="1" x14ac:dyDescent="0.2">
      <c r="B542" s="221" t="s">
        <v>292</v>
      </c>
      <c r="C542" s="256">
        <v>93428</v>
      </c>
      <c r="D542" s="256">
        <v>227821</v>
      </c>
      <c r="E542" s="256">
        <v>58508</v>
      </c>
      <c r="F542" s="256">
        <v>1744</v>
      </c>
      <c r="G542" s="256">
        <v>5585</v>
      </c>
      <c r="H542" s="536">
        <v>7097</v>
      </c>
      <c r="I542" s="256">
        <v>6417</v>
      </c>
      <c r="J542" s="536">
        <v>6405</v>
      </c>
      <c r="K542" s="256">
        <v>12404</v>
      </c>
      <c r="L542" s="256">
        <v>126598</v>
      </c>
      <c r="M542" s="347"/>
    </row>
    <row r="543" spans="2:13" ht="10.5" customHeight="1" x14ac:dyDescent="0.2">
      <c r="B543" s="221" t="s">
        <v>891</v>
      </c>
      <c r="C543" s="256">
        <v>82625</v>
      </c>
      <c r="D543" s="256">
        <v>235509</v>
      </c>
      <c r="E543" s="256">
        <v>49403</v>
      </c>
      <c r="F543" s="256">
        <v>2091</v>
      </c>
      <c r="G543" s="256">
        <v>5655</v>
      </c>
      <c r="H543" s="536">
        <v>7588</v>
      </c>
      <c r="I543" s="256">
        <v>7122</v>
      </c>
      <c r="J543" s="536">
        <v>6387</v>
      </c>
      <c r="K543" s="256">
        <v>13919</v>
      </c>
      <c r="L543" s="256">
        <v>149693</v>
      </c>
    </row>
    <row r="544" spans="2:13" ht="10.5" customHeight="1" x14ac:dyDescent="0.2">
      <c r="B544" s="221" t="s">
        <v>904</v>
      </c>
      <c r="C544" s="256">
        <v>90529</v>
      </c>
      <c r="D544" s="256">
        <v>291381</v>
      </c>
      <c r="E544" s="256">
        <v>56715</v>
      </c>
      <c r="F544" s="256">
        <v>2269</v>
      </c>
      <c r="G544" s="256">
        <v>5708</v>
      </c>
      <c r="H544" s="536">
        <v>8108</v>
      </c>
      <c r="I544" s="256">
        <v>5919</v>
      </c>
      <c r="J544" s="536">
        <v>7905</v>
      </c>
      <c r="K544" s="256">
        <v>15468</v>
      </c>
      <c r="L544" s="256">
        <v>229086</v>
      </c>
    </row>
    <row r="545" spans="2:12" ht="10.5" customHeight="1" x14ac:dyDescent="0.2">
      <c r="B545" s="221" t="s">
        <v>905</v>
      </c>
      <c r="C545" s="256">
        <v>81800</v>
      </c>
      <c r="D545" s="256">
        <v>358288</v>
      </c>
      <c r="E545" s="256">
        <v>47621</v>
      </c>
      <c r="F545" s="256">
        <v>2624</v>
      </c>
      <c r="G545" s="256">
        <v>6043</v>
      </c>
      <c r="H545" s="536">
        <v>8711</v>
      </c>
      <c r="I545" s="256">
        <v>6176</v>
      </c>
      <c r="J545" s="536">
        <v>8450</v>
      </c>
      <c r="K545" s="256">
        <v>20495</v>
      </c>
      <c r="L545" s="256">
        <v>282944</v>
      </c>
    </row>
    <row r="546" spans="2:12" ht="10.5" customHeight="1" x14ac:dyDescent="0.2">
      <c r="B546" s="221"/>
      <c r="C546" s="256"/>
      <c r="D546" s="256"/>
      <c r="E546" s="256"/>
      <c r="F546" s="256"/>
      <c r="G546" s="256"/>
      <c r="H546" s="536"/>
      <c r="I546" s="256"/>
      <c r="J546" s="536"/>
      <c r="K546" s="256"/>
      <c r="L546" s="256"/>
    </row>
    <row r="547" spans="2:12" ht="10.5" customHeight="1" x14ac:dyDescent="0.2">
      <c r="B547" s="221" t="s">
        <v>918</v>
      </c>
      <c r="C547" s="256">
        <v>93451</v>
      </c>
      <c r="D547" s="256">
        <v>450950</v>
      </c>
      <c r="E547" s="256">
        <v>55607</v>
      </c>
      <c r="F547" s="256">
        <v>2770</v>
      </c>
      <c r="G547" s="256">
        <v>6523</v>
      </c>
      <c r="H547" s="536">
        <v>8448</v>
      </c>
      <c r="I547" s="256">
        <v>6769</v>
      </c>
      <c r="J547" s="536">
        <v>8303</v>
      </c>
      <c r="K547" s="256">
        <v>27222</v>
      </c>
      <c r="L547" s="256">
        <v>533463</v>
      </c>
    </row>
    <row r="548" spans="2:12" ht="10.5" customHeight="1" x14ac:dyDescent="0.2">
      <c r="B548" s="221" t="s">
        <v>927</v>
      </c>
      <c r="C548" s="256">
        <v>103441</v>
      </c>
      <c r="D548" s="256">
        <v>511841</v>
      </c>
      <c r="E548" s="256">
        <v>62331</v>
      </c>
      <c r="F548" s="256">
        <v>2557</v>
      </c>
      <c r="G548" s="256">
        <v>6878</v>
      </c>
      <c r="H548" s="536">
        <v>8075</v>
      </c>
      <c r="I548" s="256">
        <v>6829</v>
      </c>
      <c r="J548" s="536">
        <v>8026</v>
      </c>
      <c r="K548" s="256">
        <v>26494</v>
      </c>
      <c r="L548" s="256">
        <v>629101</v>
      </c>
    </row>
    <row r="549" spans="2:12" ht="10.5" customHeight="1" x14ac:dyDescent="0.2">
      <c r="B549" s="221" t="s">
        <v>951</v>
      </c>
      <c r="C549" s="256">
        <v>106453</v>
      </c>
      <c r="D549" s="256">
        <v>456417</v>
      </c>
      <c r="E549" s="256">
        <v>63851</v>
      </c>
      <c r="F549" s="256">
        <v>2526</v>
      </c>
      <c r="G549" s="256">
        <v>7485</v>
      </c>
      <c r="H549" s="536">
        <v>8716</v>
      </c>
      <c r="I549" s="256">
        <v>6989</v>
      </c>
      <c r="J549" s="536">
        <v>7276</v>
      </c>
      <c r="K549" s="256">
        <v>23790</v>
      </c>
      <c r="L549" s="256">
        <v>536856</v>
      </c>
    </row>
    <row r="550" spans="2:12" ht="10.5" customHeight="1" x14ac:dyDescent="0.2">
      <c r="B550" s="221" t="s">
        <v>969</v>
      </c>
      <c r="C550" s="256">
        <v>94019</v>
      </c>
      <c r="D550" s="256">
        <v>408289</v>
      </c>
      <c r="E550" s="256">
        <v>57260</v>
      </c>
      <c r="F550" s="256">
        <v>3138</v>
      </c>
      <c r="G550" s="256">
        <v>6263</v>
      </c>
      <c r="H550" s="536">
        <v>10500</v>
      </c>
      <c r="I550" s="256">
        <v>5606</v>
      </c>
      <c r="J550" s="536">
        <v>10257</v>
      </c>
      <c r="K550" s="256">
        <v>20985</v>
      </c>
      <c r="L550" s="256">
        <v>280681</v>
      </c>
    </row>
    <row r="551" spans="2:12" ht="10.5" customHeight="1" x14ac:dyDescent="0.2">
      <c r="B551" s="221" t="s">
        <v>1017</v>
      </c>
      <c r="C551" s="256">
        <v>89248</v>
      </c>
      <c r="D551" s="256">
        <v>339419</v>
      </c>
      <c r="E551" s="256">
        <v>54708</v>
      </c>
      <c r="F551" s="256">
        <v>3282</v>
      </c>
      <c r="G551" s="256">
        <v>5480</v>
      </c>
      <c r="H551" s="536">
        <v>9396</v>
      </c>
      <c r="I551" s="256">
        <v>5125</v>
      </c>
      <c r="J551" s="536">
        <v>9196</v>
      </c>
      <c r="K551" s="256">
        <v>23587</v>
      </c>
      <c r="L551" s="256">
        <v>409470</v>
      </c>
    </row>
    <row r="552" spans="2:12" ht="10.5" customHeight="1" x14ac:dyDescent="0.2">
      <c r="B552" s="221"/>
      <c r="C552" s="256"/>
      <c r="D552" s="256"/>
      <c r="E552" s="256"/>
      <c r="F552" s="256"/>
      <c r="G552" s="256"/>
      <c r="H552" s="536"/>
      <c r="I552" s="256"/>
      <c r="J552" s="536"/>
      <c r="K552" s="256"/>
      <c r="L552" s="256"/>
    </row>
    <row r="553" spans="2:12" ht="10.5" customHeight="1" x14ac:dyDescent="0.2">
      <c r="B553" s="221" t="s">
        <v>1172</v>
      </c>
      <c r="C553" s="256">
        <v>80628</v>
      </c>
      <c r="D553" s="256">
        <v>319017</v>
      </c>
      <c r="E553" s="256">
        <v>51658</v>
      </c>
      <c r="F553" s="256">
        <v>3263</v>
      </c>
      <c r="G553" s="256">
        <v>4278</v>
      </c>
      <c r="H553" s="536">
        <v>10655</v>
      </c>
      <c r="I553" s="256">
        <v>3434</v>
      </c>
      <c r="J553" s="536">
        <v>11507</v>
      </c>
      <c r="K553" s="256">
        <v>20760</v>
      </c>
      <c r="L553" s="256">
        <v>337575</v>
      </c>
    </row>
    <row r="554" spans="2:12" ht="10.5" customHeight="1" x14ac:dyDescent="0.2">
      <c r="B554" s="279" t="s">
        <v>1672</v>
      </c>
      <c r="C554" s="261">
        <v>89077</v>
      </c>
      <c r="D554" s="261">
        <v>404068</v>
      </c>
      <c r="E554" s="261">
        <v>57626</v>
      </c>
      <c r="F554" s="261">
        <v>3115</v>
      </c>
      <c r="G554" s="261">
        <v>4338</v>
      </c>
      <c r="H554" s="538">
        <v>12450</v>
      </c>
      <c r="I554" s="261">
        <v>3592</v>
      </c>
      <c r="J554" s="538">
        <v>12917</v>
      </c>
      <c r="K554" s="261">
        <v>21280</v>
      </c>
      <c r="L554" s="261">
        <v>435562</v>
      </c>
    </row>
    <row r="555" spans="2:12" ht="6" customHeight="1" x14ac:dyDescent="0.2">
      <c r="B555" s="283"/>
      <c r="C555" s="257"/>
      <c r="D555" s="257"/>
      <c r="E555" s="257"/>
      <c r="F555" s="257"/>
      <c r="G555" s="257"/>
      <c r="H555" s="625"/>
      <c r="I555" s="257"/>
      <c r="J555" s="625"/>
      <c r="K555" s="257"/>
      <c r="L555" s="257"/>
    </row>
    <row r="556" spans="2:12" ht="10.5" customHeight="1" x14ac:dyDescent="0.2">
      <c r="B556" s="203" t="s">
        <v>1486</v>
      </c>
      <c r="C556" s="203"/>
      <c r="D556" s="203"/>
      <c r="E556" s="203"/>
      <c r="F556" s="203"/>
      <c r="G556" s="203"/>
      <c r="H556" s="203"/>
    </row>
    <row r="557" spans="2:12" ht="10.5" customHeight="1" x14ac:dyDescent="0.2">
      <c r="B557" s="203" t="s">
        <v>873</v>
      </c>
      <c r="C557" s="203"/>
      <c r="D557" s="203"/>
      <c r="E557" s="203"/>
      <c r="F557" s="203"/>
      <c r="G557" s="203"/>
      <c r="H557" s="203"/>
    </row>
    <row r="558" spans="2:12" ht="10.5" customHeight="1" x14ac:dyDescent="0.2">
      <c r="B558" s="203" t="s">
        <v>874</v>
      </c>
      <c r="C558" s="203"/>
      <c r="D558" s="203"/>
      <c r="E558" s="203"/>
      <c r="F558" s="203"/>
      <c r="G558" s="203"/>
      <c r="H558" s="203"/>
    </row>
    <row r="559" spans="2:12" ht="10.5" customHeight="1" x14ac:dyDescent="0.2">
      <c r="B559" s="203" t="s">
        <v>875</v>
      </c>
      <c r="C559" s="203"/>
      <c r="D559" s="203"/>
      <c r="E559" s="203"/>
      <c r="F559" s="203"/>
      <c r="G559" s="203"/>
      <c r="H559" s="203"/>
    </row>
    <row r="560" spans="2:12" ht="10.5" customHeight="1" x14ac:dyDescent="0.2">
      <c r="B560" s="1471" t="s">
        <v>919</v>
      </c>
      <c r="C560" s="1471"/>
      <c r="D560" s="1471"/>
      <c r="E560" s="1471"/>
      <c r="F560" s="1471"/>
      <c r="G560" s="1471"/>
      <c r="H560" s="1471"/>
    </row>
    <row r="561" spans="2:12" ht="10.5" customHeight="1" x14ac:dyDescent="0.2">
      <c r="B561" s="513" t="s">
        <v>876</v>
      </c>
      <c r="C561" s="513"/>
      <c r="D561" s="513"/>
      <c r="E561" s="513"/>
      <c r="F561" s="513"/>
      <c r="G561" s="513"/>
      <c r="H561" s="513"/>
    </row>
    <row r="562" spans="2:12" ht="10.5" customHeight="1" x14ac:dyDescent="0.2">
      <c r="B562" s="513" t="s">
        <v>877</v>
      </c>
      <c r="C562" s="513"/>
      <c r="D562" s="513"/>
      <c r="E562" s="513"/>
      <c r="F562" s="513"/>
      <c r="G562" s="513"/>
      <c r="H562" s="513"/>
    </row>
    <row r="563" spans="2:12" ht="10.5" customHeight="1" x14ac:dyDescent="0.2">
      <c r="B563" s="513" t="s">
        <v>1026</v>
      </c>
      <c r="C563" s="513"/>
      <c r="D563" s="513"/>
      <c r="E563" s="513"/>
      <c r="F563" s="513"/>
      <c r="G563" s="513"/>
      <c r="H563" s="513"/>
    </row>
    <row r="564" spans="2:12" ht="10.5" customHeight="1" x14ac:dyDescent="0.2">
      <c r="B564" s="203" t="s">
        <v>1487</v>
      </c>
      <c r="C564" s="203"/>
      <c r="D564" s="203"/>
      <c r="E564" s="203"/>
      <c r="F564" s="203"/>
      <c r="G564" s="203"/>
      <c r="H564" s="203"/>
    </row>
    <row r="565" spans="2:12" ht="10.5" customHeight="1" x14ac:dyDescent="0.2">
      <c r="B565" s="203" t="s">
        <v>1488</v>
      </c>
      <c r="C565" s="203"/>
      <c r="D565" s="203"/>
      <c r="E565" s="203"/>
      <c r="F565" s="203"/>
      <c r="G565" s="203"/>
      <c r="H565" s="203"/>
    </row>
    <row r="566" spans="2:12" ht="10.5" customHeight="1" x14ac:dyDescent="0.2"/>
    <row r="567" spans="2:12" ht="10.5" customHeight="1" x14ac:dyDescent="0.2">
      <c r="C567" s="245"/>
      <c r="D567" s="245"/>
      <c r="E567" s="245"/>
      <c r="F567" s="245"/>
      <c r="G567" s="245"/>
      <c r="H567" s="245"/>
      <c r="I567" s="245"/>
      <c r="J567" s="245"/>
      <c r="K567" s="245"/>
      <c r="L567" s="245"/>
    </row>
    <row r="568" spans="2:12" ht="11.45" customHeight="1" x14ac:dyDescent="0.2">
      <c r="B568" s="202" t="s">
        <v>1088</v>
      </c>
      <c r="C568" s="451"/>
    </row>
    <row r="569" spans="2:12" ht="11.45" customHeight="1" x14ac:dyDescent="0.2">
      <c r="B569" s="1448" t="s">
        <v>846</v>
      </c>
      <c r="C569" s="1460" t="s">
        <v>426</v>
      </c>
      <c r="D569" s="1462"/>
      <c r="E569" s="1460" t="s">
        <v>116</v>
      </c>
      <c r="F569" s="1462"/>
    </row>
    <row r="570" spans="2:12" ht="22.5" customHeight="1" x14ac:dyDescent="0.2">
      <c r="B570" s="1459"/>
      <c r="C570" s="270" t="s">
        <v>115</v>
      </c>
      <c r="D570" s="270" t="s">
        <v>564</v>
      </c>
      <c r="E570" s="331" t="s">
        <v>117</v>
      </c>
      <c r="F570" s="248" t="s">
        <v>118</v>
      </c>
    </row>
    <row r="571" spans="2:12" ht="11.45" customHeight="1" x14ac:dyDescent="0.2">
      <c r="B571" s="1449"/>
      <c r="C571" s="1438" t="s">
        <v>859</v>
      </c>
      <c r="D571" s="1440"/>
      <c r="E571" s="1438" t="s">
        <v>130</v>
      </c>
      <c r="F571" s="1440"/>
    </row>
    <row r="572" spans="2:12" ht="10.5" customHeight="1" x14ac:dyDescent="0.2">
      <c r="B572" s="232" t="s">
        <v>279</v>
      </c>
      <c r="C572" s="463">
        <v>4615</v>
      </c>
      <c r="D572" s="536">
        <v>30077</v>
      </c>
      <c r="E572" s="632">
        <v>325</v>
      </c>
      <c r="F572" s="633">
        <v>326</v>
      </c>
    </row>
    <row r="573" spans="2:12" ht="10.5" customHeight="1" x14ac:dyDescent="0.2">
      <c r="B573" s="232" t="s">
        <v>280</v>
      </c>
      <c r="C573" s="463">
        <v>6092</v>
      </c>
      <c r="D573" s="536">
        <v>41985</v>
      </c>
      <c r="E573" s="632">
        <v>348</v>
      </c>
      <c r="F573" s="633">
        <v>314</v>
      </c>
    </row>
    <row r="574" spans="2:12" ht="10.5" customHeight="1" x14ac:dyDescent="0.2">
      <c r="B574" s="232" t="s">
        <v>281</v>
      </c>
      <c r="C574" s="463">
        <v>5772</v>
      </c>
      <c r="D574" s="536">
        <v>28335</v>
      </c>
      <c r="E574" s="632">
        <v>239.86</v>
      </c>
      <c r="F574" s="633">
        <v>416.5</v>
      </c>
    </row>
    <row r="575" spans="2:12" ht="10.5" customHeight="1" x14ac:dyDescent="0.2">
      <c r="B575" s="251" t="s">
        <v>282</v>
      </c>
      <c r="C575" s="463">
        <v>6248</v>
      </c>
      <c r="D575" s="536">
        <v>42594</v>
      </c>
      <c r="E575" s="632">
        <v>462.78</v>
      </c>
      <c r="F575" s="633">
        <v>507.5</v>
      </c>
      <c r="I575" s="602"/>
    </row>
    <row r="576" spans="2:12" ht="10.5" customHeight="1" x14ac:dyDescent="0.2">
      <c r="B576" s="251" t="s">
        <v>238</v>
      </c>
      <c r="C576" s="463">
        <v>4916</v>
      </c>
      <c r="D576" s="536">
        <v>38142</v>
      </c>
      <c r="E576" s="632">
        <v>263.22000000000003</v>
      </c>
      <c r="F576" s="633">
        <v>466.06</v>
      </c>
    </row>
    <row r="577" spans="2:6" ht="10.5" customHeight="1" x14ac:dyDescent="0.2">
      <c r="B577" s="232"/>
      <c r="C577" s="463"/>
      <c r="D577" s="536"/>
      <c r="E577" s="632"/>
      <c r="F577" s="633"/>
    </row>
    <row r="578" spans="2:6" ht="10.5" customHeight="1" x14ac:dyDescent="0.2">
      <c r="B578" s="251" t="s">
        <v>283</v>
      </c>
      <c r="C578" s="463">
        <v>4302</v>
      </c>
      <c r="D578" s="536">
        <v>34843</v>
      </c>
      <c r="E578" s="632">
        <v>295.89</v>
      </c>
      <c r="F578" s="633">
        <v>418.8</v>
      </c>
    </row>
    <row r="579" spans="2:6" ht="10.5" customHeight="1" x14ac:dyDescent="0.2">
      <c r="B579" s="251" t="s">
        <v>284</v>
      </c>
      <c r="C579" s="370">
        <v>4948</v>
      </c>
      <c r="D579" s="625">
        <v>42355</v>
      </c>
      <c r="E579" s="634">
        <v>319.57</v>
      </c>
      <c r="F579" s="633">
        <v>282.99</v>
      </c>
    </row>
    <row r="580" spans="2:6" ht="10.5" customHeight="1" x14ac:dyDescent="0.2">
      <c r="B580" s="232" t="s">
        <v>237</v>
      </c>
      <c r="C580" s="370">
        <v>5697</v>
      </c>
      <c r="D580" s="625">
        <v>36727</v>
      </c>
      <c r="E580" s="634">
        <v>358.39</v>
      </c>
      <c r="F580" s="633">
        <v>482.78</v>
      </c>
    </row>
    <row r="581" spans="2:6" ht="10.5" customHeight="1" x14ac:dyDescent="0.2">
      <c r="B581" s="232" t="s">
        <v>633</v>
      </c>
      <c r="C581" s="370">
        <v>5800</v>
      </c>
      <c r="D581" s="625">
        <v>39516</v>
      </c>
      <c r="E581" s="634">
        <v>261.02999999999997</v>
      </c>
      <c r="F581" s="620">
        <v>427.42</v>
      </c>
    </row>
    <row r="582" spans="2:6" ht="10.5" customHeight="1" x14ac:dyDescent="0.2">
      <c r="B582" s="232" t="s">
        <v>660</v>
      </c>
      <c r="C582" s="370">
        <v>5875</v>
      </c>
      <c r="D582" s="625">
        <v>30416</v>
      </c>
      <c r="E582" s="634">
        <v>465.01</v>
      </c>
      <c r="F582" s="620">
        <v>439.01</v>
      </c>
    </row>
    <row r="583" spans="2:6" ht="10.5" customHeight="1" x14ac:dyDescent="0.2">
      <c r="B583" s="232"/>
      <c r="C583" s="370"/>
      <c r="D583" s="252"/>
      <c r="E583" s="634"/>
      <c r="F583" s="620"/>
    </row>
    <row r="584" spans="2:6" ht="10.5" customHeight="1" x14ac:dyDescent="0.2">
      <c r="B584" s="232" t="s">
        <v>441</v>
      </c>
      <c r="C584" s="370">
        <v>4890</v>
      </c>
      <c r="D584" s="635">
        <v>41229</v>
      </c>
      <c r="E584" s="634">
        <v>593</v>
      </c>
      <c r="F584" s="620">
        <v>448</v>
      </c>
    </row>
    <row r="585" spans="2:6" ht="10.5" customHeight="1" x14ac:dyDescent="0.2">
      <c r="B585" s="232" t="s">
        <v>331</v>
      </c>
      <c r="C585" s="370">
        <v>5064</v>
      </c>
      <c r="D585" s="635">
        <v>44032</v>
      </c>
      <c r="E585" s="634">
        <v>656</v>
      </c>
      <c r="F585" s="620">
        <v>558.79999999999995</v>
      </c>
    </row>
    <row r="586" spans="2:6" ht="10.5" customHeight="1" x14ac:dyDescent="0.2">
      <c r="B586" s="317">
        <v>39295</v>
      </c>
      <c r="C586" s="370">
        <v>4997</v>
      </c>
      <c r="D586" s="635">
        <v>42440</v>
      </c>
      <c r="E586" s="634">
        <v>667.35</v>
      </c>
      <c r="F586" s="620">
        <v>669.96</v>
      </c>
    </row>
    <row r="587" spans="2:6" ht="10.5" customHeight="1" x14ac:dyDescent="0.2">
      <c r="B587" s="317">
        <v>39692</v>
      </c>
      <c r="C587" s="370">
        <v>5712</v>
      </c>
      <c r="D587" s="635">
        <v>32719</v>
      </c>
      <c r="E587" s="634">
        <v>688.04</v>
      </c>
      <c r="F587" s="620">
        <v>997.8</v>
      </c>
    </row>
    <row r="588" spans="2:6" ht="10.5" customHeight="1" x14ac:dyDescent="0.2">
      <c r="B588" s="317">
        <v>40087</v>
      </c>
      <c r="C588" s="370">
        <v>6214</v>
      </c>
      <c r="D588" s="635">
        <v>50628</v>
      </c>
      <c r="E588" s="634">
        <v>697.73</v>
      </c>
      <c r="F588" s="620">
        <v>873.44</v>
      </c>
    </row>
    <row r="589" spans="2:6" ht="10.5" customHeight="1" x14ac:dyDescent="0.2">
      <c r="B589" s="317"/>
      <c r="C589" s="370"/>
      <c r="D589" s="635"/>
      <c r="E589" s="634"/>
      <c r="F589" s="620"/>
    </row>
    <row r="590" spans="2:6" ht="10.5" customHeight="1" x14ac:dyDescent="0.2">
      <c r="B590" s="221" t="s">
        <v>289</v>
      </c>
      <c r="C590" s="370">
        <v>5286</v>
      </c>
      <c r="D590" s="370">
        <v>28700</v>
      </c>
      <c r="E590" s="634">
        <v>735.92</v>
      </c>
      <c r="F590" s="636">
        <v>1192.9100000000001</v>
      </c>
    </row>
    <row r="591" spans="2:6" ht="10.5" customHeight="1" x14ac:dyDescent="0.2">
      <c r="B591" s="221" t="s">
        <v>292</v>
      </c>
      <c r="C591" s="370">
        <v>5602</v>
      </c>
      <c r="D591" s="370">
        <v>37907</v>
      </c>
      <c r="E591" s="380">
        <v>1085.58</v>
      </c>
      <c r="F591" s="636">
        <v>1255.8399999999999</v>
      </c>
    </row>
    <row r="592" spans="2:6" ht="10.5" customHeight="1" x14ac:dyDescent="0.2">
      <c r="B592" s="221" t="s">
        <v>891</v>
      </c>
      <c r="C592" s="370">
        <v>6255</v>
      </c>
      <c r="D592" s="370">
        <v>55789</v>
      </c>
      <c r="E592" s="380">
        <v>1122.74</v>
      </c>
      <c r="F592" s="636">
        <v>1199.6600000000001</v>
      </c>
    </row>
    <row r="593" spans="2:6" ht="10.5" customHeight="1" x14ac:dyDescent="0.2">
      <c r="B593" s="221" t="s">
        <v>904</v>
      </c>
      <c r="C593" s="370">
        <v>5226</v>
      </c>
      <c r="D593" s="370">
        <v>46051</v>
      </c>
      <c r="E593" s="380">
        <v>1256.6600000000001</v>
      </c>
      <c r="F593" s="636">
        <v>1287.98</v>
      </c>
    </row>
    <row r="594" spans="2:6" ht="10.5" customHeight="1" x14ac:dyDescent="0.2">
      <c r="B594" s="221" t="s">
        <v>905</v>
      </c>
      <c r="C594" s="370">
        <v>6907</v>
      </c>
      <c r="D594" s="370">
        <v>60537</v>
      </c>
      <c r="E594" s="508">
        <v>923.64</v>
      </c>
      <c r="F594" s="636">
        <v>1101.04</v>
      </c>
    </row>
    <row r="595" spans="2:6" ht="10.5" customHeight="1" x14ac:dyDescent="0.2">
      <c r="B595" s="221"/>
      <c r="C595" s="370"/>
      <c r="D595" s="370"/>
      <c r="E595" s="508"/>
      <c r="F595" s="636"/>
    </row>
    <row r="596" spans="2:6" ht="10.5" customHeight="1" x14ac:dyDescent="0.2">
      <c r="B596" s="221" t="s">
        <v>918</v>
      </c>
      <c r="C596" s="370">
        <v>6779</v>
      </c>
      <c r="D596" s="370">
        <v>54629</v>
      </c>
      <c r="E596" s="508">
        <v>1593.78</v>
      </c>
      <c r="F596" s="636">
        <v>1669.28</v>
      </c>
    </row>
    <row r="597" spans="2:6" ht="10.5" customHeight="1" x14ac:dyDescent="0.2">
      <c r="B597" s="221" t="s">
        <v>927</v>
      </c>
      <c r="C597" s="370">
        <v>8671</v>
      </c>
      <c r="D597" s="370">
        <v>65593</v>
      </c>
      <c r="E597" s="637">
        <v>1493.41</v>
      </c>
      <c r="F597" s="636">
        <v>1406.44</v>
      </c>
    </row>
    <row r="598" spans="2:6" ht="10.5" customHeight="1" x14ac:dyDescent="0.2">
      <c r="B598" s="221" t="s">
        <v>951</v>
      </c>
      <c r="C598" s="370">
        <v>6631</v>
      </c>
      <c r="D598" s="370">
        <v>66583</v>
      </c>
      <c r="E598" s="637">
        <v>1739.38</v>
      </c>
      <c r="F598" s="636">
        <v>1859.76</v>
      </c>
    </row>
    <row r="599" spans="2:6" ht="10.5" customHeight="1" x14ac:dyDescent="0.2">
      <c r="B599" s="221" t="s">
        <v>969</v>
      </c>
      <c r="C599" s="370">
        <v>5213</v>
      </c>
      <c r="D599" s="370">
        <v>80238</v>
      </c>
      <c r="E599" s="637" t="s">
        <v>399</v>
      </c>
      <c r="F599" s="636" t="s">
        <v>399</v>
      </c>
    </row>
    <row r="600" spans="2:6" ht="10.5" customHeight="1" x14ac:dyDescent="0.2">
      <c r="B600" s="221" t="s">
        <v>1017</v>
      </c>
      <c r="C600" s="370">
        <v>4583</v>
      </c>
      <c r="D600" s="370">
        <v>85080</v>
      </c>
      <c r="E600" s="638" t="s">
        <v>399</v>
      </c>
      <c r="F600" s="636" t="s">
        <v>399</v>
      </c>
    </row>
    <row r="601" spans="2:6" ht="12" customHeight="1" x14ac:dyDescent="0.2">
      <c r="B601" s="221"/>
      <c r="C601" s="370"/>
      <c r="D601" s="370"/>
      <c r="E601" s="638"/>
      <c r="F601" s="636"/>
    </row>
    <row r="602" spans="2:6" ht="12" customHeight="1" x14ac:dyDescent="0.2">
      <c r="B602" s="221" t="s">
        <v>1172</v>
      </c>
      <c r="C602" s="370">
        <v>4801</v>
      </c>
      <c r="D602" s="370">
        <v>71701</v>
      </c>
      <c r="E602" s="638" t="s">
        <v>399</v>
      </c>
      <c r="F602" s="636" t="s">
        <v>399</v>
      </c>
    </row>
    <row r="603" spans="2:6" ht="10.5" customHeight="1" x14ac:dyDescent="0.2">
      <c r="B603" s="279" t="s">
        <v>1567</v>
      </c>
      <c r="C603" s="492">
        <v>4821</v>
      </c>
      <c r="D603" s="492">
        <v>78710</v>
      </c>
      <c r="E603" s="639" t="s">
        <v>399</v>
      </c>
      <c r="F603" s="640" t="s">
        <v>399</v>
      </c>
    </row>
    <row r="604" spans="2:6" ht="9.75" customHeight="1" x14ac:dyDescent="0.2">
      <c r="B604" s="264"/>
      <c r="C604" s="264"/>
      <c r="D604" s="264"/>
      <c r="E604" s="264"/>
      <c r="F604" s="264"/>
    </row>
    <row r="605" spans="2:6" ht="10.5" customHeight="1" x14ac:dyDescent="0.2">
      <c r="B605" s="542" t="s">
        <v>800</v>
      </c>
      <c r="C605" s="542" t="s">
        <v>119</v>
      </c>
      <c r="D605" s="641"/>
    </row>
    <row r="606" spans="2:6" ht="10.5" customHeight="1" x14ac:dyDescent="0.2">
      <c r="B606" s="201"/>
      <c r="C606" s="201" t="s">
        <v>663</v>
      </c>
      <c r="D606" s="642"/>
    </row>
    <row r="607" spans="2:6" ht="10.5" customHeight="1" x14ac:dyDescent="0.2">
      <c r="B607" s="201"/>
      <c r="C607" s="201"/>
      <c r="D607" s="643"/>
    </row>
    <row r="608" spans="2:6" ht="10.5" customHeight="1" x14ac:dyDescent="0.2">
      <c r="B608" s="644" t="s">
        <v>1489</v>
      </c>
      <c r="C608" s="201"/>
      <c r="D608" s="643"/>
    </row>
    <row r="609" spans="1:15" ht="10.5" customHeight="1" x14ac:dyDescent="0.2">
      <c r="B609" s="450"/>
      <c r="D609" s="645"/>
    </row>
    <row r="610" spans="1:15" ht="10.5" customHeight="1" x14ac:dyDescent="0.2">
      <c r="B610" s="450"/>
      <c r="D610" s="645"/>
      <c r="G610" s="246">
        <v>43</v>
      </c>
    </row>
    <row r="611" spans="1:15" ht="10.5" customHeight="1" x14ac:dyDescent="0.2">
      <c r="B611" s="450"/>
      <c r="D611" s="645"/>
    </row>
    <row r="612" spans="1:15" ht="11.45" customHeight="1" x14ac:dyDescent="0.2">
      <c r="A612" s="646"/>
      <c r="B612" s="646" t="s">
        <v>1089</v>
      </c>
      <c r="C612" s="646"/>
      <c r="D612" s="647"/>
      <c r="E612" s="646"/>
      <c r="F612" s="646"/>
      <c r="G612" s="646"/>
      <c r="H612" s="646"/>
      <c r="I612" s="646"/>
      <c r="J612" s="646"/>
      <c r="K612" s="646"/>
      <c r="L612" s="646"/>
      <c r="M612" s="646"/>
      <c r="N612" s="646"/>
      <c r="O612" s="646"/>
    </row>
    <row r="613" spans="1:15" ht="11.45" customHeight="1" x14ac:dyDescent="0.2">
      <c r="A613" s="646"/>
      <c r="B613" s="1577" t="s">
        <v>527</v>
      </c>
      <c r="C613" s="1603" t="s">
        <v>638</v>
      </c>
      <c r="D613" s="1604"/>
      <c r="E613" s="1604"/>
      <c r="F613" s="1604"/>
      <c r="G613" s="1604"/>
      <c r="H613" s="1604"/>
      <c r="I613" s="1604"/>
      <c r="J613" s="1604"/>
      <c r="K613" s="1604"/>
      <c r="L613" s="1605"/>
      <c r="M613" s="1603" t="s">
        <v>639</v>
      </c>
      <c r="N613" s="1604"/>
      <c r="O613" s="1605"/>
    </row>
    <row r="614" spans="1:15" ht="12" customHeight="1" x14ac:dyDescent="0.2">
      <c r="A614" s="646"/>
      <c r="B614" s="1578"/>
      <c r="C614" s="1606" t="s">
        <v>640</v>
      </c>
      <c r="D614" s="1607"/>
      <c r="E614" s="1608" t="s">
        <v>641</v>
      </c>
      <c r="F614" s="1607"/>
      <c r="G614" s="1606" t="s">
        <v>642</v>
      </c>
      <c r="H614" s="1607"/>
      <c r="I614" s="1606" t="s">
        <v>1490</v>
      </c>
      <c r="J614" s="1607"/>
      <c r="K614" s="1606" t="s">
        <v>643</v>
      </c>
      <c r="L614" s="1607"/>
      <c r="M614" s="648" t="s">
        <v>640</v>
      </c>
      <c r="N614" s="649" t="s">
        <v>641</v>
      </c>
      <c r="O614" s="648" t="s">
        <v>1443</v>
      </c>
    </row>
    <row r="615" spans="1:15" ht="11.25" customHeight="1" x14ac:dyDescent="0.2">
      <c r="A615" s="646"/>
      <c r="B615" s="1579"/>
      <c r="C615" s="1609" t="s">
        <v>246</v>
      </c>
      <c r="D615" s="1610"/>
      <c r="E615" s="1610"/>
      <c r="F615" s="1610"/>
      <c r="G615" s="1610"/>
      <c r="H615" s="1610"/>
      <c r="I615" s="1610"/>
      <c r="J615" s="1610"/>
      <c r="K615" s="1610"/>
      <c r="L615" s="1611"/>
      <c r="M615" s="650" t="s">
        <v>860</v>
      </c>
      <c r="N615" s="1603" t="s">
        <v>1444</v>
      </c>
      <c r="O615" s="1605"/>
    </row>
    <row r="616" spans="1:15" ht="10.5" customHeight="1" x14ac:dyDescent="0.2">
      <c r="A616" s="646"/>
      <c r="B616" s="651">
        <v>1990</v>
      </c>
      <c r="C616" s="1559">
        <v>378337196</v>
      </c>
      <c r="D616" s="1560"/>
      <c r="E616" s="1571">
        <v>70607382</v>
      </c>
      <c r="F616" s="1572"/>
      <c r="G616" s="1559">
        <v>322393118</v>
      </c>
      <c r="H616" s="1560"/>
      <c r="I616" s="1559">
        <v>80712285</v>
      </c>
      <c r="J616" s="1560"/>
      <c r="K616" s="1559">
        <v>852049981</v>
      </c>
      <c r="L616" s="1560"/>
      <c r="M616" s="652">
        <v>95.4</v>
      </c>
      <c r="N616" s="653">
        <v>54.63</v>
      </c>
      <c r="O616" s="652">
        <v>41.17</v>
      </c>
    </row>
    <row r="617" spans="1:15" ht="10.5" customHeight="1" x14ac:dyDescent="0.2">
      <c r="A617" s="646"/>
      <c r="B617" s="651">
        <v>1991</v>
      </c>
      <c r="C617" s="1559">
        <v>396409885</v>
      </c>
      <c r="D617" s="1560"/>
      <c r="E617" s="1571">
        <v>109247429</v>
      </c>
      <c r="F617" s="1572"/>
      <c r="G617" s="1559">
        <v>296010535</v>
      </c>
      <c r="H617" s="1560"/>
      <c r="I617" s="1559">
        <v>55720871</v>
      </c>
      <c r="J617" s="1560"/>
      <c r="K617" s="1559">
        <v>857388720</v>
      </c>
      <c r="L617" s="1560"/>
      <c r="M617" s="652">
        <v>106.97</v>
      </c>
      <c r="N617" s="653">
        <v>67.39</v>
      </c>
      <c r="O617" s="652">
        <v>42.34</v>
      </c>
    </row>
    <row r="618" spans="1:15" ht="10.5" customHeight="1" x14ac:dyDescent="0.2">
      <c r="A618" s="646"/>
      <c r="B618" s="651">
        <v>1992</v>
      </c>
      <c r="C618" s="1559">
        <v>426592036</v>
      </c>
      <c r="D618" s="1560"/>
      <c r="E618" s="1571">
        <v>84577454</v>
      </c>
      <c r="F618" s="1572"/>
      <c r="G618" s="1559">
        <v>258839443</v>
      </c>
      <c r="H618" s="1560"/>
      <c r="I618" s="1559">
        <v>113856018</v>
      </c>
      <c r="J618" s="1560"/>
      <c r="K618" s="1559">
        <v>883864951</v>
      </c>
      <c r="L618" s="1560"/>
      <c r="M618" s="652">
        <v>121.87</v>
      </c>
      <c r="N618" s="653">
        <v>68.489999999999995</v>
      </c>
      <c r="O618" s="652">
        <v>40.21</v>
      </c>
    </row>
    <row r="619" spans="1:15" ht="10.5" customHeight="1" x14ac:dyDescent="0.2">
      <c r="A619" s="646"/>
      <c r="B619" s="651">
        <v>1993</v>
      </c>
      <c r="C619" s="1559">
        <v>395039213</v>
      </c>
      <c r="D619" s="1560"/>
      <c r="E619" s="1571">
        <v>45857111</v>
      </c>
      <c r="F619" s="1572"/>
      <c r="G619" s="1559">
        <v>187162544</v>
      </c>
      <c r="H619" s="1560"/>
      <c r="I619" s="1559">
        <v>183031719</v>
      </c>
      <c r="J619" s="1560"/>
      <c r="K619" s="1559">
        <v>811090587</v>
      </c>
      <c r="L619" s="1560"/>
      <c r="M619" s="652">
        <v>130.06</v>
      </c>
      <c r="N619" s="653">
        <v>68.989999999999995</v>
      </c>
      <c r="O619" s="652">
        <v>30.68</v>
      </c>
    </row>
    <row r="620" spans="1:15" ht="10.5" customHeight="1" x14ac:dyDescent="0.2">
      <c r="A620" s="646"/>
      <c r="B620" s="651">
        <v>1994</v>
      </c>
      <c r="C620" s="1559">
        <v>420720723</v>
      </c>
      <c r="D620" s="1560"/>
      <c r="E620" s="1571">
        <v>74429354</v>
      </c>
      <c r="F620" s="1572"/>
      <c r="G620" s="1559">
        <v>224778655</v>
      </c>
      <c r="H620" s="1560"/>
      <c r="I620" s="1559">
        <v>84454121</v>
      </c>
      <c r="J620" s="1560"/>
      <c r="K620" s="1559">
        <v>804382853</v>
      </c>
      <c r="L620" s="1560"/>
      <c r="M620" s="652">
        <v>127.26</v>
      </c>
      <c r="N620" s="653">
        <v>87.72</v>
      </c>
      <c r="O620" s="652">
        <v>56.24</v>
      </c>
    </row>
    <row r="621" spans="1:15" ht="10.5" customHeight="1" x14ac:dyDescent="0.2">
      <c r="A621" s="646"/>
      <c r="B621" s="651"/>
      <c r="C621" s="1559"/>
      <c r="D621" s="1560"/>
      <c r="E621" s="1571"/>
      <c r="F621" s="1572"/>
      <c r="G621" s="1559"/>
      <c r="H621" s="1560"/>
      <c r="I621" s="1559"/>
      <c r="J621" s="1560"/>
      <c r="K621" s="1559"/>
      <c r="L621" s="1560"/>
      <c r="M621" s="652"/>
      <c r="N621" s="653"/>
      <c r="O621" s="652"/>
    </row>
    <row r="622" spans="1:15" ht="10.5" customHeight="1" x14ac:dyDescent="0.2">
      <c r="A622" s="646"/>
      <c r="B622" s="651">
        <v>1995</v>
      </c>
      <c r="C622" s="1559">
        <v>497584351</v>
      </c>
      <c r="D622" s="1560"/>
      <c r="E622" s="1571">
        <v>79633856</v>
      </c>
      <c r="F622" s="1572"/>
      <c r="G622" s="1559">
        <v>175449865</v>
      </c>
      <c r="H622" s="1560"/>
      <c r="I622" s="1559">
        <v>91960391</v>
      </c>
      <c r="J622" s="1560"/>
      <c r="K622" s="1559">
        <v>844628463</v>
      </c>
      <c r="L622" s="1560"/>
      <c r="M622" s="652">
        <v>143.28</v>
      </c>
      <c r="N622" s="653">
        <v>97.05</v>
      </c>
      <c r="O622" s="652">
        <v>58.89</v>
      </c>
    </row>
    <row r="623" spans="1:15" ht="10.5" customHeight="1" x14ac:dyDescent="0.2">
      <c r="A623" s="646"/>
      <c r="B623" s="651">
        <v>1996</v>
      </c>
      <c r="C623" s="1559">
        <v>576663976</v>
      </c>
      <c r="D623" s="1560"/>
      <c r="E623" s="1571">
        <v>126060326</v>
      </c>
      <c r="F623" s="1572"/>
      <c r="G623" s="1559">
        <v>142347061</v>
      </c>
      <c r="H623" s="1560"/>
      <c r="I623" s="1559">
        <v>54261522</v>
      </c>
      <c r="J623" s="1560"/>
      <c r="K623" s="1559">
        <v>899332885</v>
      </c>
      <c r="L623" s="1560"/>
      <c r="M623" s="652">
        <v>172.29</v>
      </c>
      <c r="N623" s="653">
        <v>115.17</v>
      </c>
      <c r="O623" s="652">
        <v>92.39</v>
      </c>
    </row>
    <row r="624" spans="1:15" ht="10.5" customHeight="1" x14ac:dyDescent="0.2">
      <c r="A624" s="646"/>
      <c r="B624" s="651">
        <v>1997</v>
      </c>
      <c r="C624" s="1559">
        <v>546688605</v>
      </c>
      <c r="D624" s="1560"/>
      <c r="E624" s="1571">
        <v>142354553</v>
      </c>
      <c r="F624" s="1572"/>
      <c r="G624" s="1559">
        <v>122413493</v>
      </c>
      <c r="H624" s="1560"/>
      <c r="I624" s="1559">
        <v>69458508</v>
      </c>
      <c r="J624" s="1560"/>
      <c r="K624" s="1559">
        <v>880915159</v>
      </c>
      <c r="L624" s="1560"/>
      <c r="M624" s="652">
        <v>204.01</v>
      </c>
      <c r="N624" s="653">
        <v>126.81</v>
      </c>
      <c r="O624" s="652">
        <v>80</v>
      </c>
    </row>
    <row r="625" spans="1:15" ht="10.5" customHeight="1" x14ac:dyDescent="0.2">
      <c r="A625" s="646"/>
      <c r="B625" s="651">
        <v>1998</v>
      </c>
      <c r="C625" s="1559">
        <v>544387811</v>
      </c>
      <c r="D625" s="1560"/>
      <c r="E625" s="1571">
        <v>107515284</v>
      </c>
      <c r="F625" s="1572"/>
      <c r="G625" s="1559">
        <v>118348265</v>
      </c>
      <c r="H625" s="1560"/>
      <c r="I625" s="1559">
        <v>45324129</v>
      </c>
      <c r="J625" s="1560"/>
      <c r="K625" s="1559">
        <v>815575489</v>
      </c>
      <c r="L625" s="1560"/>
      <c r="M625" s="652">
        <v>222.84</v>
      </c>
      <c r="N625" s="653">
        <v>132.79</v>
      </c>
      <c r="O625" s="652">
        <v>85.3</v>
      </c>
    </row>
    <row r="626" spans="1:15" ht="10.5" customHeight="1" x14ac:dyDescent="0.2">
      <c r="A626" s="646"/>
      <c r="B626" s="651">
        <v>1999</v>
      </c>
      <c r="C626" s="1559">
        <v>595907559</v>
      </c>
      <c r="D626" s="1560"/>
      <c r="E626" s="1571">
        <v>47972702</v>
      </c>
      <c r="F626" s="1572"/>
      <c r="G626" s="1588">
        <v>152961143</v>
      </c>
      <c r="H626" s="1560"/>
      <c r="I626" s="1559">
        <v>117254086</v>
      </c>
      <c r="J626" s="1560"/>
      <c r="K626" s="1559">
        <v>914095490</v>
      </c>
      <c r="L626" s="1560"/>
      <c r="M626" s="652">
        <v>214.72</v>
      </c>
      <c r="N626" s="653">
        <v>127.44</v>
      </c>
      <c r="O626" s="652">
        <v>73.06</v>
      </c>
    </row>
    <row r="627" spans="1:15" ht="10.5" customHeight="1" x14ac:dyDescent="0.2">
      <c r="A627" s="646"/>
      <c r="B627" s="651"/>
      <c r="C627" s="1559"/>
      <c r="D627" s="1560"/>
      <c r="E627" s="1571"/>
      <c r="F627" s="1572"/>
      <c r="G627" s="1559"/>
      <c r="H627" s="1560"/>
      <c r="I627" s="1559"/>
      <c r="J627" s="1560"/>
      <c r="K627" s="1559"/>
      <c r="L627" s="1560"/>
      <c r="M627" s="652"/>
      <c r="N627" s="653"/>
      <c r="O627" s="652"/>
    </row>
    <row r="628" spans="1:15" ht="10.5" customHeight="1" x14ac:dyDescent="0.2">
      <c r="A628" s="646"/>
      <c r="B628" s="651">
        <v>2000</v>
      </c>
      <c r="C628" s="1559">
        <v>540233265</v>
      </c>
      <c r="D628" s="1560"/>
      <c r="E628" s="1571">
        <v>24825560</v>
      </c>
      <c r="F628" s="1572"/>
      <c r="G628" s="1559">
        <v>129857983</v>
      </c>
      <c r="H628" s="1560"/>
      <c r="I628" s="1559">
        <v>142292995</v>
      </c>
      <c r="J628" s="1560"/>
      <c r="K628" s="1559">
        <v>837209803</v>
      </c>
      <c r="L628" s="1560"/>
      <c r="M628" s="652">
        <v>212.03</v>
      </c>
      <c r="N628" s="653">
        <v>119.56</v>
      </c>
      <c r="O628" s="652">
        <v>64.86</v>
      </c>
    </row>
    <row r="629" spans="1:15" ht="10.5" customHeight="1" x14ac:dyDescent="0.2">
      <c r="A629" s="646"/>
      <c r="B629" s="651">
        <v>2001</v>
      </c>
      <c r="C629" s="1559">
        <v>530399518</v>
      </c>
      <c r="D629" s="1560"/>
      <c r="E629" s="1571">
        <v>8130916</v>
      </c>
      <c r="F629" s="1572"/>
      <c r="G629" s="1588">
        <v>108546970</v>
      </c>
      <c r="H629" s="1560"/>
      <c r="I629" s="1559">
        <v>99407830</v>
      </c>
      <c r="J629" s="1560"/>
      <c r="K629" s="1559">
        <v>746485234</v>
      </c>
      <c r="L629" s="1560"/>
      <c r="M629" s="652">
        <v>229.23</v>
      </c>
      <c r="N629" s="653">
        <v>115.2</v>
      </c>
      <c r="O629" s="652">
        <v>63.16</v>
      </c>
    </row>
    <row r="630" spans="1:15" ht="10.5" customHeight="1" x14ac:dyDescent="0.2">
      <c r="A630" s="1612">
        <v>45</v>
      </c>
      <c r="B630" s="654">
        <v>2002</v>
      </c>
      <c r="C630" s="1559">
        <v>567239847</v>
      </c>
      <c r="D630" s="1560"/>
      <c r="E630" s="1571">
        <v>26797303</v>
      </c>
      <c r="F630" s="1572"/>
      <c r="G630" s="1588">
        <v>124794222</v>
      </c>
      <c r="H630" s="1560"/>
      <c r="I630" s="1559">
        <v>115324822</v>
      </c>
      <c r="J630" s="1560"/>
      <c r="K630" s="1559">
        <v>834156194</v>
      </c>
      <c r="L630" s="1560"/>
      <c r="M630" s="652">
        <v>299.36</v>
      </c>
      <c r="N630" s="653">
        <v>130.22999999999999</v>
      </c>
      <c r="O630" s="652">
        <v>73.5</v>
      </c>
    </row>
    <row r="631" spans="1:15" ht="10.5" customHeight="1" x14ac:dyDescent="0.2">
      <c r="A631" s="1612"/>
      <c r="B631" s="654">
        <v>2003</v>
      </c>
      <c r="C631" s="1559">
        <v>712660742</v>
      </c>
      <c r="D631" s="1560"/>
      <c r="E631" s="1571">
        <v>50453126</v>
      </c>
      <c r="F631" s="1572"/>
      <c r="G631" s="1559">
        <v>122209343</v>
      </c>
      <c r="H631" s="1560"/>
      <c r="I631" s="1559">
        <v>70692300</v>
      </c>
      <c r="J631" s="1560"/>
      <c r="K631" s="1559">
        <v>956015511</v>
      </c>
      <c r="L631" s="1560"/>
      <c r="M631" s="652">
        <v>378.06</v>
      </c>
      <c r="N631" s="653">
        <v>186.57</v>
      </c>
      <c r="O631" s="652">
        <v>103.09</v>
      </c>
    </row>
    <row r="632" spans="1:15" ht="10.5" customHeight="1" x14ac:dyDescent="0.2">
      <c r="A632" s="646"/>
      <c r="B632" s="654">
        <v>2004</v>
      </c>
      <c r="C632" s="1559">
        <v>696788280</v>
      </c>
      <c r="D632" s="1560"/>
      <c r="E632" s="1571">
        <v>85357180</v>
      </c>
      <c r="F632" s="1572"/>
      <c r="G632" s="1559">
        <v>145774848</v>
      </c>
      <c r="H632" s="1560"/>
      <c r="I632" s="1559">
        <v>87776683</v>
      </c>
      <c r="J632" s="1560"/>
      <c r="K632" s="1563">
        <v>1015696991</v>
      </c>
      <c r="L632" s="1564"/>
      <c r="M632" s="652">
        <v>354.16</v>
      </c>
      <c r="N632" s="653">
        <v>198.53</v>
      </c>
      <c r="O632" s="652">
        <v>94.65</v>
      </c>
    </row>
    <row r="633" spans="1:15" ht="10.5" customHeight="1" x14ac:dyDescent="0.2">
      <c r="A633" s="646"/>
      <c r="B633" s="654"/>
      <c r="C633" s="1559"/>
      <c r="D633" s="1560"/>
      <c r="E633" s="1571"/>
      <c r="F633" s="1572"/>
      <c r="G633" s="1559"/>
      <c r="H633" s="1560"/>
      <c r="I633" s="1559"/>
      <c r="J633" s="1560"/>
      <c r="K633" s="1571"/>
      <c r="L633" s="1572"/>
      <c r="M633" s="652"/>
      <c r="N633" s="653"/>
      <c r="O633" s="652"/>
    </row>
    <row r="634" spans="1:15" ht="10.5" customHeight="1" x14ac:dyDescent="0.2">
      <c r="A634" s="646"/>
      <c r="B634" s="654">
        <v>2005</v>
      </c>
      <c r="C634" s="1559">
        <v>628482614</v>
      </c>
      <c r="D634" s="1560"/>
      <c r="E634" s="1571">
        <v>82927858</v>
      </c>
      <c r="F634" s="1572"/>
      <c r="G634" s="1559">
        <v>129238525</v>
      </c>
      <c r="H634" s="1560"/>
      <c r="I634" s="1559">
        <v>64577593</v>
      </c>
      <c r="J634" s="1560"/>
      <c r="K634" s="1571">
        <v>905226590</v>
      </c>
      <c r="L634" s="1572"/>
      <c r="M634" s="652">
        <v>338.35</v>
      </c>
      <c r="N634" s="653">
        <v>206.79</v>
      </c>
      <c r="O634" s="652">
        <v>97.43</v>
      </c>
    </row>
    <row r="635" spans="1:15" ht="10.5" customHeight="1" x14ac:dyDescent="0.2">
      <c r="A635" s="646"/>
      <c r="B635" s="651">
        <v>2006</v>
      </c>
      <c r="C635" s="1559">
        <v>709717222</v>
      </c>
      <c r="D635" s="1560"/>
      <c r="E635" s="1571">
        <v>82116414</v>
      </c>
      <c r="F635" s="1572"/>
      <c r="G635" s="1561">
        <v>147945171</v>
      </c>
      <c r="H635" s="1562"/>
      <c r="I635" s="1561">
        <v>73201381</v>
      </c>
      <c r="J635" s="1562"/>
      <c r="K635" s="1563">
        <v>1012980188</v>
      </c>
      <c r="L635" s="1564"/>
      <c r="M635" s="652">
        <v>338.42</v>
      </c>
      <c r="N635" s="655">
        <v>210.09</v>
      </c>
      <c r="O635" s="652">
        <v>94.15</v>
      </c>
    </row>
    <row r="636" spans="1:15" ht="10.5" customHeight="1" x14ac:dyDescent="0.2">
      <c r="A636" s="646"/>
      <c r="B636" s="651">
        <v>2007</v>
      </c>
      <c r="C636" s="1559">
        <v>730420212</v>
      </c>
      <c r="D636" s="1560"/>
      <c r="E636" s="1571">
        <v>101487106</v>
      </c>
      <c r="F636" s="1572"/>
      <c r="G636" s="1561">
        <v>146361237</v>
      </c>
      <c r="H636" s="1562"/>
      <c r="I636" s="1561">
        <v>65190234</v>
      </c>
      <c r="J636" s="1562"/>
      <c r="K636" s="1563">
        <v>1043458789</v>
      </c>
      <c r="L636" s="1564"/>
      <c r="M636" s="652">
        <v>334.87</v>
      </c>
      <c r="N636" s="656">
        <v>222.43</v>
      </c>
      <c r="O636" s="652">
        <v>93.36</v>
      </c>
    </row>
    <row r="637" spans="1:15" ht="10.5" customHeight="1" x14ac:dyDescent="0.2">
      <c r="A637" s="646"/>
      <c r="B637" s="651">
        <v>2008</v>
      </c>
      <c r="C637" s="1559">
        <v>763346054</v>
      </c>
      <c r="D637" s="1560"/>
      <c r="E637" s="1571">
        <v>86580058</v>
      </c>
      <c r="F637" s="1572"/>
      <c r="G637" s="1561">
        <v>166558133</v>
      </c>
      <c r="H637" s="1562"/>
      <c r="I637" s="1561">
        <v>72530790</v>
      </c>
      <c r="J637" s="1562"/>
      <c r="K637" s="1563">
        <v>1089015035</v>
      </c>
      <c r="L637" s="1564"/>
      <c r="M637" s="652">
        <v>340.67</v>
      </c>
      <c r="N637" s="656">
        <v>225.45</v>
      </c>
      <c r="O637" s="652">
        <v>95.5</v>
      </c>
    </row>
    <row r="638" spans="1:15" ht="10.5" customHeight="1" x14ac:dyDescent="0.2">
      <c r="A638" s="646"/>
      <c r="B638" s="651">
        <v>2009</v>
      </c>
      <c r="C638" s="1559">
        <v>805111420</v>
      </c>
      <c r="D638" s="1560"/>
      <c r="E638" s="1593">
        <v>71424165</v>
      </c>
      <c r="F638" s="1572"/>
      <c r="G638" s="1561">
        <v>122123936</v>
      </c>
      <c r="H638" s="1562"/>
      <c r="I638" s="1582">
        <v>34759776</v>
      </c>
      <c r="J638" s="1562"/>
      <c r="K638" s="1563">
        <v>1033419297</v>
      </c>
      <c r="L638" s="1564"/>
      <c r="M638" s="652">
        <v>384.21</v>
      </c>
      <c r="N638" s="656">
        <v>236.33</v>
      </c>
      <c r="O638" s="657">
        <v>97.84</v>
      </c>
    </row>
    <row r="639" spans="1:15" ht="10.5" customHeight="1" x14ac:dyDescent="0.2">
      <c r="A639" s="658"/>
      <c r="B639" s="659"/>
      <c r="C639" s="1573"/>
      <c r="D639" s="1574"/>
      <c r="E639" s="1580"/>
      <c r="F639" s="1581"/>
      <c r="G639" s="1573"/>
      <c r="H639" s="1574"/>
      <c r="I639" s="1573"/>
      <c r="J639" s="1574"/>
      <c r="K639" s="1580"/>
      <c r="L639" s="1581"/>
      <c r="M639" s="660"/>
      <c r="N639" s="660"/>
      <c r="O639" s="660"/>
    </row>
    <row r="640" spans="1:15" ht="10.5" customHeight="1" x14ac:dyDescent="0.2">
      <c r="A640" s="646"/>
      <c r="B640" s="651">
        <v>2010</v>
      </c>
      <c r="C640" s="1559">
        <v>779836438</v>
      </c>
      <c r="D640" s="1560"/>
      <c r="E640" s="1571">
        <v>39583031</v>
      </c>
      <c r="F640" s="1572"/>
      <c r="G640" s="1561">
        <v>113275957</v>
      </c>
      <c r="H640" s="1562"/>
      <c r="I640" s="1561">
        <v>52121679</v>
      </c>
      <c r="J640" s="1562"/>
      <c r="K640" s="1571">
        <v>984817105</v>
      </c>
      <c r="L640" s="1572"/>
      <c r="M640" s="652">
        <v>413.48</v>
      </c>
      <c r="N640" s="656">
        <v>261.14</v>
      </c>
      <c r="O640" s="652">
        <v>109.66</v>
      </c>
    </row>
    <row r="641" spans="1:15" ht="10.5" customHeight="1" x14ac:dyDescent="0.2">
      <c r="A641" s="646"/>
      <c r="B641" s="661" t="s">
        <v>892</v>
      </c>
      <c r="C641" s="1559">
        <v>831187919</v>
      </c>
      <c r="D641" s="1560"/>
      <c r="E641" s="1571">
        <v>34217371</v>
      </c>
      <c r="F641" s="1572"/>
      <c r="G641" s="1561">
        <v>107184033</v>
      </c>
      <c r="H641" s="1562"/>
      <c r="I641" s="1561">
        <v>40181527</v>
      </c>
      <c r="J641" s="1562"/>
      <c r="K641" s="1563">
        <v>1012770850</v>
      </c>
      <c r="L641" s="1564"/>
      <c r="M641" s="652">
        <v>424.9</v>
      </c>
      <c r="N641" s="656">
        <v>249.71</v>
      </c>
      <c r="O641" s="652">
        <v>111.42</v>
      </c>
    </row>
    <row r="642" spans="1:15" ht="10.5" customHeight="1" x14ac:dyDescent="0.2">
      <c r="A642" s="646"/>
      <c r="B642" s="661" t="s">
        <v>889</v>
      </c>
      <c r="C642" s="1559">
        <v>870940413</v>
      </c>
      <c r="D642" s="1560"/>
      <c r="E642" s="1571">
        <v>62257427</v>
      </c>
      <c r="F642" s="1572"/>
      <c r="G642" s="1561">
        <v>123643055</v>
      </c>
      <c r="H642" s="1562"/>
      <c r="I642" s="1561">
        <v>40122955</v>
      </c>
      <c r="J642" s="1562"/>
      <c r="K642" s="1563">
        <v>1096963850</v>
      </c>
      <c r="L642" s="1564"/>
      <c r="M642" s="652">
        <v>437.75</v>
      </c>
      <c r="N642" s="656">
        <v>289.58</v>
      </c>
      <c r="O642" s="652">
        <v>124.01</v>
      </c>
    </row>
    <row r="643" spans="1:15" ht="10.5" customHeight="1" x14ac:dyDescent="0.2">
      <c r="A643" s="646"/>
      <c r="B643" s="661" t="s">
        <v>903</v>
      </c>
      <c r="C643" s="1559">
        <v>915451775</v>
      </c>
      <c r="D643" s="1560"/>
      <c r="E643" s="1571">
        <v>41987289</v>
      </c>
      <c r="F643" s="1572"/>
      <c r="G643" s="1561">
        <v>140730471</v>
      </c>
      <c r="H643" s="1562"/>
      <c r="I643" s="1561">
        <v>58738100</v>
      </c>
      <c r="J643" s="1562"/>
      <c r="K643" s="1563">
        <v>1156907635</v>
      </c>
      <c r="L643" s="1564"/>
      <c r="M643" s="662" t="s">
        <v>399</v>
      </c>
      <c r="N643" s="663" t="s">
        <v>399</v>
      </c>
      <c r="O643" s="662" t="s">
        <v>399</v>
      </c>
    </row>
    <row r="644" spans="1:15" ht="10.5" customHeight="1" x14ac:dyDescent="0.2">
      <c r="A644" s="646"/>
      <c r="B644" s="661" t="s">
        <v>906</v>
      </c>
      <c r="C644" s="1559">
        <v>958782992</v>
      </c>
      <c r="D644" s="1594"/>
      <c r="E644" s="1571">
        <v>53627710</v>
      </c>
      <c r="F644" s="1594"/>
      <c r="G644" s="1561">
        <v>133595333</v>
      </c>
      <c r="H644" s="1576"/>
      <c r="I644" s="1561">
        <v>35079722</v>
      </c>
      <c r="J644" s="1576"/>
      <c r="K644" s="1563">
        <v>1181085757</v>
      </c>
      <c r="L644" s="1564"/>
      <c r="M644" s="662" t="s">
        <v>399</v>
      </c>
      <c r="N644" s="663" t="s">
        <v>399</v>
      </c>
      <c r="O644" s="662" t="s">
        <v>399</v>
      </c>
    </row>
    <row r="645" spans="1:15" ht="10.5" customHeight="1" x14ac:dyDescent="0.2">
      <c r="A645" s="646"/>
      <c r="B645" s="661"/>
      <c r="C645" s="1559"/>
      <c r="D645" s="1594"/>
      <c r="E645" s="1571"/>
      <c r="F645" s="1594"/>
      <c r="G645" s="1561"/>
      <c r="H645" s="1576"/>
      <c r="I645" s="1561"/>
      <c r="J645" s="1576"/>
      <c r="K645" s="1597"/>
      <c r="L645" s="1594"/>
      <c r="M645" s="662"/>
      <c r="N645" s="663"/>
      <c r="O645" s="662"/>
    </row>
    <row r="646" spans="1:15" ht="10.5" customHeight="1" x14ac:dyDescent="0.2">
      <c r="A646" s="646"/>
      <c r="B646" s="661" t="s">
        <v>921</v>
      </c>
      <c r="C646" s="1559">
        <v>968375112</v>
      </c>
      <c r="D646" s="1594"/>
      <c r="E646" s="1571">
        <v>41809165</v>
      </c>
      <c r="F646" s="1594"/>
      <c r="G646" s="1561">
        <v>112919147</v>
      </c>
      <c r="H646" s="1576"/>
      <c r="I646" s="1561">
        <v>30937089</v>
      </c>
      <c r="J646" s="1576"/>
      <c r="K646" s="1597">
        <v>1154040513</v>
      </c>
      <c r="L646" s="1594"/>
      <c r="M646" s="662" t="s">
        <v>399</v>
      </c>
      <c r="N646" s="663" t="s">
        <v>399</v>
      </c>
      <c r="O646" s="662" t="s">
        <v>399</v>
      </c>
    </row>
    <row r="647" spans="1:15" ht="10.5" customHeight="1" x14ac:dyDescent="0.2">
      <c r="A647" s="646"/>
      <c r="B647" s="661" t="s">
        <v>926</v>
      </c>
      <c r="C647" s="1559">
        <v>898382758</v>
      </c>
      <c r="D647" s="1560"/>
      <c r="E647" s="1571">
        <v>37806121</v>
      </c>
      <c r="F647" s="1572"/>
      <c r="G647" s="1582">
        <v>116909186</v>
      </c>
      <c r="H647" s="1562"/>
      <c r="I647" s="1582">
        <v>35869946</v>
      </c>
      <c r="J647" s="1562"/>
      <c r="K647" s="1563">
        <v>1088968011</v>
      </c>
      <c r="L647" s="1564"/>
      <c r="M647" s="664" t="s">
        <v>399</v>
      </c>
      <c r="N647" s="665" t="s">
        <v>399</v>
      </c>
      <c r="O647" s="666" t="s">
        <v>399</v>
      </c>
    </row>
    <row r="648" spans="1:15" ht="10.5" customHeight="1" x14ac:dyDescent="0.2">
      <c r="A648" s="658"/>
      <c r="B648" s="661" t="s">
        <v>952</v>
      </c>
      <c r="C648" s="1559">
        <v>918653196</v>
      </c>
      <c r="D648" s="1594"/>
      <c r="E648" s="1559">
        <v>47885137</v>
      </c>
      <c r="F648" s="1594"/>
      <c r="G648" s="1561">
        <v>113560220</v>
      </c>
      <c r="H648" s="1562"/>
      <c r="I648" s="1559">
        <v>38227616</v>
      </c>
      <c r="J648" s="1594"/>
      <c r="K648" s="1563">
        <v>1118326169</v>
      </c>
      <c r="L648" s="1564"/>
      <c r="M648" s="664" t="s">
        <v>399</v>
      </c>
      <c r="N648" s="667" t="s">
        <v>399</v>
      </c>
      <c r="O648" s="664" t="s">
        <v>399</v>
      </c>
    </row>
    <row r="649" spans="1:15" ht="10.5" customHeight="1" x14ac:dyDescent="0.2">
      <c r="A649" s="646"/>
      <c r="B649" s="661" t="s">
        <v>968</v>
      </c>
      <c r="C649" s="1595">
        <v>824336395</v>
      </c>
      <c r="D649" s="1596"/>
      <c r="E649" s="1559">
        <v>36498374</v>
      </c>
      <c r="F649" s="1560"/>
      <c r="G649" s="1561">
        <v>83961283</v>
      </c>
      <c r="H649" s="1562"/>
      <c r="I649" s="1559">
        <v>15360200</v>
      </c>
      <c r="J649" s="1560"/>
      <c r="K649" s="1563">
        <v>960156252</v>
      </c>
      <c r="L649" s="1564"/>
      <c r="M649" s="664" t="s">
        <v>399</v>
      </c>
      <c r="N649" s="667" t="s">
        <v>399</v>
      </c>
      <c r="O649" s="664" t="s">
        <v>399</v>
      </c>
    </row>
    <row r="650" spans="1:15" ht="10.5" customHeight="1" x14ac:dyDescent="0.2">
      <c r="A650" s="646"/>
      <c r="B650" s="661" t="s">
        <v>1016</v>
      </c>
      <c r="C650" s="1595">
        <v>836753167</v>
      </c>
      <c r="D650" s="1596"/>
      <c r="E650" s="1559">
        <v>39011766</v>
      </c>
      <c r="F650" s="1560"/>
      <c r="G650" s="1561">
        <v>94714525</v>
      </c>
      <c r="H650" s="1562"/>
      <c r="I650" s="1559">
        <v>3072431</v>
      </c>
      <c r="J650" s="1560"/>
      <c r="K650" s="1563">
        <v>973551889</v>
      </c>
      <c r="L650" s="1564"/>
      <c r="M650" s="664" t="s">
        <v>399</v>
      </c>
      <c r="N650" s="667" t="s">
        <v>399</v>
      </c>
      <c r="O650" s="664" t="s">
        <v>399</v>
      </c>
    </row>
    <row r="651" spans="1:15" ht="10.5" customHeight="1" x14ac:dyDescent="0.2">
      <c r="A651" s="646"/>
      <c r="B651" s="661"/>
      <c r="C651" s="668"/>
      <c r="D651" s="669"/>
      <c r="E651" s="670"/>
      <c r="F651" s="671"/>
      <c r="G651" s="672"/>
      <c r="H651" s="673"/>
      <c r="I651" s="670"/>
      <c r="J651" s="671"/>
      <c r="K651" s="674"/>
      <c r="L651" s="675"/>
      <c r="M651" s="664"/>
      <c r="N651" s="667"/>
      <c r="O651" s="664"/>
    </row>
    <row r="652" spans="1:15" ht="10.5" customHeight="1" x14ac:dyDescent="0.2">
      <c r="A652" s="646"/>
      <c r="B652" s="661" t="s">
        <v>1173</v>
      </c>
      <c r="C652" s="1602">
        <v>898025177</v>
      </c>
      <c r="D652" s="1602"/>
      <c r="E652" s="1602">
        <v>39468500</v>
      </c>
      <c r="F652" s="1602"/>
      <c r="G652" s="1587">
        <v>101016903</v>
      </c>
      <c r="H652" s="1587"/>
      <c r="I652" s="1586">
        <v>3519707</v>
      </c>
      <c r="J652" s="1586"/>
      <c r="K652" s="1586">
        <v>1042030287</v>
      </c>
      <c r="L652" s="1586"/>
      <c r="M652" s="666" t="s">
        <v>399</v>
      </c>
      <c r="N652" s="665" t="s">
        <v>399</v>
      </c>
      <c r="O652" s="666" t="s">
        <v>399</v>
      </c>
    </row>
    <row r="653" spans="1:15" ht="10.5" customHeight="1" x14ac:dyDescent="0.2">
      <c r="A653" s="646"/>
      <c r="B653" s="661" t="s">
        <v>1207</v>
      </c>
      <c r="C653" s="1559">
        <v>911500000</v>
      </c>
      <c r="D653" s="1560"/>
      <c r="E653" s="1559">
        <v>35900000</v>
      </c>
      <c r="F653" s="1560"/>
      <c r="G653" s="1561">
        <v>135200000</v>
      </c>
      <c r="H653" s="1562"/>
      <c r="I653" s="1563">
        <v>50700000</v>
      </c>
      <c r="J653" s="1564"/>
      <c r="K653" s="1563">
        <v>1133300000</v>
      </c>
      <c r="L653" s="1564"/>
      <c r="M653" s="666" t="s">
        <v>399</v>
      </c>
      <c r="N653" s="665" t="s">
        <v>399</v>
      </c>
      <c r="O653" s="666" t="s">
        <v>399</v>
      </c>
    </row>
    <row r="654" spans="1:15" ht="12" customHeight="1" x14ac:dyDescent="0.2">
      <c r="A654" s="646"/>
      <c r="B654" s="676" t="s">
        <v>1814</v>
      </c>
      <c r="C654" s="1584">
        <v>862300000</v>
      </c>
      <c r="D654" s="1585"/>
      <c r="E654" s="1584">
        <v>43000000</v>
      </c>
      <c r="F654" s="1585"/>
      <c r="G654" s="1598">
        <v>133600000</v>
      </c>
      <c r="H654" s="1599"/>
      <c r="I654" s="1600">
        <v>24800000</v>
      </c>
      <c r="J654" s="1601"/>
      <c r="K654" s="1600">
        <v>1063700000</v>
      </c>
      <c r="L654" s="1601"/>
      <c r="M654" s="677" t="s">
        <v>399</v>
      </c>
      <c r="N654" s="678" t="s">
        <v>399</v>
      </c>
      <c r="O654" s="677" t="s">
        <v>399</v>
      </c>
    </row>
    <row r="655" spans="1:15" ht="14.25" customHeight="1" x14ac:dyDescent="0.2">
      <c r="A655" s="646"/>
      <c r="B655" s="679" t="s">
        <v>7</v>
      </c>
      <c r="C655" s="680"/>
      <c r="D655" s="646"/>
      <c r="E655" s="681"/>
      <c r="F655" s="680"/>
      <c r="G655" s="680"/>
      <c r="H655" s="680"/>
      <c r="I655" s="680"/>
      <c r="J655" s="680"/>
      <c r="K655" s="680"/>
      <c r="L655" s="680"/>
      <c r="M655" s="682"/>
      <c r="N655" s="682"/>
      <c r="O655" s="683"/>
    </row>
    <row r="656" spans="1:15" ht="10.5" customHeight="1" x14ac:dyDescent="0.2">
      <c r="A656" s="646"/>
      <c r="B656" s="684"/>
      <c r="C656" s="646"/>
      <c r="D656" s="685"/>
      <c r="E656" s="646"/>
      <c r="F656" s="646"/>
      <c r="G656" s="646"/>
      <c r="H656" s="646"/>
      <c r="I656" s="646"/>
      <c r="J656" s="646"/>
      <c r="K656" s="646"/>
      <c r="L656" s="646"/>
      <c r="M656" s="646"/>
      <c r="N656" s="646"/>
      <c r="O656" s="646"/>
    </row>
    <row r="657" spans="1:15" ht="10.5" customHeight="1" x14ac:dyDescent="0.2">
      <c r="A657" s="646"/>
      <c r="B657" s="686" t="s">
        <v>1491</v>
      </c>
      <c r="C657" s="646"/>
      <c r="D657" s="685"/>
      <c r="E657" s="646"/>
      <c r="F657" s="646"/>
      <c r="G657" s="646"/>
      <c r="H657" s="646"/>
      <c r="I657" s="646"/>
      <c r="J657" s="646"/>
      <c r="K657" s="646"/>
      <c r="L657" s="646"/>
      <c r="M657" s="646"/>
      <c r="N657" s="646"/>
      <c r="O657" s="646"/>
    </row>
    <row r="658" spans="1:15" ht="10.5" customHeight="1" x14ac:dyDescent="0.2">
      <c r="B658" s="247"/>
      <c r="C658" s="247"/>
      <c r="D658" s="602"/>
      <c r="E658" s="247"/>
      <c r="F658" s="247"/>
      <c r="G658" s="247"/>
      <c r="H658" s="247"/>
      <c r="I658" s="247"/>
      <c r="J658" s="247"/>
      <c r="K658" s="247"/>
      <c r="L658" s="247"/>
      <c r="M658" s="247"/>
    </row>
    <row r="659" spans="1:15" ht="11.45" customHeight="1" x14ac:dyDescent="0.2">
      <c r="B659" s="509" t="s">
        <v>1090</v>
      </c>
      <c r="C659" s="509"/>
      <c r="D659" s="602"/>
      <c r="E659" s="509"/>
      <c r="F659" s="509"/>
      <c r="G659" s="509"/>
      <c r="H659" s="247"/>
      <c r="I659" s="247"/>
      <c r="J659" s="247"/>
      <c r="K659" s="247"/>
      <c r="L659" s="247"/>
      <c r="M659" s="247"/>
    </row>
    <row r="660" spans="1:15" ht="11.45" customHeight="1" x14ac:dyDescent="0.2">
      <c r="B660" s="1448" t="s">
        <v>459</v>
      </c>
      <c r="C660" s="1460" t="s">
        <v>598</v>
      </c>
      <c r="D660" s="1461"/>
      <c r="E660" s="1461"/>
      <c r="F660" s="1461"/>
      <c r="G660" s="1461"/>
      <c r="H660" s="1462"/>
      <c r="I660" s="1460" t="s">
        <v>599</v>
      </c>
      <c r="J660" s="1461"/>
      <c r="K660" s="1461"/>
      <c r="L660" s="1462"/>
      <c r="M660" s="247"/>
    </row>
    <row r="661" spans="1:15" ht="11.45" customHeight="1" x14ac:dyDescent="0.2">
      <c r="B661" s="1459"/>
      <c r="C661" s="1441" t="s">
        <v>254</v>
      </c>
      <c r="D661" s="1541" t="s">
        <v>720</v>
      </c>
      <c r="E661" s="1460" t="s">
        <v>1470</v>
      </c>
      <c r="F661" s="1462"/>
      <c r="G661" s="1460" t="s">
        <v>103</v>
      </c>
      <c r="H661" s="1462"/>
      <c r="I661" s="1441" t="s">
        <v>254</v>
      </c>
      <c r="J661" s="1441" t="s">
        <v>720</v>
      </c>
      <c r="K661" s="1461" t="s">
        <v>1470</v>
      </c>
      <c r="L661" s="1462"/>
      <c r="M661" s="247"/>
    </row>
    <row r="662" spans="1:15" ht="22.5" customHeight="1" x14ac:dyDescent="0.2">
      <c r="B662" s="1459"/>
      <c r="C662" s="1442"/>
      <c r="D662" s="1543"/>
      <c r="E662" s="332" t="s">
        <v>405</v>
      </c>
      <c r="F662" s="248" t="s">
        <v>406</v>
      </c>
      <c r="G662" s="248" t="s">
        <v>405</v>
      </c>
      <c r="H662" s="248" t="s">
        <v>406</v>
      </c>
      <c r="I662" s="1442"/>
      <c r="J662" s="1442"/>
      <c r="K662" s="248" t="s">
        <v>405</v>
      </c>
      <c r="L662" s="331" t="s">
        <v>406</v>
      </c>
      <c r="M662" s="247"/>
    </row>
    <row r="663" spans="1:15" ht="11.45" customHeight="1" x14ac:dyDescent="0.2">
      <c r="B663" s="1449"/>
      <c r="C663" s="313" t="s">
        <v>859</v>
      </c>
      <c r="D663" s="313" t="s">
        <v>438</v>
      </c>
      <c r="E663" s="249" t="s">
        <v>859</v>
      </c>
      <c r="F663" s="249" t="s">
        <v>784</v>
      </c>
      <c r="G663" s="249" t="s">
        <v>859</v>
      </c>
      <c r="H663" s="249" t="s">
        <v>784</v>
      </c>
      <c r="I663" s="249" t="s">
        <v>859</v>
      </c>
      <c r="J663" s="249" t="s">
        <v>438</v>
      </c>
      <c r="K663" s="249" t="s">
        <v>859</v>
      </c>
      <c r="L663" s="249" t="s">
        <v>784</v>
      </c>
      <c r="M663" s="247"/>
    </row>
    <row r="664" spans="1:15" ht="10.5" customHeight="1" x14ac:dyDescent="0.2">
      <c r="B664" s="303" t="s">
        <v>671</v>
      </c>
      <c r="C664" s="250">
        <v>32553</v>
      </c>
      <c r="D664" s="687">
        <v>32633</v>
      </c>
      <c r="E664" s="250">
        <v>11948</v>
      </c>
      <c r="F664" s="250">
        <v>839</v>
      </c>
      <c r="G664" s="250">
        <v>18487</v>
      </c>
      <c r="H664" s="688">
        <v>1227.6400000000001</v>
      </c>
      <c r="I664" s="250">
        <v>150825</v>
      </c>
      <c r="J664" s="250">
        <v>58771</v>
      </c>
      <c r="K664" s="250">
        <v>60386</v>
      </c>
      <c r="L664" s="465">
        <v>559</v>
      </c>
      <c r="M664" s="247"/>
    </row>
    <row r="665" spans="1:15" ht="10.5" customHeight="1" x14ac:dyDescent="0.2">
      <c r="B665" s="303" t="s">
        <v>672</v>
      </c>
      <c r="C665" s="250">
        <v>38270</v>
      </c>
      <c r="D665" s="687">
        <v>40277</v>
      </c>
      <c r="E665" s="250">
        <v>12362</v>
      </c>
      <c r="F665" s="250">
        <v>926</v>
      </c>
      <c r="G665" s="250">
        <v>23087</v>
      </c>
      <c r="H665" s="688">
        <v>1245.6400000000001</v>
      </c>
      <c r="I665" s="250">
        <v>177124</v>
      </c>
      <c r="J665" s="250">
        <v>71768</v>
      </c>
      <c r="K665" s="250">
        <v>72901</v>
      </c>
      <c r="L665" s="465">
        <v>595</v>
      </c>
      <c r="M665" s="247"/>
    </row>
    <row r="666" spans="1:15" ht="10.5" customHeight="1" x14ac:dyDescent="0.2">
      <c r="B666" s="303" t="s">
        <v>673</v>
      </c>
      <c r="C666" s="250">
        <v>41217</v>
      </c>
      <c r="D666" s="687">
        <v>44524</v>
      </c>
      <c r="E666" s="250">
        <v>14339</v>
      </c>
      <c r="F666" s="250">
        <v>990</v>
      </c>
      <c r="G666" s="250">
        <v>23423</v>
      </c>
      <c r="H666" s="688">
        <v>1289.0899999999999</v>
      </c>
      <c r="I666" s="250">
        <v>177859</v>
      </c>
      <c r="J666" s="250">
        <v>79984</v>
      </c>
      <c r="K666" s="250">
        <v>65875</v>
      </c>
      <c r="L666" s="465">
        <v>694</v>
      </c>
      <c r="M666" s="247"/>
    </row>
    <row r="667" spans="1:15" ht="10.5" customHeight="1" x14ac:dyDescent="0.2">
      <c r="B667" s="303" t="s">
        <v>674</v>
      </c>
      <c r="C667" s="250">
        <v>41004</v>
      </c>
      <c r="D667" s="687">
        <v>54184</v>
      </c>
      <c r="E667" s="250">
        <v>11097</v>
      </c>
      <c r="F667" s="250">
        <v>1249</v>
      </c>
      <c r="G667" s="250">
        <v>28114</v>
      </c>
      <c r="H667" s="688">
        <v>1440.49</v>
      </c>
      <c r="I667" s="250">
        <v>194937</v>
      </c>
      <c r="J667" s="250">
        <v>98659</v>
      </c>
      <c r="K667" s="250">
        <v>72175</v>
      </c>
      <c r="L667" s="465">
        <v>768</v>
      </c>
      <c r="M667" s="247"/>
    </row>
    <row r="668" spans="1:15" ht="10.5" customHeight="1" x14ac:dyDescent="0.2">
      <c r="B668" s="303" t="s">
        <v>675</v>
      </c>
      <c r="C668" s="250">
        <v>51808</v>
      </c>
      <c r="D668" s="687">
        <v>67724</v>
      </c>
      <c r="E668" s="250">
        <v>16005</v>
      </c>
      <c r="F668" s="250">
        <v>1237</v>
      </c>
      <c r="G668" s="250">
        <v>32590</v>
      </c>
      <c r="H668" s="688">
        <v>1476.73</v>
      </c>
      <c r="I668" s="250">
        <v>230994</v>
      </c>
      <c r="J668" s="250">
        <v>116367</v>
      </c>
      <c r="K668" s="250">
        <v>95091</v>
      </c>
      <c r="L668" s="465">
        <v>774</v>
      </c>
      <c r="M668" s="247"/>
    </row>
    <row r="669" spans="1:15" ht="10.5" customHeight="1" x14ac:dyDescent="0.2">
      <c r="B669" s="303"/>
      <c r="C669" s="250"/>
      <c r="D669" s="687"/>
      <c r="E669" s="250"/>
      <c r="F669" s="250"/>
      <c r="G669" s="250"/>
      <c r="H669" s="688"/>
      <c r="I669" s="250"/>
      <c r="J669" s="250"/>
      <c r="K669" s="250"/>
      <c r="L669" s="465"/>
      <c r="M669" s="247"/>
    </row>
    <row r="670" spans="1:15" ht="10.5" customHeight="1" x14ac:dyDescent="0.2">
      <c r="B670" s="303" t="s">
        <v>676</v>
      </c>
      <c r="C670" s="250">
        <v>48565</v>
      </c>
      <c r="D670" s="687">
        <v>68328</v>
      </c>
      <c r="E670" s="250">
        <v>13158</v>
      </c>
      <c r="F670" s="250">
        <v>1494</v>
      </c>
      <c r="G670" s="250">
        <v>32355</v>
      </c>
      <c r="H670" s="688">
        <v>1510.25</v>
      </c>
      <c r="I670" s="250">
        <v>223413</v>
      </c>
      <c r="J670" s="250">
        <v>141573</v>
      </c>
      <c r="K670" s="250">
        <v>99495</v>
      </c>
      <c r="L670" s="465">
        <v>937</v>
      </c>
      <c r="M670" s="247"/>
    </row>
    <row r="671" spans="1:15" ht="10.5" customHeight="1" x14ac:dyDescent="0.2">
      <c r="A671" s="1570">
        <v>46</v>
      </c>
      <c r="B671" s="303" t="s">
        <v>677</v>
      </c>
      <c r="C671" s="250">
        <v>45710</v>
      </c>
      <c r="D671" s="687">
        <v>71593</v>
      </c>
      <c r="E671" s="250">
        <v>12980</v>
      </c>
      <c r="F671" s="250">
        <v>1675</v>
      </c>
      <c r="G671" s="250">
        <v>29166</v>
      </c>
      <c r="H671" s="688">
        <v>1699.46</v>
      </c>
      <c r="I671" s="250">
        <v>243075</v>
      </c>
      <c r="J671" s="250">
        <v>152018</v>
      </c>
      <c r="K671" s="250">
        <v>108643</v>
      </c>
      <c r="L671" s="465">
        <v>945</v>
      </c>
      <c r="M671" s="247"/>
    </row>
    <row r="672" spans="1:15" ht="10.5" customHeight="1" x14ac:dyDescent="0.2">
      <c r="A672" s="1570"/>
      <c r="B672" s="303" t="s">
        <v>396</v>
      </c>
      <c r="C672" s="250">
        <v>36921</v>
      </c>
      <c r="D672" s="687">
        <v>66222</v>
      </c>
      <c r="E672" s="250">
        <v>11583</v>
      </c>
      <c r="F672" s="250">
        <v>1995</v>
      </c>
      <c r="G672" s="250">
        <v>22814</v>
      </c>
      <c r="H672" s="688">
        <v>1891.3</v>
      </c>
      <c r="I672" s="250">
        <v>128357</v>
      </c>
      <c r="J672" s="250">
        <v>137212</v>
      </c>
      <c r="K672" s="250">
        <v>67725</v>
      </c>
      <c r="L672" s="465">
        <v>1520</v>
      </c>
      <c r="M672" s="247"/>
    </row>
    <row r="673" spans="2:13" ht="10.5" customHeight="1" x14ac:dyDescent="0.2">
      <c r="B673" s="303" t="s">
        <v>397</v>
      </c>
      <c r="C673" s="250">
        <v>41072</v>
      </c>
      <c r="D673" s="687">
        <v>77152</v>
      </c>
      <c r="E673" s="250">
        <v>15407</v>
      </c>
      <c r="F673" s="250">
        <v>2026</v>
      </c>
      <c r="G673" s="250">
        <v>22303</v>
      </c>
      <c r="H673" s="688">
        <v>2065.58</v>
      </c>
      <c r="I673" s="250">
        <v>126445</v>
      </c>
      <c r="J673" s="250">
        <v>90153</v>
      </c>
      <c r="K673" s="250">
        <v>120806</v>
      </c>
      <c r="L673" s="465">
        <v>1128</v>
      </c>
      <c r="M673" s="247"/>
    </row>
    <row r="674" spans="2:13" ht="10.5" customHeight="1" x14ac:dyDescent="0.2">
      <c r="B674" s="303" t="s">
        <v>398</v>
      </c>
      <c r="C674" s="250">
        <v>45042</v>
      </c>
      <c r="D674" s="687">
        <v>92154</v>
      </c>
      <c r="E674" s="250">
        <v>16483</v>
      </c>
      <c r="F674" s="250">
        <v>2203</v>
      </c>
      <c r="G674" s="250">
        <v>25121</v>
      </c>
      <c r="H674" s="688">
        <v>2229.5500000000002</v>
      </c>
      <c r="I674" s="250">
        <v>111983</v>
      </c>
      <c r="J674" s="250">
        <v>110816</v>
      </c>
      <c r="K674" s="250">
        <v>98685</v>
      </c>
      <c r="L674" s="465">
        <v>1672</v>
      </c>
      <c r="M674" s="247"/>
    </row>
    <row r="675" spans="2:13" ht="10.5" customHeight="1" x14ac:dyDescent="0.2">
      <c r="B675" s="303"/>
      <c r="C675" s="250"/>
      <c r="D675" s="687"/>
      <c r="E675" s="250"/>
      <c r="F675" s="250"/>
      <c r="G675" s="250"/>
      <c r="H675" s="688"/>
      <c r="I675" s="250"/>
      <c r="J675" s="250"/>
      <c r="K675" s="250"/>
      <c r="L675" s="465"/>
      <c r="M675" s="247"/>
    </row>
    <row r="676" spans="2:13" ht="10.5" customHeight="1" x14ac:dyDescent="0.2">
      <c r="B676" s="303" t="s">
        <v>279</v>
      </c>
      <c r="C676" s="250">
        <v>50580</v>
      </c>
      <c r="D676" s="687">
        <v>114740</v>
      </c>
      <c r="E676" s="250">
        <v>16312</v>
      </c>
      <c r="F676" s="250">
        <v>2308</v>
      </c>
      <c r="G676" s="250">
        <v>30089</v>
      </c>
      <c r="H676" s="688">
        <v>2555.06</v>
      </c>
      <c r="I676" s="250">
        <v>158853</v>
      </c>
      <c r="J676" s="250">
        <v>139174</v>
      </c>
      <c r="K676" s="250">
        <v>147329</v>
      </c>
      <c r="L676" s="465">
        <v>1501</v>
      </c>
      <c r="M676" s="247"/>
    </row>
    <row r="677" spans="2:13" ht="10.5" customHeight="1" x14ac:dyDescent="0.2">
      <c r="B677" s="303" t="s">
        <v>280</v>
      </c>
      <c r="C677" s="250">
        <v>49877</v>
      </c>
      <c r="D677" s="687">
        <v>106514</v>
      </c>
      <c r="E677" s="250">
        <v>23377</v>
      </c>
      <c r="F677" s="250">
        <v>2129</v>
      </c>
      <c r="G677" s="250">
        <v>22396</v>
      </c>
      <c r="H677" s="688">
        <v>2559.92</v>
      </c>
      <c r="I677" s="250">
        <v>183343</v>
      </c>
      <c r="J677" s="250">
        <v>163269</v>
      </c>
      <c r="K677" s="250">
        <v>180761</v>
      </c>
      <c r="L677" s="465">
        <v>1411</v>
      </c>
      <c r="M677" s="247"/>
    </row>
    <row r="678" spans="2:13" ht="10.5" customHeight="1" x14ac:dyDescent="0.2">
      <c r="B678" s="303" t="s">
        <v>281</v>
      </c>
      <c r="C678" s="250">
        <v>57053</v>
      </c>
      <c r="D678" s="687">
        <v>137463</v>
      </c>
      <c r="E678" s="250">
        <v>20073</v>
      </c>
      <c r="F678" s="250">
        <v>2339</v>
      </c>
      <c r="G678" s="250">
        <v>31580</v>
      </c>
      <c r="H678" s="688">
        <v>2868.41</v>
      </c>
      <c r="I678" s="250">
        <v>215655</v>
      </c>
      <c r="J678" s="250">
        <v>200979</v>
      </c>
      <c r="K678" s="250">
        <v>202013</v>
      </c>
      <c r="L678" s="465">
        <v>1500</v>
      </c>
      <c r="M678" s="247"/>
    </row>
    <row r="679" spans="2:13" ht="10.5" customHeight="1" x14ac:dyDescent="0.2">
      <c r="B679" s="622" t="s">
        <v>282</v>
      </c>
      <c r="C679" s="250">
        <v>79910</v>
      </c>
      <c r="D679" s="687">
        <v>181937</v>
      </c>
      <c r="E679" s="250">
        <v>28051</v>
      </c>
      <c r="F679" s="250">
        <v>2108</v>
      </c>
      <c r="G679" s="250">
        <v>45312</v>
      </c>
      <c r="H679" s="688">
        <v>2719.07</v>
      </c>
      <c r="I679" s="250">
        <v>343822</v>
      </c>
      <c r="J679" s="250">
        <v>435177</v>
      </c>
      <c r="K679" s="250">
        <v>212790</v>
      </c>
      <c r="L679" s="465">
        <v>1452</v>
      </c>
      <c r="M679" s="247"/>
    </row>
    <row r="680" spans="2:13" ht="10.5" customHeight="1" x14ac:dyDescent="0.2">
      <c r="B680" s="622" t="s">
        <v>238</v>
      </c>
      <c r="C680" s="250">
        <v>68876</v>
      </c>
      <c r="D680" s="687">
        <v>160682</v>
      </c>
      <c r="E680" s="250">
        <v>19536</v>
      </c>
      <c r="F680" s="250">
        <v>2570</v>
      </c>
      <c r="G680" s="250">
        <v>43458</v>
      </c>
      <c r="H680" s="688">
        <v>2535.1</v>
      </c>
      <c r="I680" s="250">
        <v>373177</v>
      </c>
      <c r="J680" s="250">
        <v>515028</v>
      </c>
      <c r="K680" s="250">
        <v>227505</v>
      </c>
      <c r="L680" s="465">
        <v>1580</v>
      </c>
      <c r="M680" s="247"/>
    </row>
    <row r="681" spans="2:13" ht="10.5" customHeight="1" x14ac:dyDescent="0.2">
      <c r="B681" s="303"/>
      <c r="C681" s="250"/>
      <c r="D681" s="687"/>
      <c r="E681" s="250"/>
      <c r="F681" s="250"/>
      <c r="G681" s="250"/>
      <c r="H681" s="688"/>
      <c r="I681" s="250"/>
      <c r="J681" s="250"/>
      <c r="K681" s="250"/>
      <c r="L681" s="465"/>
      <c r="M681" s="247"/>
    </row>
    <row r="682" spans="2:13" ht="10.5" customHeight="1" x14ac:dyDescent="0.2">
      <c r="B682" s="622" t="s">
        <v>283</v>
      </c>
      <c r="C682" s="250">
        <v>68968</v>
      </c>
      <c r="D682" s="687">
        <v>169529</v>
      </c>
      <c r="E682" s="250">
        <v>25519</v>
      </c>
      <c r="F682" s="250">
        <v>2338</v>
      </c>
      <c r="G682" s="250">
        <v>37598</v>
      </c>
      <c r="H682" s="688">
        <v>2525.73</v>
      </c>
      <c r="I682" s="250">
        <v>372204</v>
      </c>
      <c r="J682" s="250">
        <v>510849</v>
      </c>
      <c r="K682" s="250">
        <v>234042</v>
      </c>
      <c r="L682" s="465">
        <v>1583</v>
      </c>
      <c r="M682" s="247"/>
    </row>
    <row r="683" spans="2:13" ht="10.5" customHeight="1" x14ac:dyDescent="0.2">
      <c r="B683" s="622" t="s">
        <v>284</v>
      </c>
      <c r="C683" s="219">
        <v>66523</v>
      </c>
      <c r="D683" s="687">
        <v>195015</v>
      </c>
      <c r="E683" s="250">
        <v>22037</v>
      </c>
      <c r="F683" s="219">
        <v>2267</v>
      </c>
      <c r="G683" s="219">
        <v>38389</v>
      </c>
      <c r="H683" s="689">
        <v>3748.42</v>
      </c>
      <c r="I683" s="219">
        <v>392491</v>
      </c>
      <c r="J683" s="219">
        <v>564078</v>
      </c>
      <c r="K683" s="219">
        <v>249117</v>
      </c>
      <c r="L683" s="465">
        <v>1643</v>
      </c>
      <c r="M683" s="247"/>
    </row>
    <row r="684" spans="2:13" ht="10.5" customHeight="1" x14ac:dyDescent="0.2">
      <c r="B684" s="303" t="s">
        <v>237</v>
      </c>
      <c r="C684" s="219">
        <v>77224</v>
      </c>
      <c r="D684" s="687">
        <v>264587</v>
      </c>
      <c r="E684" s="250">
        <v>21316</v>
      </c>
      <c r="F684" s="219">
        <v>3488</v>
      </c>
      <c r="G684" s="219">
        <v>47712</v>
      </c>
      <c r="H684" s="689">
        <v>3941.71</v>
      </c>
      <c r="I684" s="219">
        <v>352025</v>
      </c>
      <c r="J684" s="219">
        <v>625383</v>
      </c>
      <c r="K684" s="219">
        <v>210099</v>
      </c>
      <c r="L684" s="465">
        <v>2085</v>
      </c>
      <c r="M684" s="247"/>
    </row>
    <row r="685" spans="2:13" ht="10.5" customHeight="1" x14ac:dyDescent="0.2">
      <c r="B685" s="303" t="s">
        <v>633</v>
      </c>
      <c r="C685" s="219">
        <v>57064</v>
      </c>
      <c r="D685" s="687">
        <v>236442</v>
      </c>
      <c r="E685" s="250">
        <v>17014</v>
      </c>
      <c r="F685" s="219">
        <v>4378</v>
      </c>
      <c r="G685" s="219">
        <v>32509</v>
      </c>
      <c r="H685" s="689">
        <v>4859.58</v>
      </c>
      <c r="I685" s="219">
        <v>277034</v>
      </c>
      <c r="J685" s="219">
        <v>642527</v>
      </c>
      <c r="K685" s="219">
        <v>165411</v>
      </c>
      <c r="L685" s="469">
        <v>2662</v>
      </c>
      <c r="M685" s="247"/>
    </row>
    <row r="686" spans="2:13" ht="10.5" customHeight="1" x14ac:dyDescent="0.2">
      <c r="B686" s="303" t="s">
        <v>660</v>
      </c>
      <c r="C686" s="219">
        <v>82096</v>
      </c>
      <c r="D686" s="687">
        <v>277755</v>
      </c>
      <c r="E686" s="250">
        <v>21428</v>
      </c>
      <c r="F686" s="219">
        <v>4206</v>
      </c>
      <c r="G686" s="219">
        <v>49557</v>
      </c>
      <c r="H686" s="689">
        <v>3630.12</v>
      </c>
      <c r="I686" s="219">
        <v>316258</v>
      </c>
      <c r="J686" s="219">
        <v>708433</v>
      </c>
      <c r="K686" s="219">
        <v>188904</v>
      </c>
      <c r="L686" s="469">
        <v>2570</v>
      </c>
      <c r="M686" s="247"/>
    </row>
    <row r="687" spans="2:13" ht="10.5" customHeight="1" x14ac:dyDescent="0.2">
      <c r="B687" s="303"/>
      <c r="C687" s="219"/>
      <c r="D687" s="687"/>
      <c r="E687" s="250"/>
      <c r="F687" s="219"/>
      <c r="G687" s="219"/>
      <c r="H687" s="689"/>
      <c r="I687" s="219"/>
      <c r="J687" s="219"/>
      <c r="K687" s="219"/>
      <c r="L687" s="469"/>
      <c r="M687" s="247"/>
    </row>
    <row r="688" spans="2:13" ht="10.5" customHeight="1" x14ac:dyDescent="0.2">
      <c r="B688" s="221" t="s">
        <v>441</v>
      </c>
      <c r="C688" s="219">
        <v>74537</v>
      </c>
      <c r="D688" s="224">
        <v>226276</v>
      </c>
      <c r="E688" s="250">
        <v>20318</v>
      </c>
      <c r="F688" s="219">
        <v>4413</v>
      </c>
      <c r="G688" s="219">
        <v>44447</v>
      </c>
      <c r="H688" s="689">
        <v>2979.25</v>
      </c>
      <c r="I688" s="219">
        <v>365118</v>
      </c>
      <c r="J688" s="219">
        <v>837945</v>
      </c>
      <c r="K688" s="219">
        <v>218452</v>
      </c>
      <c r="L688" s="469">
        <v>2630</v>
      </c>
      <c r="M688" s="247"/>
    </row>
    <row r="689" spans="2:13" ht="10.5" customHeight="1" x14ac:dyDescent="0.2">
      <c r="B689" s="221" t="s">
        <v>331</v>
      </c>
      <c r="C689" s="219">
        <v>72304</v>
      </c>
      <c r="D689" s="224">
        <v>297534</v>
      </c>
      <c r="E689" s="250">
        <v>21537</v>
      </c>
      <c r="F689" s="219">
        <v>4680</v>
      </c>
      <c r="G689" s="219">
        <v>42501</v>
      </c>
      <c r="H689" s="689">
        <v>4567.62</v>
      </c>
      <c r="I689" s="219">
        <v>357191</v>
      </c>
      <c r="J689" s="219">
        <v>877444</v>
      </c>
      <c r="K689" s="219">
        <v>213904</v>
      </c>
      <c r="L689" s="469">
        <v>2814</v>
      </c>
      <c r="M689" s="247"/>
    </row>
    <row r="690" spans="2:13" ht="10.5" customHeight="1" x14ac:dyDescent="0.2">
      <c r="B690" s="221" t="s">
        <v>707</v>
      </c>
      <c r="C690" s="219">
        <v>72123</v>
      </c>
      <c r="D690" s="224">
        <v>344464</v>
      </c>
      <c r="E690" s="250">
        <v>18679</v>
      </c>
      <c r="F690" s="219">
        <v>5758</v>
      </c>
      <c r="G690" s="219">
        <v>46372</v>
      </c>
      <c r="H690" s="689">
        <v>5041.6400000000003</v>
      </c>
      <c r="I690" s="219">
        <v>334205</v>
      </c>
      <c r="J690" s="219">
        <v>989405</v>
      </c>
      <c r="K690" s="219">
        <v>200204</v>
      </c>
      <c r="L690" s="469">
        <v>3391</v>
      </c>
      <c r="M690" s="247"/>
    </row>
    <row r="691" spans="2:13" ht="10.5" customHeight="1" x14ac:dyDescent="0.2">
      <c r="B691" s="221" t="s">
        <v>435</v>
      </c>
      <c r="C691" s="219">
        <v>95857</v>
      </c>
      <c r="D691" s="224">
        <v>409112</v>
      </c>
      <c r="E691" s="250">
        <v>23809</v>
      </c>
      <c r="F691" s="219">
        <v>5668</v>
      </c>
      <c r="G691" s="219">
        <v>61771</v>
      </c>
      <c r="H691" s="689">
        <v>4303.41</v>
      </c>
      <c r="I691" s="219">
        <v>404917</v>
      </c>
      <c r="J691" s="219">
        <v>1201011</v>
      </c>
      <c r="K691" s="219">
        <v>242271</v>
      </c>
      <c r="L691" s="469">
        <v>3400</v>
      </c>
      <c r="M691" s="247"/>
    </row>
    <row r="692" spans="2:13" ht="10.5" customHeight="1" x14ac:dyDescent="0.2">
      <c r="B692" s="221" t="s">
        <v>628</v>
      </c>
      <c r="C692" s="219">
        <v>64072</v>
      </c>
      <c r="D692" s="224">
        <v>365082</v>
      </c>
      <c r="E692" s="250">
        <v>20447</v>
      </c>
      <c r="F692" s="219">
        <v>5624</v>
      </c>
      <c r="G692" s="219">
        <v>35784</v>
      </c>
      <c r="H692" s="689">
        <v>6854.24</v>
      </c>
      <c r="I692" s="219">
        <v>382336</v>
      </c>
      <c r="J692" s="219">
        <v>1217775</v>
      </c>
      <c r="K692" s="219">
        <v>229096</v>
      </c>
      <c r="L692" s="469">
        <v>3648</v>
      </c>
      <c r="M692" s="247"/>
    </row>
    <row r="693" spans="2:13" ht="10.5" customHeight="1" x14ac:dyDescent="0.2">
      <c r="B693" s="303"/>
      <c r="C693" s="219"/>
      <c r="D693" s="224"/>
      <c r="E693" s="250"/>
      <c r="F693" s="219"/>
      <c r="G693" s="219"/>
      <c r="H693" s="689"/>
      <c r="I693" s="219"/>
      <c r="J693" s="219"/>
      <c r="K693" s="219"/>
      <c r="L693" s="469"/>
      <c r="M693" s="247"/>
    </row>
    <row r="694" spans="2:13" ht="10.5" customHeight="1" x14ac:dyDescent="0.2">
      <c r="B694" s="205" t="s">
        <v>289</v>
      </c>
      <c r="C694" s="219">
        <v>81858</v>
      </c>
      <c r="D694" s="224">
        <v>486388</v>
      </c>
      <c r="E694" s="219">
        <v>22733</v>
      </c>
      <c r="F694" s="219">
        <v>6311</v>
      </c>
      <c r="G694" s="219">
        <v>49714</v>
      </c>
      <c r="H694" s="689">
        <v>6737.85</v>
      </c>
      <c r="I694" s="219">
        <v>402790</v>
      </c>
      <c r="J694" s="219">
        <v>1308883</v>
      </c>
      <c r="K694" s="219">
        <v>241270</v>
      </c>
      <c r="L694" s="223">
        <v>3810</v>
      </c>
      <c r="M694" s="690"/>
    </row>
    <row r="695" spans="2:13" ht="10.5" customHeight="1" x14ac:dyDescent="0.2">
      <c r="B695" s="205" t="s">
        <v>292</v>
      </c>
      <c r="C695" s="219">
        <v>88109</v>
      </c>
      <c r="D695" s="224">
        <v>592557</v>
      </c>
      <c r="E695" s="219">
        <v>20395</v>
      </c>
      <c r="F695" s="219">
        <v>7373</v>
      </c>
      <c r="G695" s="219">
        <v>58653</v>
      </c>
      <c r="H695" s="689">
        <v>7444.42</v>
      </c>
      <c r="I695" s="219">
        <v>371251</v>
      </c>
      <c r="J695" s="219">
        <v>1399554</v>
      </c>
      <c r="K695" s="219">
        <v>222248</v>
      </c>
      <c r="L695" s="223">
        <v>4321</v>
      </c>
      <c r="M695" s="247"/>
    </row>
    <row r="696" spans="2:13" ht="10.5" customHeight="1" x14ac:dyDescent="0.2">
      <c r="B696" s="205" t="s">
        <v>891</v>
      </c>
      <c r="C696" s="219">
        <v>87027</v>
      </c>
      <c r="D696" s="224">
        <v>788243</v>
      </c>
      <c r="E696" s="219">
        <v>26699</v>
      </c>
      <c r="F696" s="219">
        <v>6733</v>
      </c>
      <c r="G696" s="219">
        <v>49855</v>
      </c>
      <c r="H696" s="689">
        <v>12096.1</v>
      </c>
      <c r="I696" s="219">
        <v>392248</v>
      </c>
      <c r="J696" s="219">
        <v>1510686</v>
      </c>
      <c r="K696" s="219">
        <v>235189</v>
      </c>
      <c r="L696" s="223">
        <v>4408</v>
      </c>
      <c r="M696" s="247"/>
    </row>
    <row r="697" spans="2:13" ht="10.5" customHeight="1" x14ac:dyDescent="0.2">
      <c r="B697" s="205" t="s">
        <v>904</v>
      </c>
      <c r="C697" s="219">
        <v>97675</v>
      </c>
      <c r="D697" s="189">
        <v>1078944</v>
      </c>
      <c r="E697" s="219">
        <v>27157</v>
      </c>
      <c r="F697" s="219">
        <v>7063</v>
      </c>
      <c r="G697" s="219">
        <v>59771</v>
      </c>
      <c r="H697" s="689">
        <v>14737.93</v>
      </c>
      <c r="I697" s="219">
        <v>463344</v>
      </c>
      <c r="J697" s="219">
        <v>1730667</v>
      </c>
      <c r="K697" s="219">
        <v>277633</v>
      </c>
      <c r="L697" s="223">
        <v>4278</v>
      </c>
      <c r="M697" s="247"/>
    </row>
    <row r="698" spans="2:13" ht="10.5" customHeight="1" x14ac:dyDescent="0.2">
      <c r="B698" s="205" t="s">
        <v>905</v>
      </c>
      <c r="C698" s="219">
        <v>98784</v>
      </c>
      <c r="D698" s="189">
        <v>1103311</v>
      </c>
      <c r="E698" s="219">
        <v>30771</v>
      </c>
      <c r="F698" s="219">
        <v>7140</v>
      </c>
      <c r="G698" s="219">
        <v>58941</v>
      </c>
      <c r="H698" s="689">
        <v>14935.73</v>
      </c>
      <c r="I698" s="219">
        <v>429416</v>
      </c>
      <c r="J698" s="219">
        <v>1856145</v>
      </c>
      <c r="K698" s="219">
        <v>255094</v>
      </c>
      <c r="L698" s="223">
        <v>4940</v>
      </c>
      <c r="M698" s="247"/>
    </row>
    <row r="699" spans="2:13" ht="10.5" customHeight="1" x14ac:dyDescent="0.2">
      <c r="B699" s="205"/>
      <c r="C699" s="219"/>
      <c r="D699" s="189"/>
      <c r="E699" s="219"/>
      <c r="F699" s="219"/>
      <c r="G699" s="219"/>
      <c r="H699" s="689"/>
      <c r="I699" s="219"/>
      <c r="J699" s="219"/>
      <c r="K699" s="219"/>
      <c r="L699" s="223"/>
      <c r="M699" s="247"/>
    </row>
    <row r="700" spans="2:13" ht="10.5" customHeight="1" x14ac:dyDescent="0.2">
      <c r="B700" s="205" t="s">
        <v>918</v>
      </c>
      <c r="C700" s="219">
        <v>88759</v>
      </c>
      <c r="D700" s="189">
        <v>1094551</v>
      </c>
      <c r="E700" s="219">
        <v>27749</v>
      </c>
      <c r="F700" s="219">
        <v>9094</v>
      </c>
      <c r="G700" s="219">
        <v>50654</v>
      </c>
      <c r="H700" s="689">
        <v>16422.52</v>
      </c>
      <c r="I700" s="219">
        <v>408715</v>
      </c>
      <c r="J700" s="219">
        <v>1947931</v>
      </c>
      <c r="K700" s="219">
        <v>240432</v>
      </c>
      <c r="L700" s="223">
        <v>5463</v>
      </c>
      <c r="M700" s="247"/>
    </row>
    <row r="701" spans="2:13" ht="10.5" customHeight="1" x14ac:dyDescent="0.2">
      <c r="B701" s="205" t="s">
        <v>927</v>
      </c>
      <c r="C701" s="219">
        <v>78648</v>
      </c>
      <c r="D701" s="189">
        <v>1052504</v>
      </c>
      <c r="E701" s="219">
        <v>24813</v>
      </c>
      <c r="F701" s="219">
        <v>10520</v>
      </c>
      <c r="G701" s="219">
        <v>45697</v>
      </c>
      <c r="H701" s="689">
        <v>17040.849999999999</v>
      </c>
      <c r="I701" s="219">
        <v>293329</v>
      </c>
      <c r="J701" s="219">
        <v>1906210</v>
      </c>
      <c r="K701" s="219">
        <v>171936</v>
      </c>
      <c r="L701" s="223">
        <v>7446</v>
      </c>
      <c r="M701" s="247"/>
    </row>
    <row r="702" spans="2:13" ht="10.5" customHeight="1" x14ac:dyDescent="0.2">
      <c r="B702" s="205" t="s">
        <v>951</v>
      </c>
      <c r="C702" s="219">
        <v>87006</v>
      </c>
      <c r="D702" s="189">
        <v>1261758</v>
      </c>
      <c r="E702" s="219">
        <v>23536</v>
      </c>
      <c r="F702" s="219">
        <v>12370</v>
      </c>
      <c r="G702" s="219">
        <v>53078</v>
      </c>
      <c r="H702" s="689">
        <v>17906.150000000001</v>
      </c>
      <c r="I702" s="219">
        <v>410598</v>
      </c>
      <c r="J702" s="219">
        <v>2250018</v>
      </c>
      <c r="K702" s="219">
        <v>241171</v>
      </c>
      <c r="L702" s="223">
        <v>6265</v>
      </c>
      <c r="M702" s="247"/>
    </row>
    <row r="703" spans="2:13" ht="10.5" customHeight="1" x14ac:dyDescent="0.2">
      <c r="B703" s="205" t="s">
        <v>969</v>
      </c>
      <c r="C703" s="219">
        <v>116147</v>
      </c>
      <c r="D703" s="189">
        <v>1573856</v>
      </c>
      <c r="E703" s="219">
        <v>31077</v>
      </c>
      <c r="F703" s="219">
        <v>10689</v>
      </c>
      <c r="G703" s="219">
        <v>71483</v>
      </c>
      <c r="H703" s="689">
        <v>17047.54</v>
      </c>
      <c r="I703" s="219">
        <v>427347</v>
      </c>
      <c r="J703" s="219">
        <v>2423797</v>
      </c>
      <c r="K703" s="219">
        <v>249528</v>
      </c>
      <c r="L703" s="223">
        <v>6438</v>
      </c>
      <c r="M703" s="247"/>
    </row>
    <row r="704" spans="2:13" ht="11.25" x14ac:dyDescent="0.2">
      <c r="B704" s="205" t="s">
        <v>1017</v>
      </c>
      <c r="C704" s="219">
        <v>86485</v>
      </c>
      <c r="D704" s="189">
        <v>1509853</v>
      </c>
      <c r="E704" s="219">
        <v>26350</v>
      </c>
      <c r="F704" s="219">
        <v>13131</v>
      </c>
      <c r="G704" s="219">
        <v>46789</v>
      </c>
      <c r="H704" s="689">
        <v>24307.53</v>
      </c>
      <c r="I704" s="219">
        <v>382117</v>
      </c>
      <c r="J704" s="219">
        <v>2325458</v>
      </c>
      <c r="K704" s="219">
        <v>222625</v>
      </c>
      <c r="L704" s="223">
        <v>6896</v>
      </c>
      <c r="M704" s="247"/>
    </row>
    <row r="705" spans="2:13" ht="11.25" x14ac:dyDescent="0.2">
      <c r="B705" s="205"/>
      <c r="C705" s="219"/>
      <c r="D705" s="189"/>
      <c r="E705" s="219"/>
      <c r="F705" s="219"/>
      <c r="G705" s="219"/>
      <c r="H705" s="689"/>
      <c r="I705" s="219"/>
      <c r="J705" s="219"/>
      <c r="K705" s="219"/>
      <c r="L705" s="223"/>
      <c r="M705" s="247"/>
    </row>
    <row r="706" spans="2:13" ht="11.25" x14ac:dyDescent="0.2">
      <c r="B706" s="205" t="s">
        <v>1172</v>
      </c>
      <c r="C706" s="219">
        <v>87766</v>
      </c>
      <c r="D706" s="189">
        <v>1908909</v>
      </c>
      <c r="E706" s="219">
        <v>24145</v>
      </c>
      <c r="F706" s="219">
        <v>15439</v>
      </c>
      <c r="G706" s="219">
        <v>51515</v>
      </c>
      <c r="H706" s="689">
        <v>29236.89</v>
      </c>
      <c r="I706" s="219">
        <v>336828</v>
      </c>
      <c r="J706" s="219">
        <v>2416357</v>
      </c>
      <c r="K706" s="219">
        <v>195963</v>
      </c>
      <c r="L706" s="223">
        <v>8132</v>
      </c>
      <c r="M706" s="247"/>
    </row>
    <row r="707" spans="2:13" ht="11.25" x14ac:dyDescent="0.2">
      <c r="B707" s="691" t="s">
        <v>1671</v>
      </c>
      <c r="C707" s="692">
        <v>87271</v>
      </c>
      <c r="D707" s="693">
        <v>1949830</v>
      </c>
      <c r="E707" s="692">
        <v>23078</v>
      </c>
      <c r="F707" s="692">
        <v>15812</v>
      </c>
      <c r="G707" s="692">
        <v>54117</v>
      </c>
      <c r="H707" s="694">
        <v>28864.49</v>
      </c>
      <c r="I707" s="692">
        <v>397671</v>
      </c>
      <c r="J707" s="692">
        <v>2676264</v>
      </c>
      <c r="K707" s="692">
        <v>233370</v>
      </c>
      <c r="L707" s="695">
        <v>7652</v>
      </c>
      <c r="M707" s="247"/>
    </row>
    <row r="708" spans="2:13" ht="10.5" customHeight="1" x14ac:dyDescent="0.2">
      <c r="B708" s="206"/>
      <c r="C708" s="295"/>
      <c r="D708" s="198"/>
      <c r="E708" s="295"/>
      <c r="F708" s="295"/>
      <c r="G708" s="295"/>
      <c r="H708" s="696"/>
      <c r="I708" s="295"/>
      <c r="J708" s="295"/>
      <c r="K708" s="295"/>
      <c r="L708" s="284"/>
      <c r="M708" s="247"/>
    </row>
    <row r="709" spans="2:13" ht="10.5" customHeight="1" x14ac:dyDescent="0.2">
      <c r="B709" s="203" t="s">
        <v>1480</v>
      </c>
      <c r="C709" s="203"/>
      <c r="D709" s="203"/>
      <c r="E709" s="203"/>
      <c r="F709" s="203"/>
      <c r="G709" s="203"/>
      <c r="H709" s="203"/>
      <c r="I709" s="554"/>
      <c r="J709" s="554"/>
      <c r="K709" s="554"/>
      <c r="L709" s="554"/>
      <c r="M709" s="247"/>
    </row>
    <row r="710" spans="2:13" ht="10.5" customHeight="1" x14ac:dyDescent="0.2">
      <c r="B710" s="203" t="s">
        <v>872</v>
      </c>
      <c r="C710" s="203"/>
      <c r="D710" s="203"/>
      <c r="E710" s="203"/>
      <c r="F710" s="203"/>
      <c r="G710" s="203"/>
      <c r="H710" s="203"/>
      <c r="I710" s="247"/>
      <c r="J710" s="247"/>
      <c r="K710" s="247"/>
      <c r="L710" s="247"/>
      <c r="M710" s="247"/>
    </row>
    <row r="711" spans="2:13" ht="10.5" customHeight="1" x14ac:dyDescent="0.2">
      <c r="B711" s="203" t="s">
        <v>873</v>
      </c>
      <c r="C711" s="203"/>
      <c r="D711" s="203"/>
      <c r="E711" s="203"/>
      <c r="F711" s="203"/>
      <c r="G711" s="203"/>
      <c r="H711" s="203"/>
      <c r="I711" s="247"/>
      <c r="J711" s="247"/>
      <c r="K711" s="247"/>
      <c r="L711" s="247"/>
      <c r="M711" s="247"/>
    </row>
    <row r="712" spans="2:13" ht="10.5" customHeight="1" x14ac:dyDescent="0.2">
      <c r="B712" s="203" t="s">
        <v>874</v>
      </c>
      <c r="C712" s="203"/>
      <c r="D712" s="203"/>
      <c r="E712" s="203"/>
      <c r="F712" s="203"/>
      <c r="G712" s="203"/>
      <c r="H712" s="203"/>
      <c r="I712" s="247"/>
      <c r="J712" s="247"/>
      <c r="K712" s="247"/>
      <c r="L712" s="247"/>
      <c r="M712" s="247"/>
    </row>
    <row r="713" spans="2:13" ht="10.5" customHeight="1" x14ac:dyDescent="0.2">
      <c r="B713" s="203" t="s">
        <v>875</v>
      </c>
      <c r="C713" s="203"/>
      <c r="D713" s="203"/>
      <c r="E713" s="203"/>
      <c r="F713" s="203"/>
      <c r="G713" s="203"/>
      <c r="H713" s="203"/>
      <c r="I713" s="247"/>
      <c r="J713" s="247"/>
      <c r="K713" s="247"/>
      <c r="L713" s="247"/>
      <c r="M713" s="247"/>
    </row>
    <row r="714" spans="2:13" ht="10.5" customHeight="1" x14ac:dyDescent="0.2">
      <c r="B714" s="1471" t="s">
        <v>919</v>
      </c>
      <c r="C714" s="1471"/>
      <c r="D714" s="1471"/>
      <c r="E714" s="1471"/>
      <c r="F714" s="1471"/>
      <c r="G714" s="1471"/>
      <c r="H714" s="1471"/>
      <c r="I714" s="247"/>
      <c r="J714" s="247"/>
      <c r="K714" s="247"/>
      <c r="L714" s="247"/>
      <c r="M714" s="247"/>
    </row>
    <row r="715" spans="2:13" ht="10.5" customHeight="1" x14ac:dyDescent="0.2">
      <c r="B715" s="513" t="s">
        <v>876</v>
      </c>
      <c r="C715" s="513"/>
      <c r="D715" s="513"/>
      <c r="E715" s="513"/>
      <c r="F715" s="513"/>
      <c r="G715" s="513"/>
      <c r="H715" s="513"/>
      <c r="I715" s="247"/>
      <c r="J715" s="247"/>
      <c r="K715" s="247"/>
      <c r="L715" s="247"/>
      <c r="M715" s="247"/>
    </row>
    <row r="716" spans="2:13" ht="10.5" customHeight="1" x14ac:dyDescent="0.2">
      <c r="B716" s="513" t="s">
        <v>877</v>
      </c>
      <c r="C716" s="513"/>
      <c r="D716" s="513"/>
      <c r="E716" s="513"/>
      <c r="F716" s="513"/>
      <c r="G716" s="513"/>
      <c r="H716" s="513"/>
      <c r="I716" s="247"/>
      <c r="J716" s="247"/>
      <c r="K716" s="247"/>
      <c r="L716" s="247"/>
      <c r="M716" s="247"/>
    </row>
    <row r="717" spans="2:13" ht="10.5" customHeight="1" x14ac:dyDescent="0.2">
      <c r="B717" s="513" t="s">
        <v>1026</v>
      </c>
      <c r="C717" s="513"/>
      <c r="D717" s="513"/>
      <c r="E717" s="513"/>
      <c r="F717" s="513"/>
      <c r="G717" s="513"/>
      <c r="H717" s="513"/>
      <c r="I717" s="247"/>
      <c r="J717" s="247"/>
      <c r="K717" s="247"/>
      <c r="L717" s="247"/>
      <c r="M717" s="247"/>
    </row>
    <row r="718" spans="2:13" ht="10.5" customHeight="1" x14ac:dyDescent="0.2">
      <c r="B718" s="203" t="s">
        <v>1478</v>
      </c>
      <c r="C718" s="203"/>
      <c r="D718" s="203"/>
      <c r="E718" s="203"/>
      <c r="F718" s="203"/>
      <c r="G718" s="203"/>
      <c r="H718" s="203"/>
      <c r="I718" s="247"/>
      <c r="J718" s="247"/>
      <c r="K718" s="247"/>
      <c r="L718" s="247"/>
    </row>
    <row r="719" spans="2:13" ht="10.5" customHeight="1" x14ac:dyDescent="0.2">
      <c r="B719" s="203"/>
      <c r="C719" s="203"/>
      <c r="D719" s="203"/>
      <c r="E719" s="203"/>
      <c r="F719" s="203"/>
      <c r="G719" s="203"/>
      <c r="H719" s="203"/>
      <c r="I719" s="247"/>
      <c r="J719" s="247"/>
      <c r="K719" s="247"/>
      <c r="L719" s="247"/>
    </row>
    <row r="720" spans="2:13" ht="11.45" customHeight="1" x14ac:dyDescent="0.2">
      <c r="B720" s="451" t="s">
        <v>1091</v>
      </c>
      <c r="D720" s="697"/>
    </row>
    <row r="721" spans="2:12" ht="11.45" customHeight="1" x14ac:dyDescent="0.2">
      <c r="B721" s="1448" t="s">
        <v>459</v>
      </c>
      <c r="C721" s="1460" t="s">
        <v>600</v>
      </c>
      <c r="D721" s="1461"/>
      <c r="E721" s="1461"/>
      <c r="F721" s="1461"/>
      <c r="G721" s="1461"/>
      <c r="H721" s="1462"/>
      <c r="I721" s="1460" t="s">
        <v>601</v>
      </c>
      <c r="J721" s="1461"/>
      <c r="K721" s="1461"/>
      <c r="L721" s="1462"/>
    </row>
    <row r="722" spans="2:12" ht="11.45" customHeight="1" x14ac:dyDescent="0.2">
      <c r="B722" s="1459"/>
      <c r="C722" s="1542" t="s">
        <v>254</v>
      </c>
      <c r="D722" s="1541" t="s">
        <v>720</v>
      </c>
      <c r="E722" s="1460" t="s">
        <v>1470</v>
      </c>
      <c r="F722" s="1462"/>
      <c r="G722" s="1460" t="s">
        <v>402</v>
      </c>
      <c r="H722" s="1462"/>
      <c r="I722" s="1441" t="s">
        <v>254</v>
      </c>
      <c r="J722" s="1441" t="s">
        <v>720</v>
      </c>
      <c r="K722" s="1460" t="s">
        <v>1470</v>
      </c>
      <c r="L722" s="1462"/>
    </row>
    <row r="723" spans="2:12" ht="22.5" customHeight="1" x14ac:dyDescent="0.2">
      <c r="B723" s="1459"/>
      <c r="C723" s="1544"/>
      <c r="D723" s="1543"/>
      <c r="E723" s="332" t="s">
        <v>405</v>
      </c>
      <c r="F723" s="248" t="s">
        <v>406</v>
      </c>
      <c r="G723" s="248" t="s">
        <v>405</v>
      </c>
      <c r="H723" s="248" t="s">
        <v>406</v>
      </c>
      <c r="I723" s="1442"/>
      <c r="J723" s="1442"/>
      <c r="K723" s="248" t="s">
        <v>405</v>
      </c>
      <c r="L723" s="331" t="s">
        <v>406</v>
      </c>
    </row>
    <row r="724" spans="2:12" ht="11.45" customHeight="1" x14ac:dyDescent="0.2">
      <c r="B724" s="1449"/>
      <c r="C724" s="312" t="s">
        <v>859</v>
      </c>
      <c r="D724" s="313" t="s">
        <v>438</v>
      </c>
      <c r="E724" s="249" t="s">
        <v>859</v>
      </c>
      <c r="F724" s="249" t="s">
        <v>784</v>
      </c>
      <c r="G724" s="249" t="s">
        <v>859</v>
      </c>
      <c r="H724" s="249" t="s">
        <v>784</v>
      </c>
      <c r="I724" s="249" t="s">
        <v>859</v>
      </c>
      <c r="J724" s="249" t="s">
        <v>438</v>
      </c>
      <c r="K724" s="249" t="s">
        <v>859</v>
      </c>
      <c r="L724" s="249" t="s">
        <v>784</v>
      </c>
    </row>
    <row r="725" spans="2:12" ht="10.5" customHeight="1" x14ac:dyDescent="0.2">
      <c r="B725" s="232" t="s">
        <v>666</v>
      </c>
      <c r="C725" s="250">
        <v>1008</v>
      </c>
      <c r="D725" s="630">
        <v>398</v>
      </c>
      <c r="E725" s="250">
        <v>508</v>
      </c>
      <c r="F725" s="250">
        <v>499</v>
      </c>
      <c r="G725" s="250">
        <v>374</v>
      </c>
      <c r="H725" s="483">
        <v>349.15</v>
      </c>
      <c r="I725" s="250">
        <v>3021</v>
      </c>
      <c r="J725" s="250">
        <v>1887</v>
      </c>
      <c r="K725" s="250">
        <v>1886</v>
      </c>
      <c r="L725" s="250">
        <v>563</v>
      </c>
    </row>
    <row r="726" spans="2:12" ht="10.5" customHeight="1" x14ac:dyDescent="0.2">
      <c r="B726" s="232" t="s">
        <v>667</v>
      </c>
      <c r="C726" s="250">
        <v>884</v>
      </c>
      <c r="D726" s="630">
        <v>369</v>
      </c>
      <c r="E726" s="250">
        <v>533</v>
      </c>
      <c r="F726" s="250">
        <v>499</v>
      </c>
      <c r="G726" s="250">
        <v>225</v>
      </c>
      <c r="H726" s="483">
        <v>396.15</v>
      </c>
      <c r="I726" s="250">
        <v>3490</v>
      </c>
      <c r="J726" s="250">
        <v>2519</v>
      </c>
      <c r="K726" s="250">
        <v>2169</v>
      </c>
      <c r="L726" s="250">
        <v>683</v>
      </c>
    </row>
    <row r="727" spans="2:12" ht="10.5" customHeight="1" x14ac:dyDescent="0.2">
      <c r="B727" s="232" t="s">
        <v>668</v>
      </c>
      <c r="C727" s="250">
        <v>1354</v>
      </c>
      <c r="D727" s="630">
        <v>489</v>
      </c>
      <c r="E727" s="250">
        <v>918</v>
      </c>
      <c r="F727" s="250">
        <v>406</v>
      </c>
      <c r="G727" s="250">
        <v>240</v>
      </c>
      <c r="H727" s="483">
        <v>439.03</v>
      </c>
      <c r="I727" s="250">
        <v>4835</v>
      </c>
      <c r="J727" s="250">
        <v>3610</v>
      </c>
      <c r="K727" s="250">
        <v>2658</v>
      </c>
      <c r="L727" s="250">
        <v>679</v>
      </c>
    </row>
    <row r="728" spans="2:12" ht="10.5" customHeight="1" x14ac:dyDescent="0.2">
      <c r="B728" s="232" t="s">
        <v>669</v>
      </c>
      <c r="C728" s="250">
        <v>1146</v>
      </c>
      <c r="D728" s="630">
        <v>430</v>
      </c>
      <c r="E728" s="250">
        <v>790</v>
      </c>
      <c r="F728" s="250">
        <v>419</v>
      </c>
      <c r="G728" s="250">
        <v>188</v>
      </c>
      <c r="H728" s="483">
        <v>470.01</v>
      </c>
      <c r="I728" s="250">
        <v>4074</v>
      </c>
      <c r="J728" s="250">
        <v>3350</v>
      </c>
      <c r="K728" s="250">
        <v>2194</v>
      </c>
      <c r="L728" s="250">
        <v>744</v>
      </c>
    </row>
    <row r="729" spans="2:12" ht="10.5" customHeight="1" x14ac:dyDescent="0.2">
      <c r="B729" s="232" t="s">
        <v>670</v>
      </c>
      <c r="C729" s="250">
        <v>1560</v>
      </c>
      <c r="D729" s="630">
        <v>596</v>
      </c>
      <c r="E729" s="250">
        <v>1079</v>
      </c>
      <c r="F729" s="250">
        <v>436</v>
      </c>
      <c r="G729" s="250">
        <v>253</v>
      </c>
      <c r="H729" s="483">
        <v>441.66</v>
      </c>
      <c r="I729" s="250">
        <v>2785</v>
      </c>
      <c r="J729" s="250">
        <v>2563</v>
      </c>
      <c r="K729" s="250">
        <v>1818</v>
      </c>
      <c r="L729" s="250">
        <v>764</v>
      </c>
    </row>
    <row r="730" spans="2:12" ht="10.5" customHeight="1" x14ac:dyDescent="0.2">
      <c r="B730" s="232"/>
      <c r="C730" s="250"/>
      <c r="D730" s="630"/>
      <c r="E730" s="250"/>
      <c r="F730" s="250"/>
      <c r="G730" s="250"/>
      <c r="H730" s="483"/>
      <c r="I730" s="250"/>
      <c r="J730" s="250"/>
      <c r="K730" s="250"/>
      <c r="L730" s="250"/>
    </row>
    <row r="731" spans="2:12" ht="10.5" customHeight="1" x14ac:dyDescent="0.2">
      <c r="B731" s="232" t="s">
        <v>671</v>
      </c>
      <c r="C731" s="250">
        <v>1451</v>
      </c>
      <c r="D731" s="630">
        <v>668</v>
      </c>
      <c r="E731" s="250">
        <v>1049</v>
      </c>
      <c r="F731" s="250">
        <v>511</v>
      </c>
      <c r="G731" s="250">
        <v>181</v>
      </c>
      <c r="H731" s="483">
        <v>330.85</v>
      </c>
      <c r="I731" s="250">
        <v>5196</v>
      </c>
      <c r="J731" s="250">
        <v>7320</v>
      </c>
      <c r="K731" s="250">
        <v>2404</v>
      </c>
      <c r="L731" s="250">
        <v>1021</v>
      </c>
    </row>
    <row r="732" spans="2:12" ht="10.5" customHeight="1" x14ac:dyDescent="0.2">
      <c r="B732" s="232" t="s">
        <v>672</v>
      </c>
      <c r="C732" s="250">
        <v>917</v>
      </c>
      <c r="D732" s="630">
        <v>659</v>
      </c>
      <c r="E732" s="250">
        <v>606</v>
      </c>
      <c r="F732" s="250">
        <v>908</v>
      </c>
      <c r="G732" s="250">
        <v>182</v>
      </c>
      <c r="H732" s="483">
        <v>506.33</v>
      </c>
      <c r="I732" s="250">
        <v>5141</v>
      </c>
      <c r="J732" s="250">
        <v>8588</v>
      </c>
      <c r="K732" s="250">
        <v>2366</v>
      </c>
      <c r="L732" s="250">
        <v>1091</v>
      </c>
    </row>
    <row r="733" spans="2:12" ht="10.5" customHeight="1" x14ac:dyDescent="0.2">
      <c r="B733" s="232" t="s">
        <v>673</v>
      </c>
      <c r="C733" s="250">
        <v>850</v>
      </c>
      <c r="D733" s="630">
        <v>696</v>
      </c>
      <c r="E733" s="250">
        <v>619</v>
      </c>
      <c r="F733" s="250">
        <v>990</v>
      </c>
      <c r="G733" s="250">
        <v>98</v>
      </c>
      <c r="H733" s="483">
        <v>661.83</v>
      </c>
      <c r="I733" s="250">
        <v>5836</v>
      </c>
      <c r="J733" s="250">
        <v>8386</v>
      </c>
      <c r="K733" s="250">
        <v>2802</v>
      </c>
      <c r="L733" s="250">
        <v>1147</v>
      </c>
    </row>
    <row r="734" spans="2:12" ht="10.5" customHeight="1" x14ac:dyDescent="0.2">
      <c r="B734" s="232" t="s">
        <v>674</v>
      </c>
      <c r="C734" s="250">
        <v>800</v>
      </c>
      <c r="D734" s="630">
        <v>952</v>
      </c>
      <c r="E734" s="250">
        <v>481</v>
      </c>
      <c r="F734" s="250">
        <v>1516</v>
      </c>
      <c r="G734" s="250">
        <v>218</v>
      </c>
      <c r="H734" s="483">
        <v>920.83</v>
      </c>
      <c r="I734" s="250">
        <v>4283</v>
      </c>
      <c r="J734" s="250">
        <v>8546</v>
      </c>
      <c r="K734" s="250">
        <v>1658</v>
      </c>
      <c r="L734" s="250">
        <v>2018</v>
      </c>
    </row>
    <row r="735" spans="2:12" ht="10.5" customHeight="1" x14ac:dyDescent="0.2">
      <c r="B735" s="232" t="s">
        <v>675</v>
      </c>
      <c r="C735" s="250">
        <v>837</v>
      </c>
      <c r="D735" s="630">
        <v>952</v>
      </c>
      <c r="E735" s="250">
        <v>459</v>
      </c>
      <c r="F735" s="250">
        <v>1706</v>
      </c>
      <c r="G735" s="250">
        <v>281</v>
      </c>
      <c r="H735" s="483">
        <v>518.29999999999995</v>
      </c>
      <c r="I735" s="250">
        <v>5014</v>
      </c>
      <c r="J735" s="250">
        <v>10902</v>
      </c>
      <c r="K735" s="250">
        <v>2066</v>
      </c>
      <c r="L735" s="250">
        <v>2589</v>
      </c>
    </row>
    <row r="736" spans="2:12" ht="10.5" customHeight="1" x14ac:dyDescent="0.2">
      <c r="B736" s="232"/>
      <c r="C736" s="250"/>
      <c r="D736" s="630"/>
      <c r="E736" s="250"/>
      <c r="F736" s="250"/>
      <c r="G736" s="250"/>
      <c r="H736" s="483"/>
      <c r="I736" s="250"/>
      <c r="J736" s="250"/>
      <c r="K736" s="250"/>
      <c r="L736" s="250"/>
    </row>
    <row r="737" spans="1:12" ht="10.5" customHeight="1" x14ac:dyDescent="0.2">
      <c r="B737" s="232" t="s">
        <v>676</v>
      </c>
      <c r="C737" s="250">
        <v>477</v>
      </c>
      <c r="D737" s="630">
        <v>948</v>
      </c>
      <c r="E737" s="250">
        <v>346</v>
      </c>
      <c r="F737" s="250">
        <v>2572</v>
      </c>
      <c r="G737" s="250">
        <v>57</v>
      </c>
      <c r="H737" s="483">
        <v>539.67999999999995</v>
      </c>
      <c r="I737" s="250">
        <v>4443</v>
      </c>
      <c r="J737" s="250">
        <v>10484</v>
      </c>
      <c r="K737" s="250">
        <v>1744</v>
      </c>
      <c r="L737" s="250">
        <v>2902</v>
      </c>
    </row>
    <row r="738" spans="1:12" ht="10.5" customHeight="1" x14ac:dyDescent="0.2">
      <c r="B738" s="232" t="s">
        <v>677</v>
      </c>
      <c r="C738" s="250">
        <v>315</v>
      </c>
      <c r="D738" s="627">
        <v>1058</v>
      </c>
      <c r="E738" s="250">
        <v>259</v>
      </c>
      <c r="F738" s="250">
        <v>3949</v>
      </c>
      <c r="G738" s="250">
        <v>2</v>
      </c>
      <c r="H738" s="483">
        <v>2281</v>
      </c>
      <c r="I738" s="250">
        <v>5286</v>
      </c>
      <c r="J738" s="250">
        <v>11893</v>
      </c>
      <c r="K738" s="250">
        <v>2163</v>
      </c>
      <c r="L738" s="250">
        <v>2844</v>
      </c>
    </row>
    <row r="739" spans="1:12" ht="10.5" customHeight="1" x14ac:dyDescent="0.2">
      <c r="B739" s="232" t="s">
        <v>396</v>
      </c>
      <c r="C739" s="250">
        <v>633</v>
      </c>
      <c r="D739" s="627">
        <v>1411</v>
      </c>
      <c r="E739" s="250">
        <v>496</v>
      </c>
      <c r="F739" s="250">
        <v>2701</v>
      </c>
      <c r="G739" s="250">
        <v>32</v>
      </c>
      <c r="H739" s="483">
        <v>972.94</v>
      </c>
      <c r="I739" s="250">
        <v>4823</v>
      </c>
      <c r="J739" s="250">
        <v>11676</v>
      </c>
      <c r="K739" s="250">
        <v>2067</v>
      </c>
      <c r="L739" s="250">
        <v>2954</v>
      </c>
    </row>
    <row r="740" spans="1:12" ht="10.5" customHeight="1" x14ac:dyDescent="0.2">
      <c r="B740" s="232" t="s">
        <v>397</v>
      </c>
      <c r="C740" s="250">
        <v>675</v>
      </c>
      <c r="D740" s="627">
        <v>1810</v>
      </c>
      <c r="E740" s="250">
        <v>533</v>
      </c>
      <c r="F740" s="250">
        <v>3245</v>
      </c>
      <c r="G740" s="250">
        <v>29</v>
      </c>
      <c r="H740" s="483">
        <v>975.81</v>
      </c>
      <c r="I740" s="250">
        <v>6163</v>
      </c>
      <c r="J740" s="250">
        <v>13617</v>
      </c>
      <c r="K740" s="250">
        <v>2723</v>
      </c>
      <c r="L740" s="250">
        <v>2760</v>
      </c>
    </row>
    <row r="741" spans="1:12" ht="10.5" customHeight="1" x14ac:dyDescent="0.2">
      <c r="A741" s="1570">
        <v>47</v>
      </c>
      <c r="B741" s="232" t="s">
        <v>398</v>
      </c>
      <c r="C741" s="250">
        <v>544</v>
      </c>
      <c r="D741" s="627">
        <v>1964</v>
      </c>
      <c r="E741" s="250">
        <v>443</v>
      </c>
      <c r="F741" s="250">
        <v>4285</v>
      </c>
      <c r="G741" s="250">
        <v>7</v>
      </c>
      <c r="H741" s="483">
        <v>1229.7</v>
      </c>
      <c r="I741" s="250">
        <v>5139</v>
      </c>
      <c r="J741" s="250">
        <v>14238</v>
      </c>
      <c r="K741" s="250">
        <v>2273</v>
      </c>
      <c r="L741" s="250">
        <v>3673</v>
      </c>
    </row>
    <row r="742" spans="1:12" ht="10.5" customHeight="1" x14ac:dyDescent="0.2">
      <c r="A742" s="1570"/>
      <c r="B742" s="232"/>
      <c r="C742" s="250"/>
      <c r="D742" s="630"/>
      <c r="E742" s="250"/>
      <c r="F742" s="250"/>
      <c r="G742" s="250"/>
      <c r="H742" s="483"/>
      <c r="I742" s="250"/>
      <c r="J742" s="250"/>
      <c r="K742" s="250"/>
      <c r="L742" s="250"/>
    </row>
    <row r="743" spans="1:12" ht="10.5" customHeight="1" x14ac:dyDescent="0.2">
      <c r="B743" s="232" t="s">
        <v>279</v>
      </c>
      <c r="C743" s="250">
        <v>514</v>
      </c>
      <c r="D743" s="627">
        <v>2187</v>
      </c>
      <c r="E743" s="250">
        <v>419</v>
      </c>
      <c r="F743" s="250">
        <v>5048</v>
      </c>
      <c r="G743" s="250">
        <v>5</v>
      </c>
      <c r="H743" s="483">
        <v>1582.4</v>
      </c>
      <c r="I743" s="250">
        <v>4756</v>
      </c>
      <c r="J743" s="250">
        <v>14468</v>
      </c>
      <c r="K743" s="250">
        <v>2069</v>
      </c>
      <c r="L743" s="250">
        <v>4177</v>
      </c>
    </row>
    <row r="744" spans="1:12" ht="10.5" customHeight="1" x14ac:dyDescent="0.2">
      <c r="B744" s="232" t="s">
        <v>280</v>
      </c>
      <c r="C744" s="250">
        <v>453</v>
      </c>
      <c r="D744" s="627">
        <v>2226</v>
      </c>
      <c r="E744" s="250">
        <v>369</v>
      </c>
      <c r="F744" s="250">
        <v>5817</v>
      </c>
      <c r="G744" s="250">
        <v>6</v>
      </c>
      <c r="H744" s="483">
        <v>2391.3000000000002</v>
      </c>
      <c r="I744" s="250">
        <v>4543</v>
      </c>
      <c r="J744" s="250">
        <v>15678</v>
      </c>
      <c r="K744" s="250">
        <v>1823</v>
      </c>
      <c r="L744" s="250">
        <v>5294</v>
      </c>
    </row>
    <row r="745" spans="1:12" ht="10.5" customHeight="1" x14ac:dyDescent="0.2">
      <c r="B745" s="232" t="s">
        <v>281</v>
      </c>
      <c r="C745" s="250">
        <v>744</v>
      </c>
      <c r="D745" s="627">
        <v>3374</v>
      </c>
      <c r="E745" s="250">
        <v>528</v>
      </c>
      <c r="F745" s="250">
        <v>5779</v>
      </c>
      <c r="G745" s="250">
        <v>104</v>
      </c>
      <c r="H745" s="483">
        <v>2217.73</v>
      </c>
      <c r="I745" s="250">
        <v>6485</v>
      </c>
      <c r="J745" s="250">
        <v>22022</v>
      </c>
      <c r="K745" s="250">
        <v>3177</v>
      </c>
      <c r="L745" s="250">
        <v>4246</v>
      </c>
    </row>
    <row r="746" spans="1:12" ht="10.5" customHeight="1" x14ac:dyDescent="0.2">
      <c r="B746" s="232" t="s">
        <v>282</v>
      </c>
      <c r="C746" s="250">
        <v>1049</v>
      </c>
      <c r="D746" s="627">
        <v>3746</v>
      </c>
      <c r="E746" s="250">
        <v>749</v>
      </c>
      <c r="F746" s="250">
        <v>4544</v>
      </c>
      <c r="G746" s="250">
        <v>141</v>
      </c>
      <c r="H746" s="483">
        <v>1696.45</v>
      </c>
      <c r="I746" s="250">
        <v>10707</v>
      </c>
      <c r="J746" s="250">
        <v>45221</v>
      </c>
      <c r="K746" s="250">
        <v>3717</v>
      </c>
      <c r="L746" s="250">
        <v>3526</v>
      </c>
    </row>
    <row r="747" spans="1:12" ht="10.5" customHeight="1" x14ac:dyDescent="0.2">
      <c r="B747" s="232" t="s">
        <v>238</v>
      </c>
      <c r="C747" s="250">
        <v>908</v>
      </c>
      <c r="D747" s="627">
        <v>3408</v>
      </c>
      <c r="E747" s="250">
        <v>721</v>
      </c>
      <c r="F747" s="250">
        <v>4522</v>
      </c>
      <c r="G747" s="250">
        <v>35</v>
      </c>
      <c r="H747" s="483">
        <v>1391.6</v>
      </c>
      <c r="I747" s="250">
        <v>4724</v>
      </c>
      <c r="J747" s="250">
        <v>23547</v>
      </c>
      <c r="K747" s="250">
        <v>2312</v>
      </c>
      <c r="L747" s="250">
        <v>4628</v>
      </c>
    </row>
    <row r="748" spans="1:12" ht="10.5" customHeight="1" x14ac:dyDescent="0.2">
      <c r="B748" s="232"/>
      <c r="C748" s="250"/>
      <c r="D748" s="630"/>
      <c r="E748" s="250"/>
      <c r="F748" s="250"/>
      <c r="G748" s="250"/>
      <c r="H748" s="483"/>
      <c r="I748" s="250"/>
      <c r="J748" s="250"/>
      <c r="K748" s="250"/>
      <c r="L748" s="250"/>
    </row>
    <row r="749" spans="1:12" ht="10.5" customHeight="1" x14ac:dyDescent="0.2">
      <c r="B749" s="251" t="s">
        <v>283</v>
      </c>
      <c r="C749" s="250">
        <v>1114</v>
      </c>
      <c r="D749" s="627">
        <v>4562</v>
      </c>
      <c r="E749" s="250">
        <v>768</v>
      </c>
      <c r="F749" s="250">
        <v>4883</v>
      </c>
      <c r="G749" s="250">
        <v>184</v>
      </c>
      <c r="H749" s="483">
        <v>3804.07</v>
      </c>
      <c r="I749" s="250">
        <v>8447</v>
      </c>
      <c r="J749" s="250">
        <v>45478</v>
      </c>
      <c r="K749" s="250">
        <v>3548</v>
      </c>
      <c r="L749" s="250">
        <v>4556</v>
      </c>
    </row>
    <row r="750" spans="1:12" ht="10.5" customHeight="1" x14ac:dyDescent="0.2">
      <c r="B750" s="251" t="s">
        <v>284</v>
      </c>
      <c r="C750" s="219">
        <v>1395</v>
      </c>
      <c r="D750" s="252">
        <v>5540</v>
      </c>
      <c r="E750" s="219">
        <v>1006</v>
      </c>
      <c r="F750" s="219">
        <v>4657</v>
      </c>
      <c r="G750" s="219">
        <v>176</v>
      </c>
      <c r="H750" s="484">
        <v>4049.37</v>
      </c>
      <c r="I750" s="219">
        <v>5331</v>
      </c>
      <c r="J750" s="219">
        <v>34662</v>
      </c>
      <c r="K750" s="219">
        <v>1849</v>
      </c>
      <c r="L750" s="219">
        <v>6388</v>
      </c>
    </row>
    <row r="751" spans="1:12" ht="10.5" customHeight="1" x14ac:dyDescent="0.2">
      <c r="B751" s="232" t="s">
        <v>237</v>
      </c>
      <c r="C751" s="219">
        <v>1498</v>
      </c>
      <c r="D751" s="252">
        <v>6245</v>
      </c>
      <c r="E751" s="219">
        <v>1093</v>
      </c>
      <c r="F751" s="219">
        <v>4935</v>
      </c>
      <c r="G751" s="219">
        <v>172</v>
      </c>
      <c r="H751" s="484">
        <v>4005.99</v>
      </c>
      <c r="I751" s="219">
        <v>12102</v>
      </c>
      <c r="J751" s="219">
        <v>81650</v>
      </c>
      <c r="K751" s="219">
        <v>2659</v>
      </c>
      <c r="L751" s="219">
        <v>6082</v>
      </c>
    </row>
    <row r="752" spans="1:12" ht="10.5" customHeight="1" x14ac:dyDescent="0.2">
      <c r="B752" s="232" t="s">
        <v>633</v>
      </c>
      <c r="C752" s="219">
        <v>1697</v>
      </c>
      <c r="D752" s="252">
        <v>6899</v>
      </c>
      <c r="E752" s="219">
        <v>1257</v>
      </c>
      <c r="F752" s="219">
        <v>4791</v>
      </c>
      <c r="G752" s="219">
        <v>173</v>
      </c>
      <c r="H752" s="484">
        <v>4019.7</v>
      </c>
      <c r="I752" s="219">
        <v>9869</v>
      </c>
      <c r="J752" s="219">
        <v>72980</v>
      </c>
      <c r="K752" s="219">
        <v>2761</v>
      </c>
      <c r="L752" s="219">
        <v>6811</v>
      </c>
    </row>
    <row r="753" spans="2:13" ht="10.5" customHeight="1" x14ac:dyDescent="0.2">
      <c r="B753" s="232" t="s">
        <v>660</v>
      </c>
      <c r="C753" s="219">
        <v>1549</v>
      </c>
      <c r="D753" s="252">
        <v>6701</v>
      </c>
      <c r="E753" s="219">
        <v>1263</v>
      </c>
      <c r="F753" s="219">
        <v>5043</v>
      </c>
      <c r="G753" s="219">
        <v>18</v>
      </c>
      <c r="H753" s="484">
        <v>7642.74</v>
      </c>
      <c r="I753" s="219">
        <v>4177</v>
      </c>
      <c r="J753" s="219">
        <v>32487</v>
      </c>
      <c r="K753" s="219">
        <v>1433</v>
      </c>
      <c r="L753" s="219">
        <v>9520</v>
      </c>
    </row>
    <row r="754" spans="2:13" ht="10.5" customHeight="1" x14ac:dyDescent="0.2">
      <c r="B754" s="232"/>
      <c r="C754" s="219"/>
      <c r="D754" s="698"/>
      <c r="E754" s="219"/>
      <c r="F754" s="219"/>
      <c r="G754" s="219"/>
      <c r="H754" s="484"/>
      <c r="I754" s="219"/>
      <c r="J754" s="219"/>
      <c r="K754" s="219"/>
      <c r="L754" s="219"/>
    </row>
    <row r="755" spans="2:13" ht="10.5" customHeight="1" x14ac:dyDescent="0.2">
      <c r="B755" s="232" t="s">
        <v>441</v>
      </c>
      <c r="C755" s="219">
        <v>1188</v>
      </c>
      <c r="D755" s="219">
        <v>6613</v>
      </c>
      <c r="E755" s="219">
        <v>967</v>
      </c>
      <c r="F755" s="219">
        <v>6513</v>
      </c>
      <c r="G755" s="219">
        <v>16</v>
      </c>
      <c r="H755" s="484">
        <v>8075.19</v>
      </c>
      <c r="I755" s="219">
        <v>4621</v>
      </c>
      <c r="J755" s="219">
        <v>37929</v>
      </c>
      <c r="K755" s="219">
        <v>1706</v>
      </c>
      <c r="L755" s="219">
        <v>9063</v>
      </c>
    </row>
    <row r="756" spans="2:13" ht="10.5" customHeight="1" x14ac:dyDescent="0.2">
      <c r="B756" s="232" t="s">
        <v>331</v>
      </c>
      <c r="C756" s="219">
        <v>749</v>
      </c>
      <c r="D756" s="219">
        <v>6918</v>
      </c>
      <c r="E756" s="219">
        <v>611</v>
      </c>
      <c r="F756" s="219">
        <v>10874</v>
      </c>
      <c r="G756" s="219">
        <v>9</v>
      </c>
      <c r="H756" s="484">
        <v>8417.5</v>
      </c>
      <c r="I756" s="219">
        <v>6016</v>
      </c>
      <c r="J756" s="219">
        <v>50281</v>
      </c>
      <c r="K756" s="219">
        <v>2368</v>
      </c>
      <c r="L756" s="219">
        <v>8355</v>
      </c>
    </row>
    <row r="757" spans="2:13" ht="10.5" customHeight="1" x14ac:dyDescent="0.2">
      <c r="B757" s="317">
        <v>39295</v>
      </c>
      <c r="C757" s="219">
        <v>719</v>
      </c>
      <c r="D757" s="219">
        <v>7457</v>
      </c>
      <c r="E757" s="219">
        <v>582</v>
      </c>
      <c r="F757" s="219">
        <v>12204</v>
      </c>
      <c r="G757" s="219">
        <v>13</v>
      </c>
      <c r="H757" s="484">
        <v>11191.04</v>
      </c>
      <c r="I757" s="219">
        <v>6533</v>
      </c>
      <c r="J757" s="219">
        <v>62933</v>
      </c>
      <c r="K757" s="219">
        <v>2612</v>
      </c>
      <c r="L757" s="219">
        <v>7731</v>
      </c>
    </row>
    <row r="758" spans="2:13" ht="10.5" customHeight="1" x14ac:dyDescent="0.2">
      <c r="B758" s="317">
        <v>39692</v>
      </c>
      <c r="C758" s="219">
        <v>578</v>
      </c>
      <c r="D758" s="219">
        <v>5935</v>
      </c>
      <c r="E758" s="219">
        <v>474</v>
      </c>
      <c r="F758" s="219">
        <v>12084</v>
      </c>
      <c r="G758" s="219">
        <v>2</v>
      </c>
      <c r="H758" s="484">
        <v>15384</v>
      </c>
      <c r="I758" s="219">
        <v>5599</v>
      </c>
      <c r="J758" s="219">
        <v>82758</v>
      </c>
      <c r="K758" s="219">
        <v>1701</v>
      </c>
      <c r="L758" s="219">
        <v>9698</v>
      </c>
    </row>
    <row r="759" spans="2:13" ht="10.5" customHeight="1" x14ac:dyDescent="0.2">
      <c r="B759" s="317">
        <v>40087</v>
      </c>
      <c r="C759" s="219">
        <v>550</v>
      </c>
      <c r="D759" s="219">
        <v>7980</v>
      </c>
      <c r="E759" s="219">
        <v>452</v>
      </c>
      <c r="F759" s="219">
        <v>17062</v>
      </c>
      <c r="G759" s="219">
        <v>2</v>
      </c>
      <c r="H759" s="484">
        <v>16772.400000000001</v>
      </c>
      <c r="I759" s="219">
        <v>6076</v>
      </c>
      <c r="J759" s="219">
        <v>59515</v>
      </c>
      <c r="K759" s="219">
        <v>1929</v>
      </c>
      <c r="L759" s="219">
        <v>10787</v>
      </c>
    </row>
    <row r="760" spans="2:13" ht="10.5" customHeight="1" x14ac:dyDescent="0.2">
      <c r="B760" s="317"/>
      <c r="C760" s="219"/>
      <c r="D760" s="219"/>
      <c r="E760" s="219"/>
      <c r="F760" s="219"/>
      <c r="G760" s="219"/>
      <c r="H760" s="484"/>
      <c r="I760" s="219"/>
      <c r="J760" s="219"/>
      <c r="K760" s="219"/>
      <c r="L760" s="219"/>
    </row>
    <row r="761" spans="2:13" ht="10.5" customHeight="1" x14ac:dyDescent="0.2">
      <c r="B761" s="205" t="s">
        <v>289</v>
      </c>
      <c r="C761" s="223">
        <v>707</v>
      </c>
      <c r="D761" s="536">
        <v>9390</v>
      </c>
      <c r="E761" s="223">
        <v>582</v>
      </c>
      <c r="F761" s="223">
        <v>15633</v>
      </c>
      <c r="G761" s="223" t="s">
        <v>399</v>
      </c>
      <c r="H761" s="484" t="s">
        <v>399</v>
      </c>
      <c r="I761" s="223">
        <v>6225</v>
      </c>
      <c r="J761" s="223">
        <v>74007</v>
      </c>
      <c r="K761" s="219">
        <v>2169</v>
      </c>
      <c r="L761" s="219">
        <v>10780</v>
      </c>
      <c r="M761" s="347"/>
    </row>
    <row r="762" spans="2:13" ht="10.5" customHeight="1" x14ac:dyDescent="0.2">
      <c r="B762" s="205" t="s">
        <v>292</v>
      </c>
      <c r="C762" s="223">
        <v>533</v>
      </c>
      <c r="D762" s="536">
        <v>8961</v>
      </c>
      <c r="E762" s="223">
        <v>439</v>
      </c>
      <c r="F762" s="223">
        <v>19806</v>
      </c>
      <c r="G762" s="223" t="s">
        <v>399</v>
      </c>
      <c r="H762" s="484" t="s">
        <v>399</v>
      </c>
      <c r="I762" s="223">
        <v>7829</v>
      </c>
      <c r="J762" s="223">
        <v>109018</v>
      </c>
      <c r="K762" s="219">
        <v>1987</v>
      </c>
      <c r="L762" s="219">
        <v>12368</v>
      </c>
    </row>
    <row r="763" spans="2:13" ht="10.5" customHeight="1" x14ac:dyDescent="0.2">
      <c r="B763" s="205" t="s">
        <v>891</v>
      </c>
      <c r="C763" s="223">
        <v>785</v>
      </c>
      <c r="D763" s="536">
        <v>11128</v>
      </c>
      <c r="E763" s="223">
        <v>631</v>
      </c>
      <c r="F763" s="223">
        <v>16824</v>
      </c>
      <c r="G763" s="223">
        <v>21</v>
      </c>
      <c r="H763" s="484">
        <v>9502.2800000000007</v>
      </c>
      <c r="I763" s="223">
        <v>5648</v>
      </c>
      <c r="J763" s="223">
        <v>116219</v>
      </c>
      <c r="K763" s="219">
        <v>1317</v>
      </c>
      <c r="L763" s="219">
        <v>18065</v>
      </c>
    </row>
    <row r="764" spans="2:13" ht="10.5" customHeight="1" x14ac:dyDescent="0.2">
      <c r="B764" s="205" t="s">
        <v>904</v>
      </c>
      <c r="C764" s="223">
        <v>748</v>
      </c>
      <c r="D764" s="536">
        <v>13644</v>
      </c>
      <c r="E764" s="223">
        <v>526</v>
      </c>
      <c r="F764" s="223">
        <v>22976</v>
      </c>
      <c r="G764" s="223">
        <v>111</v>
      </c>
      <c r="H764" s="484">
        <v>10853.79</v>
      </c>
      <c r="I764" s="223">
        <v>8349</v>
      </c>
      <c r="J764" s="223">
        <v>282065</v>
      </c>
      <c r="K764" s="219">
        <v>1100</v>
      </c>
      <c r="L764" s="219">
        <v>19735</v>
      </c>
    </row>
    <row r="765" spans="2:13" ht="10.5" customHeight="1" x14ac:dyDescent="0.2">
      <c r="B765" s="205" t="s">
        <v>905</v>
      </c>
      <c r="C765" s="223">
        <v>758</v>
      </c>
      <c r="D765" s="536">
        <v>14338</v>
      </c>
      <c r="E765" s="223">
        <v>545</v>
      </c>
      <c r="F765" s="223">
        <v>23416</v>
      </c>
      <c r="G765" s="223">
        <v>98</v>
      </c>
      <c r="H765" s="484">
        <v>12094.66</v>
      </c>
      <c r="I765" s="223">
        <v>8379</v>
      </c>
      <c r="J765" s="223">
        <v>247230</v>
      </c>
      <c r="K765" s="219">
        <v>1028</v>
      </c>
      <c r="L765" s="219">
        <v>22423</v>
      </c>
    </row>
    <row r="766" spans="2:13" ht="10.5" customHeight="1" x14ac:dyDescent="0.2">
      <c r="B766" s="205"/>
      <c r="C766" s="223"/>
      <c r="D766" s="536"/>
      <c r="E766" s="223"/>
      <c r="F766" s="223"/>
      <c r="G766" s="223"/>
      <c r="H766" s="484"/>
      <c r="I766" s="223"/>
      <c r="J766" s="223"/>
      <c r="K766" s="219"/>
      <c r="L766" s="219"/>
    </row>
    <row r="767" spans="2:13" ht="10.5" customHeight="1" x14ac:dyDescent="0.2">
      <c r="B767" s="205" t="s">
        <v>918</v>
      </c>
      <c r="C767" s="223">
        <v>776</v>
      </c>
      <c r="D767" s="536">
        <v>13669</v>
      </c>
      <c r="E767" s="223">
        <v>567</v>
      </c>
      <c r="F767" s="223">
        <v>22558</v>
      </c>
      <c r="G767" s="223">
        <v>89</v>
      </c>
      <c r="H767" s="484">
        <v>5527.43</v>
      </c>
      <c r="I767" s="223">
        <v>8440</v>
      </c>
      <c r="J767" s="223">
        <v>252997</v>
      </c>
      <c r="K767" s="219">
        <v>1495</v>
      </c>
      <c r="L767" s="219">
        <v>20490</v>
      </c>
    </row>
    <row r="768" spans="2:13" ht="10.5" customHeight="1" x14ac:dyDescent="0.2">
      <c r="B768" s="205" t="s">
        <v>927</v>
      </c>
      <c r="C768" s="223">
        <v>954</v>
      </c>
      <c r="D768" s="536">
        <v>13556</v>
      </c>
      <c r="E768" s="223">
        <v>686</v>
      </c>
      <c r="F768" s="223">
        <v>18674</v>
      </c>
      <c r="G768" s="223">
        <v>122</v>
      </c>
      <c r="H768" s="484">
        <v>3001.8</v>
      </c>
      <c r="I768" s="223">
        <v>10508</v>
      </c>
      <c r="J768" s="223">
        <v>266468</v>
      </c>
      <c r="K768" s="219">
        <v>1394</v>
      </c>
      <c r="L768" s="219">
        <v>22208</v>
      </c>
    </row>
    <row r="769" spans="2:12" ht="11.25" x14ac:dyDescent="0.2">
      <c r="B769" s="205" t="s">
        <v>951</v>
      </c>
      <c r="C769" s="223">
        <v>597</v>
      </c>
      <c r="D769" s="536">
        <v>13659</v>
      </c>
      <c r="E769" s="223">
        <v>477</v>
      </c>
      <c r="F769" s="223">
        <v>27525</v>
      </c>
      <c r="G769" s="223">
        <v>19</v>
      </c>
      <c r="H769" s="484">
        <v>6495.31</v>
      </c>
      <c r="I769" s="223">
        <v>8425</v>
      </c>
      <c r="J769" s="223">
        <v>246341</v>
      </c>
      <c r="K769" s="219">
        <v>1450</v>
      </c>
      <c r="L769" s="219">
        <v>21953</v>
      </c>
    </row>
    <row r="770" spans="2:12" ht="11.25" x14ac:dyDescent="0.2">
      <c r="B770" s="205" t="s">
        <v>969</v>
      </c>
      <c r="C770" s="223">
        <v>811</v>
      </c>
      <c r="D770" s="536">
        <v>13360</v>
      </c>
      <c r="E770" s="223">
        <v>489</v>
      </c>
      <c r="F770" s="223">
        <v>24772</v>
      </c>
      <c r="G770" s="223">
        <v>219</v>
      </c>
      <c r="H770" s="484">
        <v>3990.42</v>
      </c>
      <c r="I770" s="223">
        <v>7474</v>
      </c>
      <c r="J770" s="223">
        <v>189420</v>
      </c>
      <c r="K770" s="219">
        <v>1422</v>
      </c>
      <c r="L770" s="219">
        <v>22824</v>
      </c>
    </row>
    <row r="771" spans="2:12" ht="11.25" x14ac:dyDescent="0.2">
      <c r="B771" s="205" t="s">
        <v>1017</v>
      </c>
      <c r="C771" s="223">
        <v>962</v>
      </c>
      <c r="D771" s="536">
        <v>14584</v>
      </c>
      <c r="E771" s="223">
        <v>506</v>
      </c>
      <c r="F771" s="223">
        <v>25664</v>
      </c>
      <c r="G771" s="223">
        <v>348</v>
      </c>
      <c r="H771" s="484">
        <v>3494.23</v>
      </c>
      <c r="I771" s="223">
        <v>4804</v>
      </c>
      <c r="J771" s="223">
        <v>141782</v>
      </c>
      <c r="K771" s="219">
        <v>984</v>
      </c>
      <c r="L771" s="219">
        <v>27190</v>
      </c>
    </row>
    <row r="772" spans="2:12" ht="11.25" x14ac:dyDescent="0.2">
      <c r="B772" s="205"/>
      <c r="C772" s="223"/>
      <c r="D772" s="536"/>
      <c r="E772" s="223"/>
      <c r="F772" s="223"/>
      <c r="G772" s="223"/>
      <c r="H772" s="484"/>
      <c r="I772" s="223"/>
      <c r="J772" s="223"/>
      <c r="K772" s="219"/>
      <c r="L772" s="219"/>
    </row>
    <row r="773" spans="2:12" ht="11.25" x14ac:dyDescent="0.2">
      <c r="B773" s="205" t="s">
        <v>1172</v>
      </c>
      <c r="C773" s="223">
        <v>660</v>
      </c>
      <c r="D773" s="536">
        <v>13435</v>
      </c>
      <c r="E773" s="223">
        <v>385</v>
      </c>
      <c r="F773" s="223">
        <v>31196</v>
      </c>
      <c r="G773" s="223">
        <v>194</v>
      </c>
      <c r="H773" s="484" t="s">
        <v>1221</v>
      </c>
      <c r="I773" s="223">
        <v>6430</v>
      </c>
      <c r="J773" s="223">
        <v>166152</v>
      </c>
      <c r="K773" s="219">
        <v>1653</v>
      </c>
      <c r="L773" s="219">
        <v>24505</v>
      </c>
    </row>
    <row r="774" spans="2:12" ht="11.25" x14ac:dyDescent="0.2">
      <c r="B774" s="208" t="s">
        <v>1671</v>
      </c>
      <c r="C774" s="281">
        <v>1266</v>
      </c>
      <c r="D774" s="538">
        <v>15756</v>
      </c>
      <c r="E774" s="281">
        <v>398</v>
      </c>
      <c r="F774" s="281">
        <v>30405</v>
      </c>
      <c r="G774" s="281">
        <v>783</v>
      </c>
      <c r="H774" s="487">
        <v>3173.79</v>
      </c>
      <c r="I774" s="281">
        <v>5580</v>
      </c>
      <c r="J774" s="281">
        <v>156343</v>
      </c>
      <c r="K774" s="298">
        <v>986</v>
      </c>
      <c r="L774" s="298">
        <v>32049</v>
      </c>
    </row>
    <row r="775" spans="2:12" ht="10.5" customHeight="1" x14ac:dyDescent="0.2">
      <c r="B775" s="206"/>
      <c r="C775" s="284"/>
      <c r="D775" s="625"/>
      <c r="E775" s="284"/>
      <c r="F775" s="284"/>
      <c r="G775" s="284"/>
      <c r="H775" s="190"/>
      <c r="I775" s="284"/>
      <c r="J775" s="284"/>
      <c r="K775" s="295"/>
      <c r="L775" s="295"/>
    </row>
    <row r="776" spans="2:12" ht="10.5" customHeight="1" x14ac:dyDescent="0.2">
      <c r="B776" s="203" t="s">
        <v>1480</v>
      </c>
      <c r="C776" s="203"/>
      <c r="D776" s="203"/>
      <c r="E776" s="203"/>
      <c r="F776" s="203"/>
      <c r="G776" s="203"/>
      <c r="H776" s="203"/>
    </row>
    <row r="777" spans="2:12" ht="10.5" customHeight="1" x14ac:dyDescent="0.2">
      <c r="B777" s="203" t="s">
        <v>872</v>
      </c>
      <c r="C777" s="203"/>
      <c r="D777" s="203"/>
      <c r="E777" s="203"/>
      <c r="F777" s="203"/>
      <c r="G777" s="203"/>
      <c r="H777" s="203"/>
    </row>
    <row r="778" spans="2:12" ht="10.5" customHeight="1" x14ac:dyDescent="0.2">
      <c r="B778" s="203" t="s">
        <v>873</v>
      </c>
      <c r="C778" s="203"/>
      <c r="D778" s="203"/>
      <c r="E778" s="203"/>
      <c r="F778" s="203"/>
      <c r="G778" s="203"/>
      <c r="H778" s="203"/>
    </row>
    <row r="779" spans="2:12" ht="10.5" customHeight="1" x14ac:dyDescent="0.2">
      <c r="B779" s="203" t="s">
        <v>874</v>
      </c>
      <c r="C779" s="203"/>
      <c r="D779" s="203"/>
      <c r="E779" s="203"/>
      <c r="F779" s="203"/>
      <c r="G779" s="203"/>
      <c r="H779" s="203"/>
    </row>
    <row r="780" spans="2:12" ht="10.5" customHeight="1" x14ac:dyDescent="0.2">
      <c r="B780" s="203" t="s">
        <v>875</v>
      </c>
      <c r="C780" s="203"/>
      <c r="D780" s="203"/>
      <c r="E780" s="203"/>
      <c r="F780" s="203"/>
      <c r="G780" s="203"/>
      <c r="H780" s="203"/>
    </row>
    <row r="781" spans="2:12" ht="10.5" customHeight="1" x14ac:dyDescent="0.2">
      <c r="B781" s="1471" t="s">
        <v>919</v>
      </c>
      <c r="C781" s="1471"/>
      <c r="D781" s="1471"/>
      <c r="E781" s="1471"/>
      <c r="F781" s="1471"/>
      <c r="G781" s="1471"/>
      <c r="H781" s="1471"/>
    </row>
    <row r="782" spans="2:12" ht="10.5" customHeight="1" x14ac:dyDescent="0.2">
      <c r="B782" s="513" t="s">
        <v>876</v>
      </c>
      <c r="C782" s="513"/>
      <c r="D782" s="513"/>
      <c r="E782" s="513"/>
      <c r="F782" s="513"/>
      <c r="G782" s="513"/>
      <c r="H782" s="513"/>
    </row>
    <row r="783" spans="2:12" ht="10.5" customHeight="1" x14ac:dyDescent="0.2">
      <c r="B783" s="513" t="s">
        <v>877</v>
      </c>
      <c r="C783" s="513"/>
      <c r="D783" s="513"/>
      <c r="E783" s="513"/>
      <c r="F783" s="513"/>
      <c r="G783" s="513"/>
      <c r="H783" s="513"/>
    </row>
    <row r="784" spans="2:12" ht="10.5" customHeight="1" x14ac:dyDescent="0.2">
      <c r="B784" s="513" t="s">
        <v>1026</v>
      </c>
      <c r="C784" s="513"/>
      <c r="D784" s="513"/>
      <c r="E784" s="513"/>
      <c r="F784" s="513"/>
      <c r="G784" s="513"/>
      <c r="H784" s="513"/>
    </row>
    <row r="785" spans="2:12" ht="10.5" customHeight="1" x14ac:dyDescent="0.2">
      <c r="B785" s="203" t="s">
        <v>1478</v>
      </c>
      <c r="C785" s="203"/>
      <c r="D785" s="203"/>
      <c r="E785" s="203"/>
      <c r="F785" s="203"/>
      <c r="G785" s="203"/>
      <c r="H785" s="203"/>
    </row>
    <row r="786" spans="2:12" ht="10.5" customHeight="1" x14ac:dyDescent="0.2">
      <c r="C786" s="245"/>
      <c r="D786" s="245"/>
      <c r="E786" s="245"/>
      <c r="F786" s="245"/>
      <c r="G786" s="245"/>
      <c r="H786" s="245"/>
      <c r="I786" s="245"/>
      <c r="J786" s="245"/>
      <c r="K786" s="245"/>
      <c r="L786" s="245"/>
    </row>
    <row r="787" spans="2:12" ht="11.25" x14ac:dyDescent="0.2">
      <c r="B787" s="202" t="s">
        <v>1092</v>
      </c>
      <c r="D787" s="451"/>
    </row>
    <row r="788" spans="2:12" ht="11.25" x14ac:dyDescent="0.2">
      <c r="B788" s="1448" t="s">
        <v>459</v>
      </c>
      <c r="C788" s="1460" t="s">
        <v>1492</v>
      </c>
      <c r="D788" s="1461"/>
      <c r="E788" s="1461"/>
      <c r="F788" s="1461"/>
      <c r="G788" s="1461"/>
      <c r="H788" s="1462"/>
      <c r="I788" s="1460" t="s">
        <v>340</v>
      </c>
      <c r="J788" s="1462"/>
    </row>
    <row r="789" spans="2:12" ht="11.25" x14ac:dyDescent="0.2">
      <c r="B789" s="1459"/>
      <c r="C789" s="1557" t="s">
        <v>254</v>
      </c>
      <c r="D789" s="1541" t="s">
        <v>720</v>
      </c>
      <c r="E789" s="1460" t="s">
        <v>1493</v>
      </c>
      <c r="F789" s="1462"/>
      <c r="G789" s="1460" t="s">
        <v>402</v>
      </c>
      <c r="H789" s="1462"/>
      <c r="I789" s="1441" t="s">
        <v>254</v>
      </c>
      <c r="J789" s="1441" t="s">
        <v>720</v>
      </c>
    </row>
    <row r="790" spans="2:12" ht="22.5" x14ac:dyDescent="0.2">
      <c r="B790" s="1459"/>
      <c r="C790" s="1557"/>
      <c r="D790" s="1543"/>
      <c r="E790" s="332" t="s">
        <v>405</v>
      </c>
      <c r="F790" s="248" t="s">
        <v>406</v>
      </c>
      <c r="G790" s="248" t="s">
        <v>405</v>
      </c>
      <c r="H790" s="248" t="s">
        <v>406</v>
      </c>
      <c r="I790" s="1442"/>
      <c r="J790" s="1442"/>
    </row>
    <row r="791" spans="2:12" ht="11.25" x14ac:dyDescent="0.2">
      <c r="B791" s="1449"/>
      <c r="C791" s="313" t="s">
        <v>859</v>
      </c>
      <c r="D791" s="374" t="s">
        <v>438</v>
      </c>
      <c r="E791" s="313" t="s">
        <v>859</v>
      </c>
      <c r="F791" s="249" t="s">
        <v>784</v>
      </c>
      <c r="G791" s="249" t="s">
        <v>859</v>
      </c>
      <c r="H791" s="249" t="s">
        <v>784</v>
      </c>
      <c r="I791" s="249" t="s">
        <v>859</v>
      </c>
      <c r="J791" s="249" t="s">
        <v>438</v>
      </c>
    </row>
    <row r="792" spans="2:12" ht="11.25" x14ac:dyDescent="0.2">
      <c r="B792" s="232" t="s">
        <v>676</v>
      </c>
      <c r="C792" s="250">
        <v>22867</v>
      </c>
      <c r="D792" s="256">
        <v>8487</v>
      </c>
      <c r="E792" s="250">
        <v>7540</v>
      </c>
      <c r="F792" s="250">
        <v>704</v>
      </c>
      <c r="G792" s="250">
        <v>13936</v>
      </c>
      <c r="H792" s="300">
        <v>225.38</v>
      </c>
      <c r="I792" s="278">
        <v>203</v>
      </c>
      <c r="J792" s="278">
        <v>165</v>
      </c>
    </row>
    <row r="793" spans="2:12" ht="11.25" x14ac:dyDescent="0.2">
      <c r="B793" s="232" t="s">
        <v>677</v>
      </c>
      <c r="C793" s="250">
        <v>23250</v>
      </c>
      <c r="D793" s="256">
        <v>9506</v>
      </c>
      <c r="E793" s="250">
        <v>6485</v>
      </c>
      <c r="F793" s="250">
        <v>840</v>
      </c>
      <c r="G793" s="250">
        <v>15569</v>
      </c>
      <c r="H793" s="300">
        <v>258.29000000000002</v>
      </c>
      <c r="I793" s="278">
        <v>100</v>
      </c>
      <c r="J793" s="278">
        <v>178</v>
      </c>
    </row>
    <row r="794" spans="2:12" ht="11.25" x14ac:dyDescent="0.2">
      <c r="B794" s="232" t="s">
        <v>396</v>
      </c>
      <c r="C794" s="250">
        <v>19931</v>
      </c>
      <c r="D794" s="256">
        <v>10336</v>
      </c>
      <c r="E794" s="250">
        <v>4619</v>
      </c>
      <c r="F794" s="250">
        <v>1135</v>
      </c>
      <c r="G794" s="250">
        <v>14461</v>
      </c>
      <c r="H794" s="300">
        <v>349.64</v>
      </c>
      <c r="I794" s="278">
        <v>202</v>
      </c>
      <c r="J794" s="278">
        <v>156</v>
      </c>
    </row>
    <row r="795" spans="2:12" ht="11.25" x14ac:dyDescent="0.2">
      <c r="B795" s="232" t="s">
        <v>397</v>
      </c>
      <c r="C795" s="250">
        <v>28151</v>
      </c>
      <c r="D795" s="256">
        <v>12893</v>
      </c>
      <c r="E795" s="250">
        <v>5118</v>
      </c>
      <c r="F795" s="250">
        <v>1141</v>
      </c>
      <c r="G795" s="250">
        <v>22090</v>
      </c>
      <c r="H795" s="300">
        <v>317.52</v>
      </c>
      <c r="I795" s="278">
        <v>201</v>
      </c>
      <c r="J795" s="278">
        <v>167</v>
      </c>
    </row>
    <row r="796" spans="2:12" ht="11.25" x14ac:dyDescent="0.2">
      <c r="B796" s="232" t="s">
        <v>398</v>
      </c>
      <c r="C796" s="250">
        <v>23100</v>
      </c>
      <c r="D796" s="256">
        <v>13232</v>
      </c>
      <c r="E796" s="250">
        <v>4361</v>
      </c>
      <c r="F796" s="250">
        <v>1482</v>
      </c>
      <c r="G796" s="250">
        <v>17934</v>
      </c>
      <c r="H796" s="300">
        <v>375.04</v>
      </c>
      <c r="I796" s="278">
        <v>201</v>
      </c>
      <c r="J796" s="278">
        <v>95</v>
      </c>
      <c r="K796" s="347"/>
    </row>
    <row r="797" spans="2:12" ht="11.25" x14ac:dyDescent="0.2">
      <c r="B797" s="232"/>
      <c r="C797" s="250"/>
      <c r="D797" s="256"/>
      <c r="E797" s="250"/>
      <c r="F797" s="250"/>
      <c r="G797" s="250"/>
      <c r="H797" s="300"/>
      <c r="I797" s="278"/>
      <c r="J797" s="278"/>
    </row>
    <row r="798" spans="2:12" ht="11.25" x14ac:dyDescent="0.2">
      <c r="B798" s="232" t="s">
        <v>279</v>
      </c>
      <c r="C798" s="250">
        <v>21166</v>
      </c>
      <c r="D798" s="256">
        <v>15702</v>
      </c>
      <c r="E798" s="250">
        <v>3863</v>
      </c>
      <c r="F798" s="250">
        <v>1783</v>
      </c>
      <c r="G798" s="250">
        <v>16589</v>
      </c>
      <c r="H798" s="300">
        <v>528.6</v>
      </c>
      <c r="I798" s="278">
        <v>100</v>
      </c>
      <c r="J798" s="278">
        <v>53</v>
      </c>
    </row>
    <row r="799" spans="2:12" ht="11.25" x14ac:dyDescent="0.2">
      <c r="B799" s="232" t="s">
        <v>280</v>
      </c>
      <c r="C799" s="250">
        <v>16582</v>
      </c>
      <c r="D799" s="256">
        <v>15052</v>
      </c>
      <c r="E799" s="250">
        <v>3097</v>
      </c>
      <c r="F799" s="250">
        <v>2132</v>
      </c>
      <c r="G799" s="250">
        <v>12914</v>
      </c>
      <c r="H799" s="300">
        <v>650.83000000000004</v>
      </c>
      <c r="I799" s="278">
        <v>208</v>
      </c>
      <c r="J799" s="278">
        <v>335</v>
      </c>
    </row>
    <row r="800" spans="2:12" ht="11.25" x14ac:dyDescent="0.2">
      <c r="B800" s="232" t="s">
        <v>281</v>
      </c>
      <c r="C800" s="250">
        <v>28559</v>
      </c>
      <c r="D800" s="256">
        <v>19111</v>
      </c>
      <c r="E800" s="250">
        <v>3946</v>
      </c>
      <c r="F800" s="250">
        <v>1927</v>
      </c>
      <c r="G800" s="250">
        <v>23884</v>
      </c>
      <c r="H800" s="300">
        <v>479.54</v>
      </c>
      <c r="I800" s="278">
        <v>100</v>
      </c>
      <c r="J800" s="278">
        <v>161</v>
      </c>
    </row>
    <row r="801" spans="1:10" ht="11.25" x14ac:dyDescent="0.2">
      <c r="B801" s="232" t="s">
        <v>282</v>
      </c>
      <c r="C801" s="250">
        <v>18053</v>
      </c>
      <c r="D801" s="256">
        <v>14342</v>
      </c>
      <c r="E801" s="250">
        <v>3696</v>
      </c>
      <c r="F801" s="250">
        <v>2082</v>
      </c>
      <c r="G801" s="250">
        <v>13676</v>
      </c>
      <c r="H801" s="300">
        <v>482.05</v>
      </c>
      <c r="I801" s="278">
        <v>130</v>
      </c>
      <c r="J801" s="278">
        <v>324</v>
      </c>
    </row>
    <row r="802" spans="1:10" ht="11.25" x14ac:dyDescent="0.2">
      <c r="A802" s="623"/>
      <c r="B802" s="232" t="s">
        <v>238</v>
      </c>
      <c r="C802" s="250">
        <v>21911</v>
      </c>
      <c r="D802" s="256">
        <v>16624</v>
      </c>
      <c r="E802" s="250">
        <v>3240</v>
      </c>
      <c r="F802" s="250">
        <v>2362</v>
      </c>
      <c r="G802" s="250">
        <v>18074</v>
      </c>
      <c r="H802" s="300">
        <v>493.49</v>
      </c>
      <c r="I802" s="278">
        <v>100</v>
      </c>
      <c r="J802" s="278">
        <v>119</v>
      </c>
    </row>
    <row r="803" spans="1:10" ht="11.25" x14ac:dyDescent="0.2">
      <c r="A803" s="623"/>
      <c r="B803" s="232"/>
      <c r="C803" s="250"/>
      <c r="D803" s="256"/>
      <c r="E803" s="250"/>
      <c r="F803" s="250"/>
      <c r="G803" s="250"/>
      <c r="H803" s="300"/>
      <c r="I803" s="278"/>
      <c r="J803" s="278"/>
    </row>
    <row r="804" spans="1:10" ht="11.25" x14ac:dyDescent="0.2">
      <c r="B804" s="251" t="s">
        <v>283</v>
      </c>
      <c r="C804" s="250">
        <v>25179</v>
      </c>
      <c r="D804" s="256">
        <v>19120</v>
      </c>
      <c r="E804" s="250">
        <v>2937</v>
      </c>
      <c r="F804" s="250">
        <v>2581</v>
      </c>
      <c r="G804" s="250">
        <v>21699</v>
      </c>
      <c r="H804" s="300">
        <v>529.38</v>
      </c>
      <c r="I804" s="278">
        <v>100</v>
      </c>
      <c r="J804" s="278">
        <v>90</v>
      </c>
    </row>
    <row r="805" spans="1:10" ht="11.25" x14ac:dyDescent="0.2">
      <c r="B805" s="251" t="s">
        <v>284</v>
      </c>
      <c r="C805" s="219">
        <v>26637</v>
      </c>
      <c r="D805" s="257">
        <v>19545</v>
      </c>
      <c r="E805" s="219">
        <v>3076</v>
      </c>
      <c r="F805" s="219">
        <v>2757</v>
      </c>
      <c r="G805" s="219">
        <v>22993</v>
      </c>
      <c r="H805" s="195">
        <v>478.83</v>
      </c>
      <c r="I805" s="224">
        <v>100</v>
      </c>
      <c r="J805" s="278">
        <v>159</v>
      </c>
    </row>
    <row r="806" spans="1:10" ht="11.25" x14ac:dyDescent="0.2">
      <c r="B806" s="232" t="s">
        <v>237</v>
      </c>
      <c r="C806" s="219">
        <v>26441</v>
      </c>
      <c r="D806" s="257">
        <v>25434</v>
      </c>
      <c r="E806" s="219">
        <v>2854</v>
      </c>
      <c r="F806" s="219">
        <v>3328</v>
      </c>
      <c r="G806" s="219">
        <v>23060</v>
      </c>
      <c r="H806" s="195">
        <v>688.27</v>
      </c>
      <c r="I806" s="224" t="s">
        <v>318</v>
      </c>
      <c r="J806" s="224" t="s">
        <v>318</v>
      </c>
    </row>
    <row r="807" spans="1:10" ht="11.25" x14ac:dyDescent="0.2">
      <c r="B807" s="232" t="s">
        <v>633</v>
      </c>
      <c r="C807" s="219">
        <v>24132</v>
      </c>
      <c r="D807" s="257">
        <v>27599</v>
      </c>
      <c r="E807" s="219">
        <v>2607</v>
      </c>
      <c r="F807" s="219">
        <v>3730</v>
      </c>
      <c r="G807" s="219">
        <v>21043</v>
      </c>
      <c r="H807" s="195">
        <v>846.21</v>
      </c>
      <c r="I807" s="224" t="s">
        <v>318</v>
      </c>
      <c r="J807" s="224" t="s">
        <v>318</v>
      </c>
    </row>
    <row r="808" spans="1:10" ht="11.25" x14ac:dyDescent="0.2">
      <c r="B808" s="232" t="s">
        <v>660</v>
      </c>
      <c r="C808" s="219">
        <v>28278</v>
      </c>
      <c r="D808" s="257">
        <v>32027</v>
      </c>
      <c r="E808" s="219">
        <v>3006</v>
      </c>
      <c r="F808" s="219">
        <v>3732</v>
      </c>
      <c r="G808" s="219">
        <v>24718</v>
      </c>
      <c r="H808" s="195">
        <v>838.72</v>
      </c>
      <c r="I808" s="224" t="s">
        <v>318</v>
      </c>
      <c r="J808" s="224" t="s">
        <v>318</v>
      </c>
    </row>
    <row r="809" spans="1:10" ht="11.25" x14ac:dyDescent="0.2">
      <c r="B809" s="232"/>
      <c r="C809" s="219"/>
      <c r="D809" s="257"/>
      <c r="E809" s="219"/>
      <c r="F809" s="219"/>
      <c r="G809" s="219"/>
      <c r="H809" s="195"/>
      <c r="I809" s="224"/>
      <c r="J809" s="224"/>
    </row>
    <row r="810" spans="1:10" ht="11.25" x14ac:dyDescent="0.2">
      <c r="B810" s="232" t="s">
        <v>441</v>
      </c>
      <c r="C810" s="219">
        <v>28540</v>
      </c>
      <c r="D810" s="257">
        <v>33383</v>
      </c>
      <c r="E810" s="219">
        <v>2242</v>
      </c>
      <c r="F810" s="219">
        <v>4643</v>
      </c>
      <c r="G810" s="219">
        <v>25883</v>
      </c>
      <c r="H810" s="195">
        <v>884.81</v>
      </c>
      <c r="I810" s="224" t="s">
        <v>318</v>
      </c>
      <c r="J810" s="224" t="s">
        <v>318</v>
      </c>
    </row>
    <row r="811" spans="1:10" ht="11.25" x14ac:dyDescent="0.2">
      <c r="B811" s="232" t="s">
        <v>331</v>
      </c>
      <c r="C811" s="219">
        <v>27003</v>
      </c>
      <c r="D811" s="257">
        <v>39617</v>
      </c>
      <c r="E811" s="219">
        <v>2804</v>
      </c>
      <c r="F811" s="219">
        <v>4897</v>
      </c>
      <c r="G811" s="219">
        <v>23681</v>
      </c>
      <c r="H811" s="195">
        <v>1089.03</v>
      </c>
      <c r="I811" s="224" t="s">
        <v>318</v>
      </c>
      <c r="J811" s="224" t="s">
        <v>318</v>
      </c>
    </row>
    <row r="812" spans="1:10" ht="11.25" x14ac:dyDescent="0.2">
      <c r="B812" s="317">
        <v>39295</v>
      </c>
      <c r="C812" s="219">
        <v>27486</v>
      </c>
      <c r="D812" s="257">
        <v>43103</v>
      </c>
      <c r="E812" s="219">
        <v>2466</v>
      </c>
      <c r="F812" s="219">
        <v>5597</v>
      </c>
      <c r="G812" s="219">
        <v>24565</v>
      </c>
      <c r="H812" s="195">
        <v>1188.9100000000001</v>
      </c>
      <c r="I812" s="224">
        <v>100</v>
      </c>
      <c r="J812" s="224">
        <v>242</v>
      </c>
    </row>
    <row r="813" spans="1:10" ht="11.25" x14ac:dyDescent="0.2">
      <c r="B813" s="317">
        <v>39692</v>
      </c>
      <c r="C813" s="219">
        <v>26294</v>
      </c>
      <c r="D813" s="257">
        <v>45782</v>
      </c>
      <c r="E813" s="219">
        <v>2553</v>
      </c>
      <c r="F813" s="219">
        <v>6726</v>
      </c>
      <c r="G813" s="219">
        <v>23270</v>
      </c>
      <c r="H813" s="195">
        <v>1224.43</v>
      </c>
      <c r="I813" s="224" t="s">
        <v>318</v>
      </c>
      <c r="J813" s="224" t="s">
        <v>318</v>
      </c>
    </row>
    <row r="814" spans="1:10" ht="11.25" x14ac:dyDescent="0.2">
      <c r="B814" s="317">
        <v>40087</v>
      </c>
      <c r="C814" s="219">
        <v>25865</v>
      </c>
      <c r="D814" s="257">
        <v>46743</v>
      </c>
      <c r="E814" s="219">
        <v>2517</v>
      </c>
      <c r="F814" s="219">
        <v>6981</v>
      </c>
      <c r="G814" s="219">
        <v>22884</v>
      </c>
      <c r="H814" s="195">
        <v>1269.49</v>
      </c>
      <c r="I814" s="224" t="s">
        <v>318</v>
      </c>
      <c r="J814" s="224" t="s">
        <v>318</v>
      </c>
    </row>
    <row r="815" spans="1:10" ht="11.25" x14ac:dyDescent="0.2">
      <c r="B815" s="317"/>
      <c r="C815" s="219"/>
      <c r="D815" s="257"/>
      <c r="E815" s="219"/>
      <c r="F815" s="219"/>
      <c r="G815" s="219"/>
      <c r="H815" s="195"/>
      <c r="I815" s="224"/>
      <c r="J815" s="224"/>
    </row>
    <row r="816" spans="1:10" ht="11.25" x14ac:dyDescent="0.2">
      <c r="B816" s="221" t="s">
        <v>289</v>
      </c>
      <c r="C816" s="219">
        <v>31420</v>
      </c>
      <c r="D816" s="256">
        <v>47250</v>
      </c>
      <c r="E816" s="219">
        <v>2678</v>
      </c>
      <c r="F816" s="219">
        <v>6762</v>
      </c>
      <c r="G816" s="219">
        <v>28247</v>
      </c>
      <c r="H816" s="195">
        <v>1027.28</v>
      </c>
      <c r="I816" s="224" t="s">
        <v>318</v>
      </c>
      <c r="J816" s="224" t="s">
        <v>318</v>
      </c>
    </row>
    <row r="817" spans="2:10" ht="11.25" x14ac:dyDescent="0.2">
      <c r="B817" s="221" t="s">
        <v>292</v>
      </c>
      <c r="C817" s="219">
        <v>23672</v>
      </c>
      <c r="D817" s="256">
        <v>37564</v>
      </c>
      <c r="E817" s="219">
        <v>2343</v>
      </c>
      <c r="F817" s="219">
        <v>6824</v>
      </c>
      <c r="G817" s="219">
        <v>20896</v>
      </c>
      <c r="H817" s="195">
        <v>1027.25</v>
      </c>
      <c r="I817" s="224" t="s">
        <v>318</v>
      </c>
      <c r="J817" s="224" t="s">
        <v>318</v>
      </c>
    </row>
    <row r="818" spans="2:10" ht="11.25" x14ac:dyDescent="0.2">
      <c r="B818" s="221" t="s">
        <v>891</v>
      </c>
      <c r="C818" s="219">
        <v>33574</v>
      </c>
      <c r="D818" s="256">
        <v>53439</v>
      </c>
      <c r="E818" s="219">
        <v>2491</v>
      </c>
      <c r="F818" s="219">
        <v>7025</v>
      </c>
      <c r="G818" s="219">
        <v>30658</v>
      </c>
      <c r="H818" s="195">
        <v>1174.8699999999999</v>
      </c>
      <c r="I818" s="224" t="s">
        <v>318</v>
      </c>
      <c r="J818" s="224" t="s">
        <v>318</v>
      </c>
    </row>
    <row r="819" spans="2:10" ht="11.25" x14ac:dyDescent="0.2">
      <c r="B819" s="221" t="s">
        <v>904</v>
      </c>
      <c r="C819" s="219">
        <v>31584</v>
      </c>
      <c r="D819" s="256">
        <v>52609</v>
      </c>
      <c r="E819" s="219">
        <v>1652</v>
      </c>
      <c r="F819" s="219">
        <v>8378</v>
      </c>
      <c r="G819" s="219">
        <v>29581</v>
      </c>
      <c r="H819" s="195">
        <v>1322.31</v>
      </c>
      <c r="I819" s="224" t="s">
        <v>332</v>
      </c>
      <c r="J819" s="224" t="s">
        <v>332</v>
      </c>
    </row>
    <row r="820" spans="2:10" ht="11.25" x14ac:dyDescent="0.2">
      <c r="B820" s="221" t="s">
        <v>905</v>
      </c>
      <c r="C820" s="219">
        <v>31835</v>
      </c>
      <c r="D820" s="256">
        <v>69609</v>
      </c>
      <c r="E820" s="219">
        <v>2358</v>
      </c>
      <c r="F820" s="219">
        <v>8245</v>
      </c>
      <c r="G820" s="219">
        <v>29035</v>
      </c>
      <c r="H820" s="195">
        <v>1755.97</v>
      </c>
      <c r="I820" s="224" t="s">
        <v>318</v>
      </c>
      <c r="J820" s="224" t="s">
        <v>318</v>
      </c>
    </row>
    <row r="821" spans="2:10" ht="11.25" x14ac:dyDescent="0.2">
      <c r="B821" s="221"/>
      <c r="C821" s="219"/>
      <c r="D821" s="256"/>
      <c r="E821" s="219"/>
      <c r="F821" s="219"/>
      <c r="G821" s="219"/>
      <c r="H821" s="195"/>
      <c r="I821" s="224"/>
      <c r="J821" s="224"/>
    </row>
    <row r="822" spans="2:10" ht="11.25" x14ac:dyDescent="0.2">
      <c r="B822" s="221" t="s">
        <v>918</v>
      </c>
      <c r="C822" s="219">
        <v>26566</v>
      </c>
      <c r="D822" s="256">
        <v>87580</v>
      </c>
      <c r="E822" s="219">
        <v>1714</v>
      </c>
      <c r="F822" s="219">
        <v>8996</v>
      </c>
      <c r="G822" s="219">
        <v>24003</v>
      </c>
      <c r="H822" s="195">
        <v>2931.96</v>
      </c>
      <c r="I822" s="224" t="s">
        <v>318</v>
      </c>
      <c r="J822" s="224" t="s">
        <v>318</v>
      </c>
    </row>
    <row r="823" spans="2:10" ht="11.25" x14ac:dyDescent="0.2">
      <c r="B823" s="221" t="s">
        <v>927</v>
      </c>
      <c r="C823" s="219">
        <v>28113</v>
      </c>
      <c r="D823" s="256">
        <v>93616</v>
      </c>
      <c r="E823" s="219">
        <v>1527</v>
      </c>
      <c r="F823" s="219">
        <v>9759</v>
      </c>
      <c r="G823" s="219">
        <v>25997</v>
      </c>
      <c r="H823" s="195">
        <v>3029.17</v>
      </c>
      <c r="I823" s="224" t="s">
        <v>318</v>
      </c>
      <c r="J823" s="224" t="s">
        <v>318</v>
      </c>
    </row>
    <row r="824" spans="2:10" ht="11.25" x14ac:dyDescent="0.2">
      <c r="B824" s="221" t="s">
        <v>951</v>
      </c>
      <c r="C824" s="219">
        <v>27781</v>
      </c>
      <c r="D824" s="256">
        <v>69098</v>
      </c>
      <c r="E824" s="219">
        <v>1559</v>
      </c>
      <c r="F824" s="219">
        <v>10357</v>
      </c>
      <c r="G824" s="219">
        <v>25724</v>
      </c>
      <c r="H824" s="195">
        <v>2066.79</v>
      </c>
      <c r="I824" s="224" t="s">
        <v>318</v>
      </c>
      <c r="J824" s="224" t="s">
        <v>318</v>
      </c>
    </row>
    <row r="825" spans="2:10" ht="11.25" x14ac:dyDescent="0.2">
      <c r="B825" s="221" t="s">
        <v>969</v>
      </c>
      <c r="C825" s="219">
        <v>26935</v>
      </c>
      <c r="D825" s="256">
        <v>53493</v>
      </c>
      <c r="E825" s="219">
        <v>1708</v>
      </c>
      <c r="F825" s="219">
        <v>10597</v>
      </c>
      <c r="G825" s="219">
        <v>24537</v>
      </c>
      <c r="H825" s="195">
        <v>1434.34</v>
      </c>
      <c r="I825" s="224" t="s">
        <v>318</v>
      </c>
      <c r="J825" s="224" t="s">
        <v>318</v>
      </c>
    </row>
    <row r="826" spans="2:10" ht="11.25" x14ac:dyDescent="0.2">
      <c r="B826" s="221" t="s">
        <v>1017</v>
      </c>
      <c r="C826" s="219">
        <v>24260</v>
      </c>
      <c r="D826" s="256">
        <v>59027</v>
      </c>
      <c r="E826" s="219">
        <v>1938</v>
      </c>
      <c r="F826" s="219">
        <v>11483</v>
      </c>
      <c r="G826" s="219">
        <v>21685</v>
      </c>
      <c r="H826" s="195" t="s">
        <v>1662</v>
      </c>
      <c r="I826" s="224" t="s">
        <v>318</v>
      </c>
      <c r="J826" s="224" t="s">
        <v>318</v>
      </c>
    </row>
    <row r="827" spans="2:10" ht="11.25" x14ac:dyDescent="0.2">
      <c r="B827" s="221"/>
      <c r="C827" s="219"/>
      <c r="D827" s="256"/>
      <c r="E827" s="219"/>
      <c r="F827" s="219"/>
      <c r="G827" s="219"/>
      <c r="H827" s="195"/>
      <c r="I827" s="224"/>
      <c r="J827" s="224"/>
    </row>
    <row r="828" spans="2:10" ht="11.25" x14ac:dyDescent="0.2">
      <c r="B828" s="221" t="s">
        <v>1172</v>
      </c>
      <c r="C828" s="219">
        <v>27030</v>
      </c>
      <c r="D828" s="256">
        <v>72472</v>
      </c>
      <c r="E828" s="219">
        <v>1853</v>
      </c>
      <c r="F828" s="219">
        <v>12001</v>
      </c>
      <c r="G828" s="219">
        <v>24816</v>
      </c>
      <c r="H828" s="195" t="s">
        <v>1663</v>
      </c>
      <c r="I828" s="224" t="s">
        <v>318</v>
      </c>
      <c r="J828" s="224" t="s">
        <v>318</v>
      </c>
    </row>
    <row r="829" spans="2:10" ht="11.25" x14ac:dyDescent="0.2">
      <c r="B829" s="279" t="s">
        <v>1672</v>
      </c>
      <c r="C829" s="298">
        <v>26135</v>
      </c>
      <c r="D829" s="261">
        <v>88498</v>
      </c>
      <c r="E829" s="298">
        <v>1771</v>
      </c>
      <c r="F829" s="298">
        <v>12281</v>
      </c>
      <c r="G829" s="298">
        <v>24024</v>
      </c>
      <c r="H829" s="301">
        <v>2890.18</v>
      </c>
      <c r="I829" s="282" t="s">
        <v>318</v>
      </c>
      <c r="J829" s="282" t="s">
        <v>318</v>
      </c>
    </row>
    <row r="830" spans="2:10" ht="11.25" x14ac:dyDescent="0.2">
      <c r="B830" s="283"/>
      <c r="C830" s="295"/>
      <c r="D830" s="257"/>
      <c r="E830" s="295"/>
      <c r="F830" s="295"/>
      <c r="G830" s="295"/>
      <c r="H830" s="216"/>
      <c r="I830" s="699"/>
      <c r="J830" s="699"/>
    </row>
    <row r="831" spans="2:10" ht="11.25" x14ac:dyDescent="0.2">
      <c r="B831" s="203" t="s">
        <v>1494</v>
      </c>
      <c r="C831" s="203"/>
      <c r="D831" s="700"/>
      <c r="E831" s="203"/>
      <c r="F831" s="203"/>
      <c r="G831" s="203"/>
      <c r="H831" s="203"/>
    </row>
    <row r="832" spans="2:10" ht="11.25" x14ac:dyDescent="0.2">
      <c r="B832" s="203" t="s">
        <v>1495</v>
      </c>
      <c r="C832" s="203"/>
      <c r="D832" s="203"/>
      <c r="E832" s="203"/>
      <c r="F832" s="203"/>
      <c r="G832" s="203"/>
      <c r="H832" s="203"/>
    </row>
    <row r="833" spans="2:10" ht="11.25" x14ac:dyDescent="0.2">
      <c r="B833" s="203" t="s">
        <v>873</v>
      </c>
      <c r="C833" s="203"/>
      <c r="D833" s="203"/>
      <c r="E833" s="203"/>
      <c r="F833" s="203"/>
      <c r="G833" s="203"/>
      <c r="H833" s="203"/>
    </row>
    <row r="834" spans="2:10" ht="11.25" x14ac:dyDescent="0.2">
      <c r="B834" s="203" t="s">
        <v>874</v>
      </c>
      <c r="C834" s="203"/>
      <c r="D834" s="203"/>
      <c r="E834" s="203"/>
      <c r="F834" s="203"/>
      <c r="G834" s="203"/>
      <c r="H834" s="203"/>
    </row>
    <row r="835" spans="2:10" ht="11.25" x14ac:dyDescent="0.2">
      <c r="B835" s="203" t="s">
        <v>875</v>
      </c>
      <c r="C835" s="203"/>
      <c r="D835" s="203"/>
      <c r="E835" s="203"/>
      <c r="F835" s="203"/>
      <c r="G835" s="203"/>
      <c r="H835" s="203"/>
    </row>
    <row r="836" spans="2:10" ht="11.25" x14ac:dyDescent="0.2">
      <c r="B836" s="1471" t="s">
        <v>919</v>
      </c>
      <c r="C836" s="1471"/>
      <c r="D836" s="1471"/>
      <c r="E836" s="1471"/>
      <c r="F836" s="1471"/>
      <c r="G836" s="1471"/>
      <c r="H836" s="1471"/>
    </row>
    <row r="837" spans="2:10" ht="11.25" x14ac:dyDescent="0.2">
      <c r="B837" s="513" t="s">
        <v>876</v>
      </c>
      <c r="C837" s="513"/>
      <c r="D837" s="513"/>
      <c r="E837" s="513"/>
      <c r="F837" s="513"/>
      <c r="G837" s="513"/>
      <c r="H837" s="513"/>
    </row>
    <row r="838" spans="2:10" ht="11.25" x14ac:dyDescent="0.2">
      <c r="B838" s="513" t="s">
        <v>877</v>
      </c>
      <c r="C838" s="513"/>
      <c r="D838" s="513"/>
      <c r="E838" s="513"/>
      <c r="F838" s="513"/>
      <c r="G838" s="513"/>
      <c r="H838" s="513"/>
    </row>
    <row r="839" spans="2:10" ht="11.25" x14ac:dyDescent="0.2">
      <c r="B839" s="513" t="s">
        <v>1026</v>
      </c>
      <c r="C839" s="513"/>
      <c r="D839" s="513"/>
      <c r="E839" s="513"/>
      <c r="F839" s="513"/>
      <c r="G839" s="513"/>
      <c r="H839" s="513"/>
    </row>
    <row r="840" spans="2:10" ht="11.25" x14ac:dyDescent="0.2">
      <c r="B840" s="203" t="s">
        <v>1496</v>
      </c>
      <c r="C840" s="203"/>
      <c r="D840" s="203"/>
      <c r="E840" s="203"/>
      <c r="F840" s="203"/>
      <c r="G840" s="203"/>
      <c r="H840" s="203"/>
    </row>
    <row r="841" spans="2:10" ht="10.5" customHeight="1" x14ac:dyDescent="0.2"/>
    <row r="842" spans="2:10" ht="10.5" customHeight="1" x14ac:dyDescent="0.2"/>
    <row r="843" spans="2:10" ht="10.5" customHeight="1" x14ac:dyDescent="0.2">
      <c r="G843" s="246">
        <v>47</v>
      </c>
    </row>
    <row r="844" spans="2:10" ht="10.5" customHeight="1" x14ac:dyDescent="0.2"/>
    <row r="845" spans="2:10" ht="11.45" customHeight="1" x14ac:dyDescent="0.2">
      <c r="B845" s="202" t="s">
        <v>1093</v>
      </c>
      <c r="D845" s="451"/>
    </row>
    <row r="846" spans="2:10" ht="11.45" customHeight="1" x14ac:dyDescent="0.2">
      <c r="B846" s="1448" t="s">
        <v>459</v>
      </c>
      <c r="C846" s="1460" t="s">
        <v>43</v>
      </c>
      <c r="D846" s="1461"/>
      <c r="E846" s="1461"/>
      <c r="F846" s="1462"/>
      <c r="G846" s="1460" t="s">
        <v>756</v>
      </c>
      <c r="H846" s="1461"/>
      <c r="I846" s="1461"/>
      <c r="J846" s="1462"/>
    </row>
    <row r="847" spans="2:10" ht="11.25" customHeight="1" x14ac:dyDescent="0.2">
      <c r="B847" s="1459"/>
      <c r="C847" s="1441" t="s">
        <v>254</v>
      </c>
      <c r="D847" s="1541" t="s">
        <v>720</v>
      </c>
      <c r="E847" s="1460" t="s">
        <v>1470</v>
      </c>
      <c r="F847" s="1462"/>
      <c r="G847" s="1441" t="s">
        <v>254</v>
      </c>
      <c r="H847" s="1441" t="s">
        <v>720</v>
      </c>
      <c r="I847" s="1460" t="s">
        <v>1470</v>
      </c>
      <c r="J847" s="1462"/>
    </row>
    <row r="848" spans="2:10" ht="22.5" customHeight="1" x14ac:dyDescent="0.2">
      <c r="B848" s="1459"/>
      <c r="C848" s="1484"/>
      <c r="D848" s="1543"/>
      <c r="E848" s="332" t="s">
        <v>405</v>
      </c>
      <c r="F848" s="248" t="s">
        <v>406</v>
      </c>
      <c r="G848" s="1442"/>
      <c r="H848" s="1442"/>
      <c r="I848" s="248" t="s">
        <v>405</v>
      </c>
      <c r="J848" s="331" t="s">
        <v>406</v>
      </c>
    </row>
    <row r="849" spans="2:10" ht="11.45" customHeight="1" x14ac:dyDescent="0.2">
      <c r="B849" s="1449"/>
      <c r="C849" s="313" t="s">
        <v>859</v>
      </c>
      <c r="D849" s="374" t="s">
        <v>438</v>
      </c>
      <c r="E849" s="249" t="s">
        <v>859</v>
      </c>
      <c r="F849" s="249" t="s">
        <v>784</v>
      </c>
      <c r="G849" s="249" t="s">
        <v>859</v>
      </c>
      <c r="H849" s="249" t="s">
        <v>438</v>
      </c>
      <c r="I849" s="249" t="s">
        <v>859</v>
      </c>
      <c r="J849" s="249" t="s">
        <v>784</v>
      </c>
    </row>
    <row r="850" spans="2:10" ht="10.5" customHeight="1" x14ac:dyDescent="0.2">
      <c r="B850" s="232" t="s">
        <v>671</v>
      </c>
      <c r="C850" s="250">
        <v>22403</v>
      </c>
      <c r="D850" s="701">
        <v>12011</v>
      </c>
      <c r="E850" s="219">
        <v>13147</v>
      </c>
      <c r="F850" s="250">
        <v>664</v>
      </c>
      <c r="G850" s="250">
        <v>22975</v>
      </c>
      <c r="H850" s="250">
        <v>7208</v>
      </c>
      <c r="I850" s="250">
        <v>17472</v>
      </c>
      <c r="J850" s="250">
        <v>368</v>
      </c>
    </row>
    <row r="851" spans="2:10" ht="10.5" customHeight="1" x14ac:dyDescent="0.2">
      <c r="B851" s="232" t="s">
        <v>672</v>
      </c>
      <c r="C851" s="250">
        <v>28162</v>
      </c>
      <c r="D851" s="701">
        <v>16820</v>
      </c>
      <c r="E851" s="219">
        <v>18510</v>
      </c>
      <c r="F851" s="250">
        <v>713</v>
      </c>
      <c r="G851" s="250">
        <v>27521</v>
      </c>
      <c r="H851" s="250">
        <v>9534</v>
      </c>
      <c r="I851" s="250">
        <v>20883</v>
      </c>
      <c r="J851" s="250">
        <v>403</v>
      </c>
    </row>
    <row r="852" spans="2:10" ht="10.5" customHeight="1" x14ac:dyDescent="0.2">
      <c r="B852" s="232" t="s">
        <v>673</v>
      </c>
      <c r="C852" s="250">
        <v>22621</v>
      </c>
      <c r="D852" s="701">
        <v>14658</v>
      </c>
      <c r="E852" s="219">
        <v>13375</v>
      </c>
      <c r="F852" s="250">
        <v>863</v>
      </c>
      <c r="G852" s="250">
        <v>30923</v>
      </c>
      <c r="H852" s="250">
        <v>11468</v>
      </c>
      <c r="I852" s="250">
        <v>23114</v>
      </c>
      <c r="J852" s="250">
        <v>435</v>
      </c>
    </row>
    <row r="853" spans="2:10" ht="10.5" customHeight="1" x14ac:dyDescent="0.2">
      <c r="B853" s="232" t="s">
        <v>674</v>
      </c>
      <c r="C853" s="250">
        <v>24600</v>
      </c>
      <c r="D853" s="701">
        <v>20075</v>
      </c>
      <c r="E853" s="219">
        <v>14114</v>
      </c>
      <c r="F853" s="250">
        <v>1095</v>
      </c>
      <c r="G853" s="250">
        <v>25921</v>
      </c>
      <c r="H853" s="250">
        <v>11935</v>
      </c>
      <c r="I853" s="250">
        <v>19217</v>
      </c>
      <c r="J853" s="250">
        <v>550</v>
      </c>
    </row>
    <row r="854" spans="2:10" ht="10.5" customHeight="1" x14ac:dyDescent="0.2">
      <c r="B854" s="232" t="s">
        <v>675</v>
      </c>
      <c r="C854" s="250">
        <v>25801</v>
      </c>
      <c r="D854" s="701">
        <v>25484</v>
      </c>
      <c r="E854" s="219">
        <v>16311</v>
      </c>
      <c r="F854" s="250">
        <v>1152</v>
      </c>
      <c r="G854" s="250">
        <v>30019</v>
      </c>
      <c r="H854" s="250">
        <v>17461</v>
      </c>
      <c r="I854" s="250">
        <v>22648</v>
      </c>
      <c r="J854" s="250">
        <v>687</v>
      </c>
    </row>
    <row r="855" spans="2:10" ht="10.5" customHeight="1" x14ac:dyDescent="0.2">
      <c r="B855" s="232"/>
      <c r="C855" s="250"/>
      <c r="D855" s="701"/>
      <c r="E855" s="219"/>
      <c r="F855" s="250"/>
      <c r="G855" s="250"/>
      <c r="H855" s="250"/>
      <c r="I855" s="250"/>
      <c r="J855" s="250"/>
    </row>
    <row r="856" spans="2:10" ht="10.5" customHeight="1" x14ac:dyDescent="0.2">
      <c r="B856" s="232" t="s">
        <v>676</v>
      </c>
      <c r="C856" s="250">
        <v>28227</v>
      </c>
      <c r="D856" s="701">
        <v>28678</v>
      </c>
      <c r="E856" s="219">
        <v>14602</v>
      </c>
      <c r="F856" s="250">
        <v>1355</v>
      </c>
      <c r="G856" s="250">
        <v>26186</v>
      </c>
      <c r="H856" s="250">
        <v>18680</v>
      </c>
      <c r="I856" s="250">
        <v>19842</v>
      </c>
      <c r="J856" s="250">
        <v>842</v>
      </c>
    </row>
    <row r="857" spans="2:10" ht="10.5" customHeight="1" x14ac:dyDescent="0.2">
      <c r="B857" s="232" t="s">
        <v>677</v>
      </c>
      <c r="C857" s="250">
        <v>32741</v>
      </c>
      <c r="D857" s="701">
        <v>37020</v>
      </c>
      <c r="E857" s="219">
        <v>14441</v>
      </c>
      <c r="F857" s="250">
        <v>1601</v>
      </c>
      <c r="G857" s="250">
        <v>26494</v>
      </c>
      <c r="H857" s="250">
        <v>18275</v>
      </c>
      <c r="I857" s="250">
        <v>19619</v>
      </c>
      <c r="J857" s="250">
        <v>821</v>
      </c>
    </row>
    <row r="858" spans="2:10" ht="10.5" customHeight="1" x14ac:dyDescent="0.2">
      <c r="B858" s="232" t="s">
        <v>396</v>
      </c>
      <c r="C858" s="250">
        <v>34682</v>
      </c>
      <c r="D858" s="701">
        <v>45524</v>
      </c>
      <c r="E858" s="219">
        <v>13925</v>
      </c>
      <c r="F858" s="250">
        <v>1819</v>
      </c>
      <c r="G858" s="250">
        <v>14965</v>
      </c>
      <c r="H858" s="250">
        <v>17095</v>
      </c>
      <c r="I858" s="250">
        <v>11395</v>
      </c>
      <c r="J858" s="250">
        <v>1343</v>
      </c>
    </row>
    <row r="859" spans="2:10" ht="10.5" customHeight="1" x14ac:dyDescent="0.2">
      <c r="B859" s="232" t="s">
        <v>397</v>
      </c>
      <c r="C859" s="250">
        <v>39117</v>
      </c>
      <c r="D859" s="701">
        <v>64693</v>
      </c>
      <c r="E859" s="219">
        <v>17550</v>
      </c>
      <c r="F859" s="250">
        <v>1699</v>
      </c>
      <c r="G859" s="250">
        <v>22116</v>
      </c>
      <c r="H859" s="250">
        <v>20497</v>
      </c>
      <c r="I859" s="250">
        <v>16693</v>
      </c>
      <c r="J859" s="250">
        <v>1086</v>
      </c>
    </row>
    <row r="860" spans="2:10" ht="10.5" customHeight="1" x14ac:dyDescent="0.2">
      <c r="B860" s="232" t="s">
        <v>398</v>
      </c>
      <c r="C860" s="250">
        <v>36332</v>
      </c>
      <c r="D860" s="701">
        <v>65308</v>
      </c>
      <c r="E860" s="219">
        <v>14485</v>
      </c>
      <c r="F860" s="250">
        <v>2179</v>
      </c>
      <c r="G860" s="250">
        <v>19576</v>
      </c>
      <c r="H860" s="250">
        <v>19111</v>
      </c>
      <c r="I860" s="250">
        <v>14524</v>
      </c>
      <c r="J860" s="250">
        <v>1149</v>
      </c>
    </row>
    <row r="861" spans="2:10" ht="10.5" customHeight="1" x14ac:dyDescent="0.2">
      <c r="B861" s="232"/>
      <c r="C861" s="250"/>
      <c r="D861" s="687"/>
      <c r="E861" s="250"/>
      <c r="F861" s="250"/>
      <c r="G861" s="250"/>
      <c r="H861" s="250"/>
      <c r="I861" s="250"/>
      <c r="J861" s="250"/>
    </row>
    <row r="862" spans="2:10" ht="10.5" customHeight="1" x14ac:dyDescent="0.2">
      <c r="B862" s="232" t="s">
        <v>279</v>
      </c>
      <c r="C862" s="250">
        <v>33561</v>
      </c>
      <c r="D862" s="701">
        <v>63466</v>
      </c>
      <c r="E862" s="219">
        <v>14594</v>
      </c>
      <c r="F862" s="250">
        <v>2472</v>
      </c>
      <c r="G862" s="250">
        <v>24310</v>
      </c>
      <c r="H862" s="250">
        <v>25675</v>
      </c>
      <c r="I862" s="250">
        <v>17667</v>
      </c>
      <c r="J862" s="250">
        <v>1264</v>
      </c>
    </row>
    <row r="863" spans="2:10" ht="10.5" customHeight="1" x14ac:dyDescent="0.2">
      <c r="B863" s="232" t="s">
        <v>280</v>
      </c>
      <c r="C863" s="250">
        <v>31580</v>
      </c>
      <c r="D863" s="701">
        <v>65815</v>
      </c>
      <c r="E863" s="219">
        <v>13108</v>
      </c>
      <c r="F863" s="250">
        <v>2674</v>
      </c>
      <c r="G863" s="250">
        <v>25535</v>
      </c>
      <c r="H863" s="250">
        <v>26396</v>
      </c>
      <c r="I863" s="250">
        <v>18942</v>
      </c>
      <c r="J863" s="250">
        <v>1195</v>
      </c>
    </row>
    <row r="864" spans="2:10" ht="10.5" customHeight="1" x14ac:dyDescent="0.2">
      <c r="B864" s="232" t="s">
        <v>281</v>
      </c>
      <c r="C864" s="250">
        <v>41717</v>
      </c>
      <c r="D864" s="701">
        <v>88001</v>
      </c>
      <c r="E864" s="219">
        <v>18170</v>
      </c>
      <c r="F864" s="250">
        <v>2554</v>
      </c>
      <c r="G864" s="250">
        <v>22393</v>
      </c>
      <c r="H864" s="250">
        <v>28684</v>
      </c>
      <c r="I864" s="250">
        <v>15559</v>
      </c>
      <c r="J864" s="250">
        <v>1595</v>
      </c>
    </row>
    <row r="865" spans="1:10" ht="10.5" customHeight="1" x14ac:dyDescent="0.2">
      <c r="B865" s="232" t="s">
        <v>282</v>
      </c>
      <c r="C865" s="250">
        <v>70445</v>
      </c>
      <c r="D865" s="701">
        <v>111072</v>
      </c>
      <c r="E865" s="219">
        <v>20852</v>
      </c>
      <c r="F865" s="250">
        <v>2456</v>
      </c>
      <c r="G865" s="250">
        <v>23208</v>
      </c>
      <c r="H865" s="250">
        <v>35168</v>
      </c>
      <c r="I865" s="250">
        <v>17029</v>
      </c>
      <c r="J865" s="250">
        <v>1720</v>
      </c>
    </row>
    <row r="866" spans="1:10" ht="10.5" customHeight="1" x14ac:dyDescent="0.2">
      <c r="A866" s="623"/>
      <c r="B866" s="232" t="s">
        <v>238</v>
      </c>
      <c r="C866" s="250">
        <v>66059</v>
      </c>
      <c r="D866" s="701">
        <v>107036</v>
      </c>
      <c r="E866" s="219">
        <v>20166</v>
      </c>
      <c r="F866" s="250">
        <v>2487</v>
      </c>
      <c r="G866" s="250">
        <v>23550</v>
      </c>
      <c r="H866" s="250">
        <v>40182</v>
      </c>
      <c r="I866" s="250">
        <v>16774</v>
      </c>
      <c r="J866" s="250">
        <v>2004</v>
      </c>
    </row>
    <row r="867" spans="1:10" ht="10.5" customHeight="1" x14ac:dyDescent="0.2">
      <c r="A867" s="623"/>
      <c r="B867" s="232"/>
      <c r="C867" s="250"/>
      <c r="D867" s="701"/>
      <c r="E867" s="219"/>
      <c r="F867" s="250"/>
      <c r="G867" s="250"/>
      <c r="H867" s="250"/>
      <c r="I867" s="250"/>
      <c r="J867" s="250"/>
    </row>
    <row r="868" spans="1:10" ht="10.5" customHeight="1" x14ac:dyDescent="0.2">
      <c r="B868" s="251" t="s">
        <v>283</v>
      </c>
      <c r="C868" s="219">
        <v>67851</v>
      </c>
      <c r="D868" s="701">
        <v>118526</v>
      </c>
      <c r="E868" s="219">
        <v>17336</v>
      </c>
      <c r="F868" s="219">
        <v>2782</v>
      </c>
      <c r="G868" s="219">
        <v>19516</v>
      </c>
      <c r="H868" s="219">
        <v>33745</v>
      </c>
      <c r="I868" s="219">
        <v>13493</v>
      </c>
      <c r="J868" s="250">
        <v>2148</v>
      </c>
    </row>
    <row r="869" spans="1:10" ht="10.5" customHeight="1" x14ac:dyDescent="0.2">
      <c r="B869" s="251" t="s">
        <v>284</v>
      </c>
      <c r="C869" s="250">
        <v>95558</v>
      </c>
      <c r="D869" s="701">
        <v>168338</v>
      </c>
      <c r="E869" s="219">
        <v>24504</v>
      </c>
      <c r="F869" s="250">
        <v>2625</v>
      </c>
      <c r="G869" s="250">
        <v>22202</v>
      </c>
      <c r="H869" s="250">
        <v>41361</v>
      </c>
      <c r="I869" s="250">
        <v>15368</v>
      </c>
      <c r="J869" s="250">
        <v>2285</v>
      </c>
    </row>
    <row r="870" spans="1:10" ht="10.5" customHeight="1" x14ac:dyDescent="0.2">
      <c r="B870" s="232" t="s">
        <v>237</v>
      </c>
      <c r="C870" s="250">
        <v>74033</v>
      </c>
      <c r="D870" s="701">
        <v>178227</v>
      </c>
      <c r="E870" s="219">
        <v>16562</v>
      </c>
      <c r="F870" s="250">
        <v>3592</v>
      </c>
      <c r="G870" s="250">
        <v>15449</v>
      </c>
      <c r="H870" s="250">
        <v>40443</v>
      </c>
      <c r="I870" s="250">
        <v>11248</v>
      </c>
      <c r="J870" s="250">
        <v>3142</v>
      </c>
    </row>
    <row r="871" spans="1:10" ht="10.5" customHeight="1" x14ac:dyDescent="0.2">
      <c r="B871" s="232" t="s">
        <v>633</v>
      </c>
      <c r="C871" s="219">
        <v>79943</v>
      </c>
      <c r="D871" s="701">
        <v>168568</v>
      </c>
      <c r="E871" s="219">
        <v>16988</v>
      </c>
      <c r="F871" s="219">
        <v>3779</v>
      </c>
      <c r="G871" s="219">
        <v>12648</v>
      </c>
      <c r="H871" s="219">
        <v>37541</v>
      </c>
      <c r="I871" s="219">
        <v>8745</v>
      </c>
      <c r="J871" s="219">
        <v>3759</v>
      </c>
    </row>
    <row r="872" spans="1:10" ht="10.5" customHeight="1" x14ac:dyDescent="0.2">
      <c r="B872" s="232" t="s">
        <v>660</v>
      </c>
      <c r="C872" s="219">
        <v>93420</v>
      </c>
      <c r="D872" s="701">
        <v>191299</v>
      </c>
      <c r="E872" s="219">
        <v>18276</v>
      </c>
      <c r="F872" s="219">
        <v>3694</v>
      </c>
      <c r="G872" s="219">
        <v>16904</v>
      </c>
      <c r="H872" s="219">
        <v>41408</v>
      </c>
      <c r="I872" s="219">
        <v>11904</v>
      </c>
      <c r="J872" s="219">
        <v>3046</v>
      </c>
    </row>
    <row r="873" spans="1:10" ht="10.5" customHeight="1" x14ac:dyDescent="0.2">
      <c r="B873" s="232"/>
      <c r="C873" s="219"/>
      <c r="D873" s="701"/>
      <c r="E873" s="219"/>
      <c r="F873" s="219"/>
      <c r="G873" s="219"/>
      <c r="H873" s="219"/>
      <c r="I873" s="219"/>
      <c r="J873" s="219"/>
    </row>
    <row r="874" spans="1:10" ht="10.5" customHeight="1" x14ac:dyDescent="0.2">
      <c r="B874" s="232" t="s">
        <v>441</v>
      </c>
      <c r="C874" s="219">
        <v>63879</v>
      </c>
      <c r="D874" s="687">
        <v>148314</v>
      </c>
      <c r="E874" s="219">
        <v>16169</v>
      </c>
      <c r="F874" s="219">
        <v>4269</v>
      </c>
      <c r="G874" s="219">
        <v>14467</v>
      </c>
      <c r="H874" s="219">
        <v>47657</v>
      </c>
      <c r="I874" s="219">
        <v>10785</v>
      </c>
      <c r="J874" s="219">
        <v>3916</v>
      </c>
    </row>
    <row r="875" spans="1:10" ht="10.5" customHeight="1" x14ac:dyDescent="0.2">
      <c r="B875" s="232" t="s">
        <v>331</v>
      </c>
      <c r="C875" s="219">
        <v>80143</v>
      </c>
      <c r="D875" s="687">
        <v>197890</v>
      </c>
      <c r="E875" s="219">
        <v>20098</v>
      </c>
      <c r="F875" s="219">
        <v>3771</v>
      </c>
      <c r="G875" s="219">
        <v>14350</v>
      </c>
      <c r="H875" s="219">
        <v>45278</v>
      </c>
      <c r="I875" s="219">
        <v>10182</v>
      </c>
      <c r="J875" s="219">
        <v>3911</v>
      </c>
    </row>
    <row r="876" spans="1:10" ht="10.5" customHeight="1" x14ac:dyDescent="0.2">
      <c r="B876" s="317">
        <v>39295</v>
      </c>
      <c r="C876" s="219">
        <v>90646</v>
      </c>
      <c r="D876" s="687">
        <v>214147</v>
      </c>
      <c r="E876" s="219">
        <v>18984</v>
      </c>
      <c r="F876" s="219">
        <v>4570</v>
      </c>
      <c r="G876" s="219">
        <v>17436</v>
      </c>
      <c r="H876" s="219">
        <v>61116</v>
      </c>
      <c r="I876" s="219">
        <v>13005</v>
      </c>
      <c r="J876" s="219">
        <v>4103</v>
      </c>
    </row>
    <row r="877" spans="1:10" ht="10.5" customHeight="1" x14ac:dyDescent="0.2">
      <c r="B877" s="317">
        <v>39692</v>
      </c>
      <c r="C877" s="219">
        <v>64446</v>
      </c>
      <c r="D877" s="687">
        <v>203712</v>
      </c>
      <c r="E877" s="219">
        <v>14367</v>
      </c>
      <c r="F877" s="219">
        <v>4849</v>
      </c>
      <c r="G877" s="219">
        <v>13725</v>
      </c>
      <c r="H877" s="219">
        <v>58584</v>
      </c>
      <c r="I877" s="219">
        <v>10144</v>
      </c>
      <c r="J877" s="219">
        <v>5049</v>
      </c>
    </row>
    <row r="878" spans="1:10" ht="10.5" customHeight="1" x14ac:dyDescent="0.2">
      <c r="B878" s="317">
        <v>40087</v>
      </c>
      <c r="C878" s="219">
        <v>69887</v>
      </c>
      <c r="D878" s="687">
        <v>209839</v>
      </c>
      <c r="E878" s="219">
        <v>15279</v>
      </c>
      <c r="F878" s="219">
        <v>5892</v>
      </c>
      <c r="G878" s="219">
        <v>13534</v>
      </c>
      <c r="H878" s="219">
        <v>58255</v>
      </c>
      <c r="I878" s="219">
        <v>8948</v>
      </c>
      <c r="J878" s="219">
        <v>5281</v>
      </c>
    </row>
    <row r="879" spans="1:10" ht="10.5" customHeight="1" x14ac:dyDescent="0.2">
      <c r="B879" s="317"/>
      <c r="C879" s="219"/>
      <c r="D879" s="687"/>
      <c r="E879" s="219"/>
      <c r="F879" s="219"/>
      <c r="G879" s="219"/>
      <c r="H879" s="219"/>
      <c r="I879" s="219"/>
      <c r="J879" s="219"/>
    </row>
    <row r="880" spans="1:10" ht="10.5" customHeight="1" x14ac:dyDescent="0.2">
      <c r="B880" s="205" t="s">
        <v>289</v>
      </c>
      <c r="C880" s="219">
        <v>68859</v>
      </c>
      <c r="D880" s="687">
        <v>209533</v>
      </c>
      <c r="E880" s="219">
        <v>13102</v>
      </c>
      <c r="F880" s="219">
        <v>6411</v>
      </c>
      <c r="G880" s="219">
        <v>12683</v>
      </c>
      <c r="H880" s="219">
        <v>62558</v>
      </c>
      <c r="I880" s="219">
        <v>8540</v>
      </c>
      <c r="J880" s="219">
        <v>6138</v>
      </c>
    </row>
    <row r="881" spans="2:10" ht="10.5" customHeight="1" x14ac:dyDescent="0.2">
      <c r="B881" s="205" t="s">
        <v>292</v>
      </c>
      <c r="C881" s="219">
        <v>78110</v>
      </c>
      <c r="D881" s="687">
        <v>195632</v>
      </c>
      <c r="E881" s="219">
        <v>14891</v>
      </c>
      <c r="F881" s="219">
        <v>6875</v>
      </c>
      <c r="G881" s="219">
        <v>12713</v>
      </c>
      <c r="H881" s="219">
        <v>61099</v>
      </c>
      <c r="I881" s="219">
        <v>7756</v>
      </c>
      <c r="J881" s="219">
        <v>6397</v>
      </c>
    </row>
    <row r="882" spans="2:10" ht="10.5" customHeight="1" x14ac:dyDescent="0.2">
      <c r="B882" s="205" t="s">
        <v>891</v>
      </c>
      <c r="C882" s="219">
        <v>69490</v>
      </c>
      <c r="D882" s="687">
        <v>183953</v>
      </c>
      <c r="E882" s="219">
        <v>17982</v>
      </c>
      <c r="F882" s="219">
        <v>5378</v>
      </c>
      <c r="G882" s="219">
        <v>14875</v>
      </c>
      <c r="H882" s="219">
        <v>71591</v>
      </c>
      <c r="I882" s="219">
        <v>9619</v>
      </c>
      <c r="J882" s="219">
        <v>6058</v>
      </c>
    </row>
    <row r="883" spans="2:10" ht="10.5" customHeight="1" x14ac:dyDescent="0.2">
      <c r="B883" s="205" t="s">
        <v>904</v>
      </c>
      <c r="C883" s="219">
        <v>71765</v>
      </c>
      <c r="D883" s="687">
        <v>260030</v>
      </c>
      <c r="E883" s="219">
        <v>15335</v>
      </c>
      <c r="F883" s="219">
        <v>7128</v>
      </c>
      <c r="G883" s="219">
        <v>13685</v>
      </c>
      <c r="H883" s="219">
        <v>83094</v>
      </c>
      <c r="I883" s="219">
        <v>8720</v>
      </c>
      <c r="J883" s="219">
        <v>7745</v>
      </c>
    </row>
    <row r="884" spans="2:10" ht="10.5" customHeight="1" x14ac:dyDescent="0.2">
      <c r="B884" s="205" t="s">
        <v>905</v>
      </c>
      <c r="C884" s="219">
        <v>91284</v>
      </c>
      <c r="D884" s="687">
        <v>387356</v>
      </c>
      <c r="E884" s="219">
        <v>16442</v>
      </c>
      <c r="F884" s="219">
        <v>8355</v>
      </c>
      <c r="G884" s="219">
        <v>16169</v>
      </c>
      <c r="H884" s="219">
        <v>90765</v>
      </c>
      <c r="I884" s="219">
        <v>9983</v>
      </c>
      <c r="J884" s="219">
        <v>7042</v>
      </c>
    </row>
    <row r="885" spans="2:10" ht="10.5" customHeight="1" x14ac:dyDescent="0.2">
      <c r="B885" s="205"/>
      <c r="C885" s="219"/>
      <c r="D885" s="687"/>
      <c r="E885" s="219"/>
      <c r="F885" s="219"/>
      <c r="G885" s="219"/>
      <c r="H885" s="219"/>
      <c r="I885" s="219"/>
      <c r="J885" s="219"/>
    </row>
    <row r="886" spans="2:10" ht="10.5" customHeight="1" x14ac:dyDescent="0.2">
      <c r="B886" s="205" t="s">
        <v>918</v>
      </c>
      <c r="C886" s="219">
        <v>66127</v>
      </c>
      <c r="D886" s="687">
        <v>323115</v>
      </c>
      <c r="E886" s="219">
        <v>13425</v>
      </c>
      <c r="F886" s="219">
        <v>10032</v>
      </c>
      <c r="G886" s="219">
        <v>14674</v>
      </c>
      <c r="H886" s="219">
        <v>104997</v>
      </c>
      <c r="I886" s="219">
        <v>9576</v>
      </c>
      <c r="J886" s="219">
        <v>8328</v>
      </c>
    </row>
    <row r="887" spans="2:10" ht="10.5" customHeight="1" x14ac:dyDescent="0.2">
      <c r="B887" s="205" t="s">
        <v>927</v>
      </c>
      <c r="C887" s="219">
        <v>84409</v>
      </c>
      <c r="D887" s="687">
        <v>420980</v>
      </c>
      <c r="E887" s="219">
        <v>17950</v>
      </c>
      <c r="F887" s="219">
        <v>9115</v>
      </c>
      <c r="G887" s="219">
        <v>15980</v>
      </c>
      <c r="H887" s="219">
        <v>107663</v>
      </c>
      <c r="I887" s="219">
        <v>9797</v>
      </c>
      <c r="J887" s="219">
        <v>8393</v>
      </c>
    </row>
    <row r="888" spans="2:10" ht="10.5" customHeight="1" x14ac:dyDescent="0.2">
      <c r="B888" s="205" t="s">
        <v>951</v>
      </c>
      <c r="C888" s="219">
        <v>79912</v>
      </c>
      <c r="D888" s="687">
        <v>357195</v>
      </c>
      <c r="E888" s="219">
        <v>23035</v>
      </c>
      <c r="F888" s="219">
        <v>6951</v>
      </c>
      <c r="G888" s="219">
        <v>14341</v>
      </c>
      <c r="H888" s="219">
        <v>106234</v>
      </c>
      <c r="I888" s="219">
        <v>9045</v>
      </c>
      <c r="J888" s="219">
        <v>9085</v>
      </c>
    </row>
    <row r="889" spans="2:10" ht="10.5" customHeight="1" x14ac:dyDescent="0.2">
      <c r="B889" s="205" t="s">
        <v>969</v>
      </c>
      <c r="C889" s="219">
        <v>93885</v>
      </c>
      <c r="D889" s="687">
        <v>425274</v>
      </c>
      <c r="E889" s="219">
        <v>29621</v>
      </c>
      <c r="F889" s="219">
        <v>6046</v>
      </c>
      <c r="G889" s="219">
        <v>11585</v>
      </c>
      <c r="H889" s="219">
        <v>98803</v>
      </c>
      <c r="I889" s="219">
        <v>6888</v>
      </c>
      <c r="J889" s="219">
        <v>10578</v>
      </c>
    </row>
    <row r="890" spans="2:10" ht="11.25" x14ac:dyDescent="0.2">
      <c r="B890" s="205" t="s">
        <v>1017</v>
      </c>
      <c r="C890" s="219">
        <v>88750</v>
      </c>
      <c r="D890" s="687">
        <v>418469</v>
      </c>
      <c r="E890" s="219">
        <v>22541</v>
      </c>
      <c r="F890" s="219">
        <v>7238</v>
      </c>
      <c r="G890" s="219">
        <v>14007</v>
      </c>
      <c r="H890" s="219">
        <v>98551</v>
      </c>
      <c r="I890" s="219">
        <v>7460</v>
      </c>
      <c r="J890" s="219">
        <v>9469</v>
      </c>
    </row>
    <row r="891" spans="2:10" ht="11.25" x14ac:dyDescent="0.2">
      <c r="B891" s="205"/>
      <c r="C891" s="219"/>
      <c r="D891" s="687"/>
      <c r="E891" s="219"/>
      <c r="F891" s="219"/>
      <c r="G891" s="219"/>
      <c r="H891" s="219"/>
      <c r="I891" s="219"/>
      <c r="J891" s="219"/>
    </row>
    <row r="892" spans="2:10" ht="11.25" x14ac:dyDescent="0.2">
      <c r="B892" s="205" t="s">
        <v>1172</v>
      </c>
      <c r="C892" s="219">
        <v>74541</v>
      </c>
      <c r="D892" s="687">
        <v>396479</v>
      </c>
      <c r="E892" s="219">
        <v>19223</v>
      </c>
      <c r="F892" s="219">
        <v>9765</v>
      </c>
      <c r="G892" s="219">
        <v>9402</v>
      </c>
      <c r="H892" s="219">
        <v>98002</v>
      </c>
      <c r="I892" s="219">
        <v>5318</v>
      </c>
      <c r="J892" s="219">
        <v>13436</v>
      </c>
    </row>
    <row r="893" spans="2:10" ht="11.25" x14ac:dyDescent="0.2">
      <c r="B893" s="208" t="s">
        <v>1671</v>
      </c>
      <c r="C893" s="298">
        <v>90867</v>
      </c>
      <c r="D893" s="702">
        <v>683719</v>
      </c>
      <c r="E893" s="298">
        <v>19220</v>
      </c>
      <c r="F893" s="298">
        <v>10048</v>
      </c>
      <c r="G893" s="298">
        <v>8730</v>
      </c>
      <c r="H893" s="298">
        <v>86989</v>
      </c>
      <c r="I893" s="298">
        <v>4737</v>
      </c>
      <c r="J893" s="298">
        <v>13132</v>
      </c>
    </row>
    <row r="894" spans="2:10" ht="10.5" customHeight="1" x14ac:dyDescent="0.2">
      <c r="B894" s="206"/>
      <c r="C894" s="295"/>
      <c r="D894" s="701"/>
      <c r="E894" s="295"/>
      <c r="F894" s="295"/>
      <c r="G894" s="295"/>
      <c r="H894" s="295"/>
      <c r="I894" s="295"/>
      <c r="J894" s="295"/>
    </row>
    <row r="895" spans="2:10" ht="10.5" customHeight="1" x14ac:dyDescent="0.2">
      <c r="B895" s="203" t="s">
        <v>1480</v>
      </c>
      <c r="C895" s="203"/>
      <c r="D895" s="203"/>
      <c r="E895" s="203"/>
      <c r="F895" s="203"/>
      <c r="G895" s="203"/>
      <c r="H895" s="203"/>
    </row>
    <row r="896" spans="2:10" ht="10.5" customHeight="1" x14ac:dyDescent="0.2">
      <c r="B896" s="203" t="s">
        <v>872</v>
      </c>
      <c r="C896" s="203"/>
      <c r="D896" s="203"/>
      <c r="E896" s="203"/>
      <c r="F896" s="203"/>
      <c r="G896" s="203"/>
      <c r="H896" s="203"/>
    </row>
    <row r="897" spans="2:10" ht="10.5" customHeight="1" x14ac:dyDescent="0.2">
      <c r="B897" s="203" t="s">
        <v>873</v>
      </c>
      <c r="C897" s="203"/>
      <c r="D897" s="203"/>
      <c r="E897" s="203"/>
      <c r="F897" s="203"/>
      <c r="G897" s="203"/>
      <c r="H897" s="203"/>
    </row>
    <row r="898" spans="2:10" ht="10.5" customHeight="1" x14ac:dyDescent="0.2">
      <c r="B898" s="203" t="s">
        <v>874</v>
      </c>
      <c r="C898" s="203"/>
      <c r="D898" s="203"/>
      <c r="E898" s="203"/>
      <c r="F898" s="203"/>
      <c r="G898" s="203"/>
      <c r="H898" s="203"/>
    </row>
    <row r="899" spans="2:10" ht="10.5" customHeight="1" x14ac:dyDescent="0.2">
      <c r="B899" s="203" t="s">
        <v>875</v>
      </c>
      <c r="C899" s="203"/>
      <c r="D899" s="203"/>
      <c r="E899" s="203"/>
      <c r="F899" s="203"/>
      <c r="G899" s="203"/>
      <c r="H899" s="203"/>
    </row>
    <row r="900" spans="2:10" ht="10.5" customHeight="1" x14ac:dyDescent="0.2">
      <c r="B900" s="1471" t="s">
        <v>919</v>
      </c>
      <c r="C900" s="1471"/>
      <c r="D900" s="1471"/>
      <c r="E900" s="1471"/>
      <c r="F900" s="1471"/>
      <c r="G900" s="1471"/>
      <c r="H900" s="1471"/>
    </row>
    <row r="901" spans="2:10" ht="10.5" customHeight="1" x14ac:dyDescent="0.2">
      <c r="B901" s="513" t="s">
        <v>876</v>
      </c>
      <c r="C901" s="513"/>
      <c r="D901" s="513"/>
      <c r="E901" s="513"/>
      <c r="F901" s="513"/>
      <c r="G901" s="513"/>
      <c r="H901" s="513"/>
    </row>
    <row r="902" spans="2:10" ht="10.5" customHeight="1" x14ac:dyDescent="0.2">
      <c r="B902" s="513" t="s">
        <v>877</v>
      </c>
      <c r="C902" s="513"/>
      <c r="D902" s="513"/>
      <c r="E902" s="513"/>
      <c r="F902" s="513"/>
      <c r="G902" s="513"/>
      <c r="H902" s="513"/>
    </row>
    <row r="903" spans="2:10" ht="10.5" customHeight="1" x14ac:dyDescent="0.2">
      <c r="B903" s="513" t="s">
        <v>1026</v>
      </c>
      <c r="C903" s="513"/>
      <c r="D903" s="513"/>
      <c r="E903" s="513"/>
      <c r="F903" s="513"/>
      <c r="G903" s="513"/>
      <c r="H903" s="513"/>
    </row>
    <row r="904" spans="2:10" ht="10.5" customHeight="1" x14ac:dyDescent="0.2">
      <c r="B904" s="203" t="s">
        <v>1478</v>
      </c>
      <c r="C904" s="203"/>
      <c r="D904" s="203"/>
      <c r="E904" s="203"/>
      <c r="F904" s="203"/>
      <c r="G904" s="203"/>
      <c r="H904" s="203"/>
    </row>
    <row r="905" spans="2:10" ht="10.5" customHeight="1" x14ac:dyDescent="0.2"/>
    <row r="906" spans="2:10" ht="10.5" customHeight="1" x14ac:dyDescent="0.2">
      <c r="G906" s="246">
        <v>48</v>
      </c>
    </row>
    <row r="907" spans="2:10" ht="10.5" customHeight="1" x14ac:dyDescent="0.2"/>
    <row r="908" spans="2:10" ht="11.45" customHeight="1" x14ac:dyDescent="0.2">
      <c r="B908" s="202" t="s">
        <v>1094</v>
      </c>
      <c r="D908" s="451"/>
    </row>
    <row r="909" spans="2:10" ht="11.45" customHeight="1" x14ac:dyDescent="0.2">
      <c r="B909" s="1448" t="s">
        <v>459</v>
      </c>
      <c r="C909" s="1460" t="s">
        <v>513</v>
      </c>
      <c r="D909" s="1461"/>
      <c r="E909" s="1461"/>
      <c r="F909" s="1461"/>
      <c r="G909" s="1461"/>
      <c r="H909" s="1461"/>
      <c r="I909" s="1461"/>
      <c r="J909" s="1462"/>
    </row>
    <row r="910" spans="2:10" ht="11.45" customHeight="1" x14ac:dyDescent="0.2">
      <c r="B910" s="1459"/>
      <c r="C910" s="1441" t="s">
        <v>254</v>
      </c>
      <c r="D910" s="1541" t="s">
        <v>720</v>
      </c>
      <c r="E910" s="1460" t="s">
        <v>1470</v>
      </c>
      <c r="F910" s="1462"/>
      <c r="G910" s="1460" t="s">
        <v>402</v>
      </c>
      <c r="H910" s="1462"/>
      <c r="I910" s="1460" t="s">
        <v>103</v>
      </c>
      <c r="J910" s="1462"/>
    </row>
    <row r="911" spans="2:10" ht="22.5" customHeight="1" x14ac:dyDescent="0.2">
      <c r="B911" s="1459"/>
      <c r="C911" s="1442"/>
      <c r="D911" s="1543"/>
      <c r="E911" s="332" t="s">
        <v>405</v>
      </c>
      <c r="F911" s="248" t="s">
        <v>406</v>
      </c>
      <c r="G911" s="248" t="s">
        <v>405</v>
      </c>
      <c r="H911" s="248" t="s">
        <v>406</v>
      </c>
      <c r="I911" s="248" t="s">
        <v>405</v>
      </c>
      <c r="J911" s="248" t="s">
        <v>406</v>
      </c>
    </row>
    <row r="912" spans="2:10" ht="11.45" customHeight="1" x14ac:dyDescent="0.2">
      <c r="B912" s="1449"/>
      <c r="C912" s="313" t="s">
        <v>859</v>
      </c>
      <c r="D912" s="374" t="s">
        <v>438</v>
      </c>
      <c r="E912" s="249" t="s">
        <v>859</v>
      </c>
      <c r="F912" s="249" t="s">
        <v>784</v>
      </c>
      <c r="G912" s="249" t="s">
        <v>859</v>
      </c>
      <c r="H912" s="249" t="s">
        <v>784</v>
      </c>
      <c r="I912" s="249" t="s">
        <v>859</v>
      </c>
      <c r="J912" s="249" t="s">
        <v>784</v>
      </c>
    </row>
    <row r="913" spans="1:10" ht="10.5" customHeight="1" x14ac:dyDescent="0.2">
      <c r="B913" s="232" t="s">
        <v>676</v>
      </c>
      <c r="C913" s="278">
        <v>160911</v>
      </c>
      <c r="D913" s="687">
        <v>49946</v>
      </c>
      <c r="E913" s="278">
        <v>20669</v>
      </c>
      <c r="F913" s="278">
        <v>1128</v>
      </c>
      <c r="G913" s="278">
        <v>133970</v>
      </c>
      <c r="H913" s="483">
        <v>176.06</v>
      </c>
      <c r="I913" s="277">
        <v>3716</v>
      </c>
      <c r="J913" s="300">
        <v>1102.02</v>
      </c>
    </row>
    <row r="914" spans="1:10" ht="10.5" customHeight="1" x14ac:dyDescent="0.2">
      <c r="B914" s="232" t="s">
        <v>677</v>
      </c>
      <c r="C914" s="278">
        <v>164002</v>
      </c>
      <c r="D914" s="687">
        <v>58525</v>
      </c>
      <c r="E914" s="278">
        <v>20660</v>
      </c>
      <c r="F914" s="278">
        <v>1201</v>
      </c>
      <c r="G914" s="278">
        <v>137426</v>
      </c>
      <c r="H914" s="483">
        <v>217.05</v>
      </c>
      <c r="I914" s="277">
        <v>3396</v>
      </c>
      <c r="J914" s="300">
        <v>1481.46</v>
      </c>
    </row>
    <row r="915" spans="1:10" ht="10.5" customHeight="1" x14ac:dyDescent="0.2">
      <c r="B915" s="232" t="s">
        <v>396</v>
      </c>
      <c r="C915" s="278">
        <v>163809</v>
      </c>
      <c r="D915" s="687">
        <v>61836</v>
      </c>
      <c r="E915" s="278">
        <v>19130</v>
      </c>
      <c r="F915" s="278">
        <v>1309</v>
      </c>
      <c r="G915" s="278">
        <v>140400</v>
      </c>
      <c r="H915" s="483">
        <v>242.89</v>
      </c>
      <c r="I915" s="277">
        <v>1947</v>
      </c>
      <c r="J915" s="300">
        <v>1976.34</v>
      </c>
    </row>
    <row r="916" spans="1:10" ht="10.5" customHeight="1" x14ac:dyDescent="0.2">
      <c r="B916" s="232" t="s">
        <v>397</v>
      </c>
      <c r="C916" s="278">
        <v>120118</v>
      </c>
      <c r="D916" s="687">
        <v>49749</v>
      </c>
      <c r="E916" s="278">
        <v>22750</v>
      </c>
      <c r="F916" s="278">
        <v>1203</v>
      </c>
      <c r="G916" s="278">
        <v>92234</v>
      </c>
      <c r="H916" s="483">
        <v>206.31</v>
      </c>
      <c r="I916" s="277">
        <v>2359</v>
      </c>
      <c r="J916" s="300">
        <v>1960.92</v>
      </c>
    </row>
    <row r="917" spans="1:10" ht="10.5" customHeight="1" x14ac:dyDescent="0.2">
      <c r="B917" s="232" t="s">
        <v>398</v>
      </c>
      <c r="C917" s="278">
        <v>118739</v>
      </c>
      <c r="D917" s="687">
        <v>50888</v>
      </c>
      <c r="E917" s="278">
        <v>22561</v>
      </c>
      <c r="F917" s="278">
        <v>1326</v>
      </c>
      <c r="G917" s="278">
        <v>90483</v>
      </c>
      <c r="H917" s="483">
        <v>164.86</v>
      </c>
      <c r="I917" s="277">
        <v>2942</v>
      </c>
      <c r="J917" s="300">
        <v>2527.11</v>
      </c>
    </row>
    <row r="918" spans="1:10" ht="10.5" customHeight="1" x14ac:dyDescent="0.2">
      <c r="B918" s="232"/>
      <c r="C918" s="278"/>
      <c r="D918" s="687"/>
      <c r="E918" s="278"/>
      <c r="F918" s="278"/>
      <c r="G918" s="278"/>
      <c r="H918" s="483"/>
      <c r="I918" s="277"/>
      <c r="J918" s="300"/>
    </row>
    <row r="919" spans="1:10" ht="10.5" customHeight="1" x14ac:dyDescent="0.2">
      <c r="B919" s="232" t="s">
        <v>279</v>
      </c>
      <c r="C919" s="278">
        <v>124058</v>
      </c>
      <c r="D919" s="687">
        <v>62028</v>
      </c>
      <c r="E919" s="278">
        <v>23375</v>
      </c>
      <c r="F919" s="278">
        <v>1422</v>
      </c>
      <c r="G919" s="278">
        <v>94432</v>
      </c>
      <c r="H919" s="483">
        <v>211.63</v>
      </c>
      <c r="I919" s="277">
        <v>3400</v>
      </c>
      <c r="J919" s="300">
        <v>3044.99</v>
      </c>
    </row>
    <row r="920" spans="1:10" ht="10.5" customHeight="1" x14ac:dyDescent="0.2">
      <c r="B920" s="232" t="s">
        <v>280</v>
      </c>
      <c r="C920" s="278">
        <v>134902</v>
      </c>
      <c r="D920" s="687">
        <v>75069</v>
      </c>
      <c r="E920" s="278">
        <v>19697</v>
      </c>
      <c r="F920" s="278">
        <v>1794</v>
      </c>
      <c r="G920" s="278">
        <v>108499</v>
      </c>
      <c r="H920" s="483">
        <v>279.66000000000003</v>
      </c>
      <c r="I920" s="277">
        <v>4305</v>
      </c>
      <c r="J920" s="300">
        <v>2560.1</v>
      </c>
    </row>
    <row r="921" spans="1:10" ht="10.5" customHeight="1" x14ac:dyDescent="0.2">
      <c r="B921" s="232" t="s">
        <v>281</v>
      </c>
      <c r="C921" s="278">
        <v>146539</v>
      </c>
      <c r="D921" s="687">
        <v>89811</v>
      </c>
      <c r="E921" s="278">
        <v>23784</v>
      </c>
      <c r="F921" s="278">
        <v>1874</v>
      </c>
      <c r="G921" s="278">
        <v>115551</v>
      </c>
      <c r="H921" s="483">
        <v>326.7</v>
      </c>
      <c r="I921" s="277">
        <v>4303</v>
      </c>
      <c r="J921" s="300">
        <v>2218.33</v>
      </c>
    </row>
    <row r="922" spans="1:10" ht="10.5" customHeight="1" x14ac:dyDescent="0.2">
      <c r="B922" s="232" t="s">
        <v>282</v>
      </c>
      <c r="C922" s="278">
        <v>146788</v>
      </c>
      <c r="D922" s="687">
        <v>110968</v>
      </c>
      <c r="E922" s="278">
        <v>18166</v>
      </c>
      <c r="F922" s="278">
        <v>2798</v>
      </c>
      <c r="G922" s="278">
        <v>121569</v>
      </c>
      <c r="H922" s="483">
        <v>361.7</v>
      </c>
      <c r="I922" s="277">
        <v>4837</v>
      </c>
      <c r="J922" s="300">
        <v>3830.69</v>
      </c>
    </row>
    <row r="923" spans="1:10" ht="10.5" customHeight="1" x14ac:dyDescent="0.2">
      <c r="A923" s="623"/>
      <c r="B923" s="232" t="s">
        <v>238</v>
      </c>
      <c r="C923" s="278">
        <v>160216</v>
      </c>
      <c r="D923" s="687">
        <v>108547</v>
      </c>
      <c r="E923" s="278">
        <v>25981</v>
      </c>
      <c r="F923" s="278">
        <v>1873</v>
      </c>
      <c r="G923" s="278">
        <v>125619</v>
      </c>
      <c r="H923" s="483">
        <v>345.78</v>
      </c>
      <c r="I923" s="277">
        <v>5448</v>
      </c>
      <c r="J923" s="300">
        <v>3431.27</v>
      </c>
    </row>
    <row r="924" spans="1:10" ht="10.5" customHeight="1" x14ac:dyDescent="0.2">
      <c r="A924" s="623"/>
      <c r="B924" s="232"/>
      <c r="C924" s="278"/>
      <c r="D924" s="687"/>
      <c r="E924" s="278"/>
      <c r="F924" s="278"/>
      <c r="G924" s="278"/>
      <c r="H924" s="483"/>
      <c r="I924" s="277"/>
      <c r="J924" s="300"/>
    </row>
    <row r="925" spans="1:10" ht="10.5" customHeight="1" x14ac:dyDescent="0.2">
      <c r="B925" s="251" t="s">
        <v>283</v>
      </c>
      <c r="C925" s="278">
        <v>159921</v>
      </c>
      <c r="D925" s="687">
        <v>106362</v>
      </c>
      <c r="E925" s="278">
        <v>23677</v>
      </c>
      <c r="F925" s="278">
        <v>2055</v>
      </c>
      <c r="G925" s="278">
        <v>127748</v>
      </c>
      <c r="H925" s="483">
        <v>291.33999999999997</v>
      </c>
      <c r="I925" s="277">
        <v>5606</v>
      </c>
      <c r="J925" s="300">
        <v>4057.98</v>
      </c>
    </row>
    <row r="926" spans="1:10" ht="10.5" customHeight="1" x14ac:dyDescent="0.2">
      <c r="B926" s="251" t="s">
        <v>284</v>
      </c>
      <c r="C926" s="224">
        <v>167720</v>
      </c>
      <c r="D926" s="701">
        <v>123427</v>
      </c>
      <c r="E926" s="224">
        <v>23861</v>
      </c>
      <c r="F926" s="224">
        <v>2176</v>
      </c>
      <c r="G926" s="224">
        <v>136473</v>
      </c>
      <c r="H926" s="484">
        <v>346.19</v>
      </c>
      <c r="I926" s="223">
        <v>4475</v>
      </c>
      <c r="J926" s="195">
        <v>5957.15</v>
      </c>
    </row>
    <row r="927" spans="1:10" ht="10.5" customHeight="1" x14ac:dyDescent="0.2">
      <c r="B927" s="232" t="s">
        <v>237</v>
      </c>
      <c r="C927" s="224">
        <v>176490</v>
      </c>
      <c r="D927" s="701">
        <v>157735</v>
      </c>
      <c r="E927" s="224">
        <v>21530</v>
      </c>
      <c r="F927" s="224">
        <v>2810</v>
      </c>
      <c r="G927" s="224">
        <v>148476</v>
      </c>
      <c r="H927" s="484">
        <v>536.02</v>
      </c>
      <c r="I927" s="223">
        <v>3857</v>
      </c>
      <c r="J927" s="195">
        <v>5300.49</v>
      </c>
    </row>
    <row r="928" spans="1:10" ht="10.5" customHeight="1" x14ac:dyDescent="0.2">
      <c r="B928" s="232" t="s">
        <v>633</v>
      </c>
      <c r="C928" s="224">
        <v>160820</v>
      </c>
      <c r="D928" s="701">
        <v>142286</v>
      </c>
      <c r="E928" s="224">
        <v>20582</v>
      </c>
      <c r="F928" s="224">
        <v>3254</v>
      </c>
      <c r="G928" s="224">
        <v>133973</v>
      </c>
      <c r="H928" s="484">
        <v>422.4</v>
      </c>
      <c r="I928" s="223">
        <v>3752</v>
      </c>
      <c r="J928" s="195">
        <v>5815.95</v>
      </c>
    </row>
    <row r="929" spans="2:10" ht="10.5" customHeight="1" x14ac:dyDescent="0.2">
      <c r="B929" s="232" t="s">
        <v>660</v>
      </c>
      <c r="C929" s="224">
        <v>166463</v>
      </c>
      <c r="D929" s="701">
        <v>149616</v>
      </c>
      <c r="E929" s="224">
        <v>26212</v>
      </c>
      <c r="F929" s="224">
        <v>2678</v>
      </c>
      <c r="G929" s="224">
        <v>133373</v>
      </c>
      <c r="H929" s="484">
        <v>465.88</v>
      </c>
      <c r="I929" s="223">
        <v>3681</v>
      </c>
      <c r="J929" s="195">
        <v>5577.44</v>
      </c>
    </row>
    <row r="930" spans="2:10" ht="10.5" customHeight="1" x14ac:dyDescent="0.2">
      <c r="B930" s="232"/>
      <c r="C930" s="224"/>
      <c r="D930" s="701"/>
      <c r="E930" s="224"/>
      <c r="F930" s="224"/>
      <c r="G930" s="224"/>
      <c r="H930" s="484"/>
      <c r="I930" s="223"/>
      <c r="J930" s="195"/>
    </row>
    <row r="931" spans="2:10" ht="10.5" customHeight="1" x14ac:dyDescent="0.2">
      <c r="B931" s="232" t="s">
        <v>441</v>
      </c>
      <c r="C931" s="224">
        <v>166139</v>
      </c>
      <c r="D931" s="687">
        <v>155379</v>
      </c>
      <c r="E931" s="224">
        <v>25733</v>
      </c>
      <c r="F931" s="224">
        <v>2814</v>
      </c>
      <c r="G931" s="224">
        <v>133574</v>
      </c>
      <c r="H931" s="484">
        <v>474.15</v>
      </c>
      <c r="I931" s="223">
        <v>3692</v>
      </c>
      <c r="J931" s="195">
        <v>6226.32</v>
      </c>
    </row>
    <row r="932" spans="2:10" ht="10.5" customHeight="1" x14ac:dyDescent="0.2">
      <c r="B932" s="232" t="s">
        <v>331</v>
      </c>
      <c r="C932" s="224">
        <v>160088</v>
      </c>
      <c r="D932" s="687">
        <v>158491</v>
      </c>
      <c r="E932" s="224">
        <v>24064</v>
      </c>
      <c r="F932" s="224">
        <v>3214</v>
      </c>
      <c r="G932" s="224">
        <v>128727</v>
      </c>
      <c r="H932" s="484">
        <v>424.4</v>
      </c>
      <c r="I932" s="223">
        <v>4362</v>
      </c>
      <c r="J932" s="195">
        <v>6901.22</v>
      </c>
    </row>
    <row r="933" spans="2:10" ht="10.5" customHeight="1" x14ac:dyDescent="0.2">
      <c r="B933" s="317">
        <v>39295</v>
      </c>
      <c r="C933" s="224">
        <v>144791</v>
      </c>
      <c r="D933" s="687">
        <v>161768</v>
      </c>
      <c r="E933" s="224">
        <v>23529</v>
      </c>
      <c r="F933" s="224">
        <v>3635</v>
      </c>
      <c r="G933" s="224">
        <v>115247</v>
      </c>
      <c r="H933" s="484">
        <v>490.92</v>
      </c>
      <c r="I933" s="223">
        <v>3146</v>
      </c>
      <c r="J933" s="195">
        <v>7511.3</v>
      </c>
    </row>
    <row r="934" spans="2:10" ht="10.5" customHeight="1" x14ac:dyDescent="0.2">
      <c r="B934" s="317">
        <v>39692</v>
      </c>
      <c r="C934" s="224">
        <v>117445</v>
      </c>
      <c r="D934" s="687">
        <v>165030</v>
      </c>
      <c r="E934" s="224">
        <v>22861</v>
      </c>
      <c r="F934" s="224">
        <v>3699</v>
      </c>
      <c r="G934" s="224">
        <v>89218</v>
      </c>
      <c r="H934" s="484">
        <v>693.18</v>
      </c>
      <c r="I934" s="223">
        <v>2576</v>
      </c>
      <c r="J934" s="300">
        <v>8750.66</v>
      </c>
    </row>
    <row r="935" spans="2:10" ht="10.5" customHeight="1" x14ac:dyDescent="0.2">
      <c r="B935" s="317">
        <v>40087</v>
      </c>
      <c r="C935" s="224">
        <v>110246</v>
      </c>
      <c r="D935" s="687">
        <v>174448</v>
      </c>
      <c r="E935" s="224">
        <v>20910</v>
      </c>
      <c r="F935" s="224">
        <v>4133</v>
      </c>
      <c r="G935" s="224">
        <v>81516</v>
      </c>
      <c r="H935" s="484">
        <v>759.21</v>
      </c>
      <c r="I935" s="223">
        <v>5268</v>
      </c>
      <c r="J935" s="195">
        <v>5721.84</v>
      </c>
    </row>
    <row r="936" spans="2:10" ht="10.5" customHeight="1" x14ac:dyDescent="0.2">
      <c r="B936" s="317"/>
      <c r="C936" s="224"/>
      <c r="D936" s="687"/>
      <c r="E936" s="224"/>
      <c r="F936" s="224"/>
      <c r="G936" s="224"/>
      <c r="H936" s="484"/>
      <c r="I936" s="223"/>
      <c r="J936" s="300"/>
    </row>
    <row r="937" spans="2:10" ht="10.5" customHeight="1" x14ac:dyDescent="0.2">
      <c r="B937" s="205" t="s">
        <v>289</v>
      </c>
      <c r="C937" s="224">
        <v>98511</v>
      </c>
      <c r="D937" s="687">
        <v>183546</v>
      </c>
      <c r="E937" s="224">
        <v>22053</v>
      </c>
      <c r="F937" s="224">
        <v>4705</v>
      </c>
      <c r="G937" s="224">
        <v>71825</v>
      </c>
      <c r="H937" s="484">
        <v>894.97</v>
      </c>
      <c r="I937" s="223">
        <v>1943</v>
      </c>
      <c r="J937" s="195">
        <v>10447.719999999999</v>
      </c>
    </row>
    <row r="938" spans="2:10" ht="10.5" customHeight="1" x14ac:dyDescent="0.2">
      <c r="B938" s="205" t="s">
        <v>292</v>
      </c>
      <c r="C938" s="224">
        <v>108699</v>
      </c>
      <c r="D938" s="687">
        <v>172258</v>
      </c>
      <c r="E938" s="224">
        <v>21978</v>
      </c>
      <c r="F938" s="224">
        <v>4495</v>
      </c>
      <c r="G938" s="224">
        <v>81753</v>
      </c>
      <c r="H938" s="484">
        <v>652.55999999999995</v>
      </c>
      <c r="I938" s="223">
        <v>2286</v>
      </c>
      <c r="J938" s="300">
        <v>10800.44</v>
      </c>
    </row>
    <row r="939" spans="2:10" ht="10.5" customHeight="1" x14ac:dyDescent="0.2">
      <c r="B939" s="205" t="s">
        <v>891</v>
      </c>
      <c r="C939" s="224">
        <v>96844</v>
      </c>
      <c r="D939" s="687">
        <v>185308</v>
      </c>
      <c r="E939" s="224">
        <v>23236</v>
      </c>
      <c r="F939" s="224">
        <v>4811</v>
      </c>
      <c r="G939" s="224">
        <v>68522</v>
      </c>
      <c r="H939" s="484">
        <v>758.15</v>
      </c>
      <c r="I939" s="223">
        <v>2251</v>
      </c>
      <c r="J939" s="300">
        <v>11889.13</v>
      </c>
    </row>
    <row r="940" spans="2:10" ht="10.5" customHeight="1" x14ac:dyDescent="0.2">
      <c r="B940" s="205" t="s">
        <v>904</v>
      </c>
      <c r="C940" s="224">
        <v>96740</v>
      </c>
      <c r="D940" s="687">
        <v>195616</v>
      </c>
      <c r="E940" s="224">
        <v>23793</v>
      </c>
      <c r="F940" s="224">
        <v>4959</v>
      </c>
      <c r="G940" s="224">
        <v>67743</v>
      </c>
      <c r="H940" s="484">
        <v>821.11</v>
      </c>
      <c r="I940" s="223">
        <v>2303</v>
      </c>
      <c r="J940" s="300">
        <v>11926.25</v>
      </c>
    </row>
    <row r="941" spans="2:10" ht="10.5" customHeight="1" x14ac:dyDescent="0.2">
      <c r="B941" s="205" t="s">
        <v>905</v>
      </c>
      <c r="C941" s="224">
        <v>96226</v>
      </c>
      <c r="D941" s="687">
        <v>222710</v>
      </c>
      <c r="E941" s="224">
        <v>23005</v>
      </c>
      <c r="F941" s="224">
        <v>5069</v>
      </c>
      <c r="G941" s="224">
        <v>68076</v>
      </c>
      <c r="H941" s="484">
        <v>1171.05</v>
      </c>
      <c r="I941" s="223">
        <v>2337</v>
      </c>
      <c r="J941" s="300">
        <v>13589.34</v>
      </c>
    </row>
    <row r="942" spans="2:10" ht="10.5" customHeight="1" x14ac:dyDescent="0.2">
      <c r="B942" s="205"/>
      <c r="C942" s="224"/>
      <c r="D942" s="687"/>
      <c r="E942" s="224"/>
      <c r="F942" s="224"/>
      <c r="G942" s="224"/>
      <c r="H942" s="484"/>
      <c r="I942" s="223"/>
      <c r="J942" s="300"/>
    </row>
    <row r="943" spans="2:10" ht="10.5" customHeight="1" x14ac:dyDescent="0.2">
      <c r="B943" s="205" t="s">
        <v>918</v>
      </c>
      <c r="C943" s="224">
        <v>105534</v>
      </c>
      <c r="D943" s="687">
        <v>368700</v>
      </c>
      <c r="E943" s="224">
        <v>21900</v>
      </c>
      <c r="F943" s="224">
        <v>7470</v>
      </c>
      <c r="G943" s="224">
        <v>78844</v>
      </c>
      <c r="H943" s="484" t="s">
        <v>965</v>
      </c>
      <c r="I943" s="223">
        <v>2118</v>
      </c>
      <c r="J943" s="300">
        <v>14867.19</v>
      </c>
    </row>
    <row r="944" spans="2:10" ht="10.5" customHeight="1" x14ac:dyDescent="0.2">
      <c r="B944" s="205" t="s">
        <v>927</v>
      </c>
      <c r="C944" s="224">
        <v>89458</v>
      </c>
      <c r="D944" s="687">
        <v>318890</v>
      </c>
      <c r="E944" s="224">
        <v>20407</v>
      </c>
      <c r="F944" s="224">
        <v>8279</v>
      </c>
      <c r="G944" s="224">
        <v>64115</v>
      </c>
      <c r="H944" s="484">
        <v>1951.54</v>
      </c>
      <c r="I944" s="223">
        <v>2447</v>
      </c>
      <c r="J944" s="300">
        <v>13338.31</v>
      </c>
    </row>
    <row r="945" spans="1:10" ht="10.5" customHeight="1" x14ac:dyDescent="0.2">
      <c r="B945" s="205" t="s">
        <v>951</v>
      </c>
      <c r="C945" s="224">
        <v>107115</v>
      </c>
      <c r="D945" s="687">
        <v>261040</v>
      </c>
      <c r="E945" s="224">
        <v>27833</v>
      </c>
      <c r="F945" s="224">
        <v>5565</v>
      </c>
      <c r="G945" s="224">
        <v>71436</v>
      </c>
      <c r="H945" s="484">
        <v>1064.8</v>
      </c>
      <c r="I945" s="223">
        <v>4451</v>
      </c>
      <c r="J945" s="300">
        <v>8367.75</v>
      </c>
    </row>
    <row r="946" spans="1:10" ht="10.5" customHeight="1" x14ac:dyDescent="0.2">
      <c r="B946" s="205" t="s">
        <v>969</v>
      </c>
      <c r="C946" s="224">
        <v>116660</v>
      </c>
      <c r="D946" s="687">
        <v>261016</v>
      </c>
      <c r="E946" s="224">
        <v>23703</v>
      </c>
      <c r="F946" s="224">
        <v>6420</v>
      </c>
      <c r="G946" s="224">
        <v>87181</v>
      </c>
      <c r="H946" s="484">
        <v>941.41</v>
      </c>
      <c r="I946" s="223">
        <v>2885</v>
      </c>
      <c r="J946" s="300">
        <v>11720.46</v>
      </c>
    </row>
    <row r="947" spans="1:10" ht="10.5" customHeight="1" x14ac:dyDescent="0.2">
      <c r="B947" s="205" t="s">
        <v>1017</v>
      </c>
      <c r="C947" s="224">
        <v>120376</v>
      </c>
      <c r="D947" s="687">
        <v>348062</v>
      </c>
      <c r="E947" s="224">
        <v>24441</v>
      </c>
      <c r="F947" s="224">
        <v>8666</v>
      </c>
      <c r="G947" s="224">
        <v>91062</v>
      </c>
      <c r="H947" s="484">
        <v>1219.3900000000001</v>
      </c>
      <c r="I947" s="223">
        <v>2472</v>
      </c>
      <c r="J947" s="300">
        <v>13239.19</v>
      </c>
    </row>
    <row r="948" spans="1:10" ht="10.5" customHeight="1" x14ac:dyDescent="0.2">
      <c r="B948" s="205"/>
      <c r="C948" s="224"/>
      <c r="D948" s="687"/>
      <c r="E948" s="224"/>
      <c r="F948" s="224"/>
      <c r="G948" s="224"/>
      <c r="H948" s="484"/>
      <c r="I948" s="223"/>
      <c r="J948" s="300"/>
    </row>
    <row r="949" spans="1:10" ht="10.5" customHeight="1" x14ac:dyDescent="0.2">
      <c r="B949" s="205" t="s">
        <v>1172</v>
      </c>
      <c r="C949" s="224">
        <v>114818</v>
      </c>
      <c r="D949" s="687">
        <v>354852</v>
      </c>
      <c r="E949" s="224">
        <v>20918</v>
      </c>
      <c r="F949" s="224">
        <v>9472</v>
      </c>
      <c r="G949" s="224">
        <v>90754</v>
      </c>
      <c r="H949" s="484">
        <v>1620.84</v>
      </c>
      <c r="I949" s="223">
        <v>1704</v>
      </c>
      <c r="J949" s="300">
        <v>13477.19</v>
      </c>
    </row>
    <row r="950" spans="1:10" ht="11.25" x14ac:dyDescent="0.2">
      <c r="A950" s="258"/>
      <c r="B950" s="208" t="s">
        <v>1671</v>
      </c>
      <c r="C950" s="282">
        <v>127746</v>
      </c>
      <c r="D950" s="702">
        <v>381477</v>
      </c>
      <c r="E950" s="282">
        <v>23993</v>
      </c>
      <c r="F950" s="282">
        <v>6893</v>
      </c>
      <c r="G950" s="282">
        <v>100765</v>
      </c>
      <c r="H950" s="487">
        <v>1835.36</v>
      </c>
      <c r="I950" s="281">
        <v>2361</v>
      </c>
      <c r="J950" s="301">
        <v>13321.71</v>
      </c>
    </row>
    <row r="951" spans="1:10" ht="6" customHeight="1" x14ac:dyDescent="0.2">
      <c r="B951" s="206"/>
      <c r="C951" s="285"/>
      <c r="D951" s="701"/>
      <c r="E951" s="285"/>
      <c r="F951" s="285"/>
      <c r="G951" s="285"/>
      <c r="H951" s="190"/>
      <c r="I951" s="284"/>
      <c r="J951" s="216"/>
    </row>
    <row r="952" spans="1:10" ht="10.5" customHeight="1" x14ac:dyDescent="0.2">
      <c r="B952" s="203" t="s">
        <v>1479</v>
      </c>
      <c r="C952" s="203"/>
      <c r="D952" s="203"/>
      <c r="E952" s="203"/>
      <c r="F952" s="203"/>
      <c r="G952" s="203"/>
      <c r="H952" s="203"/>
    </row>
    <row r="953" spans="1:10" ht="10.5" customHeight="1" x14ac:dyDescent="0.2">
      <c r="B953" s="203" t="s">
        <v>873</v>
      </c>
      <c r="C953" s="203"/>
      <c r="D953" s="203"/>
      <c r="E953" s="203"/>
      <c r="F953" s="203"/>
      <c r="G953" s="203"/>
      <c r="H953" s="203"/>
    </row>
    <row r="954" spans="1:10" ht="10.5" customHeight="1" x14ac:dyDescent="0.2">
      <c r="B954" s="203" t="s">
        <v>874</v>
      </c>
      <c r="C954" s="203"/>
      <c r="D954" s="203"/>
      <c r="E954" s="203"/>
      <c r="F954" s="203"/>
      <c r="G954" s="203"/>
      <c r="H954" s="203"/>
    </row>
    <row r="955" spans="1:10" ht="10.5" customHeight="1" x14ac:dyDescent="0.2">
      <c r="B955" s="203" t="s">
        <v>875</v>
      </c>
      <c r="C955" s="203"/>
      <c r="D955" s="203"/>
      <c r="E955" s="203"/>
      <c r="F955" s="203"/>
      <c r="G955" s="203"/>
      <c r="H955" s="203"/>
    </row>
    <row r="956" spans="1:10" ht="10.5" customHeight="1" x14ac:dyDescent="0.2">
      <c r="B956" s="1471" t="s">
        <v>919</v>
      </c>
      <c r="C956" s="1471"/>
      <c r="D956" s="1471"/>
      <c r="E956" s="1471"/>
      <c r="F956" s="1471"/>
      <c r="G956" s="1471"/>
      <c r="H956" s="1471"/>
    </row>
    <row r="957" spans="1:10" ht="10.5" customHeight="1" x14ac:dyDescent="0.2">
      <c r="B957" s="513" t="s">
        <v>876</v>
      </c>
      <c r="C957" s="513"/>
      <c r="D957" s="513"/>
      <c r="E957" s="513"/>
      <c r="F957" s="513"/>
      <c r="G957" s="513"/>
      <c r="H957" s="513"/>
    </row>
    <row r="958" spans="1:10" ht="10.5" customHeight="1" x14ac:dyDescent="0.2">
      <c r="B958" s="513" t="s">
        <v>877</v>
      </c>
      <c r="C958" s="513"/>
      <c r="D958" s="513"/>
      <c r="E958" s="513"/>
      <c r="F958" s="513"/>
      <c r="G958" s="513"/>
      <c r="H958" s="513"/>
    </row>
    <row r="959" spans="1:10" ht="10.5" customHeight="1" x14ac:dyDescent="0.2">
      <c r="B959" s="513" t="s">
        <v>1026</v>
      </c>
      <c r="C959" s="513"/>
      <c r="D959" s="513"/>
      <c r="E959" s="513"/>
      <c r="F959" s="513"/>
      <c r="G959" s="513"/>
      <c r="H959" s="513"/>
    </row>
    <row r="960" spans="1:10" ht="10.5" customHeight="1" x14ac:dyDescent="0.2">
      <c r="B960" s="203" t="s">
        <v>1478</v>
      </c>
      <c r="C960" s="203"/>
      <c r="D960" s="203"/>
      <c r="E960" s="203"/>
      <c r="F960" s="203"/>
      <c r="G960" s="203"/>
      <c r="H960" s="203"/>
    </row>
    <row r="961" spans="3:10" ht="10.5" customHeight="1" x14ac:dyDescent="0.2">
      <c r="C961" s="302"/>
      <c r="D961" s="302"/>
      <c r="E961" s="302"/>
      <c r="F961" s="302"/>
      <c r="G961" s="302"/>
      <c r="H961" s="302"/>
      <c r="I961" s="302"/>
      <c r="J961" s="302"/>
    </row>
    <row r="962" spans="3:10" ht="10.5" customHeight="1" x14ac:dyDescent="0.2"/>
    <row r="963" spans="3:10" ht="10.5" customHeight="1" x14ac:dyDescent="0.2">
      <c r="G963" s="246">
        <v>49</v>
      </c>
    </row>
    <row r="964" spans="3:10" ht="10.5" customHeight="1" x14ac:dyDescent="0.2">
      <c r="G964" s="246"/>
    </row>
    <row r="965" spans="3:10" ht="10.5" customHeight="1" x14ac:dyDescent="0.2">
      <c r="G965" s="246"/>
    </row>
    <row r="966" spans="3:10" ht="10.5" customHeight="1" x14ac:dyDescent="0.2">
      <c r="G966" s="246"/>
    </row>
    <row r="967" spans="3:10" ht="10.5" customHeight="1" x14ac:dyDescent="0.2">
      <c r="G967" s="246"/>
    </row>
    <row r="968" spans="3:10" ht="10.5" customHeight="1" x14ac:dyDescent="0.2">
      <c r="G968" s="246"/>
    </row>
    <row r="969" spans="3:10" ht="10.5" customHeight="1" x14ac:dyDescent="0.2">
      <c r="G969" s="246"/>
    </row>
    <row r="970" spans="3:10" ht="10.5" customHeight="1" x14ac:dyDescent="0.2">
      <c r="G970" s="246"/>
    </row>
    <row r="971" spans="3:10" ht="10.5" customHeight="1" x14ac:dyDescent="0.2">
      <c r="G971" s="246"/>
    </row>
    <row r="972" spans="3:10" ht="10.5" customHeight="1" x14ac:dyDescent="0.2">
      <c r="G972" s="246"/>
    </row>
    <row r="973" spans="3:10" ht="10.5" customHeight="1" x14ac:dyDescent="0.2">
      <c r="G973" s="246"/>
    </row>
    <row r="974" spans="3:10" ht="10.5" customHeight="1" x14ac:dyDescent="0.2">
      <c r="G974" s="246"/>
    </row>
    <row r="975" spans="3:10" ht="10.5" customHeight="1" x14ac:dyDescent="0.2">
      <c r="G975" s="246"/>
    </row>
    <row r="976" spans="3:10" ht="10.5" customHeight="1" x14ac:dyDescent="0.2">
      <c r="G976" s="246"/>
    </row>
    <row r="977" spans="7:7" ht="10.5" customHeight="1" x14ac:dyDescent="0.2">
      <c r="G977" s="246"/>
    </row>
    <row r="978" spans="7:7" ht="10.5" customHeight="1" x14ac:dyDescent="0.2">
      <c r="G978" s="246"/>
    </row>
    <row r="979" spans="7:7" ht="10.5" customHeight="1" x14ac:dyDescent="0.2">
      <c r="G979" s="246"/>
    </row>
    <row r="980" spans="7:7" ht="10.5" customHeight="1" x14ac:dyDescent="0.2">
      <c r="G980" s="246"/>
    </row>
    <row r="981" spans="7:7" ht="10.5" customHeight="1" x14ac:dyDescent="0.2">
      <c r="G981" s="246"/>
    </row>
    <row r="982" spans="7:7" ht="10.5" customHeight="1" x14ac:dyDescent="0.2">
      <c r="G982" s="246"/>
    </row>
    <row r="983" spans="7:7" ht="10.5" customHeight="1" x14ac:dyDescent="0.2">
      <c r="G983" s="246"/>
    </row>
    <row r="984" spans="7:7" ht="10.5" customHeight="1" x14ac:dyDescent="0.2">
      <c r="G984" s="246"/>
    </row>
    <row r="985" spans="7:7" ht="10.5" customHeight="1" x14ac:dyDescent="0.2">
      <c r="G985" s="246"/>
    </row>
    <row r="986" spans="7:7" ht="10.5" customHeight="1" x14ac:dyDescent="0.2">
      <c r="G986" s="246"/>
    </row>
    <row r="987" spans="7:7" ht="10.5" customHeight="1" x14ac:dyDescent="0.2">
      <c r="G987" s="246"/>
    </row>
    <row r="988" spans="7:7" ht="10.5" customHeight="1" x14ac:dyDescent="0.2">
      <c r="G988" s="246"/>
    </row>
    <row r="989" spans="7:7" ht="10.5" customHeight="1" x14ac:dyDescent="0.2">
      <c r="G989" s="246"/>
    </row>
    <row r="990" spans="7:7" ht="10.5" customHeight="1" x14ac:dyDescent="0.2">
      <c r="G990" s="246"/>
    </row>
    <row r="991" spans="7:7" ht="10.5" customHeight="1" x14ac:dyDescent="0.2">
      <c r="G991" s="246"/>
    </row>
    <row r="992" spans="7:7" ht="10.5" customHeight="1" x14ac:dyDescent="0.2">
      <c r="G992" s="246"/>
    </row>
    <row r="993" spans="2:9" ht="10.5" customHeight="1" x14ac:dyDescent="0.2">
      <c r="G993" s="246"/>
    </row>
    <row r="994" spans="2:9" ht="10.5" customHeight="1" x14ac:dyDescent="0.2"/>
    <row r="995" spans="2:9" ht="11.45" customHeight="1" x14ac:dyDescent="0.2">
      <c r="B995" s="202" t="s">
        <v>1095</v>
      </c>
      <c r="D995" s="451"/>
    </row>
    <row r="996" spans="2:9" ht="11.25" customHeight="1" x14ac:dyDescent="0.2">
      <c r="B996" s="1448" t="s">
        <v>1497</v>
      </c>
      <c r="C996" s="1441" t="s">
        <v>254</v>
      </c>
      <c r="D996" s="1441" t="s">
        <v>720</v>
      </c>
      <c r="E996" s="1460" t="s">
        <v>1493</v>
      </c>
      <c r="F996" s="1462"/>
      <c r="G996" s="1460" t="s">
        <v>103</v>
      </c>
      <c r="H996" s="1462"/>
      <c r="I996" s="1441" t="s">
        <v>402</v>
      </c>
    </row>
    <row r="997" spans="2:9" ht="22.5" customHeight="1" x14ac:dyDescent="0.2">
      <c r="B997" s="1459"/>
      <c r="C997" s="1442"/>
      <c r="D997" s="1442"/>
      <c r="E997" s="331" t="s">
        <v>405</v>
      </c>
      <c r="F997" s="248" t="s">
        <v>406</v>
      </c>
      <c r="G997" s="248" t="s">
        <v>405</v>
      </c>
      <c r="H997" s="248" t="s">
        <v>407</v>
      </c>
      <c r="I997" s="1442"/>
    </row>
    <row r="998" spans="2:9" ht="11.45" customHeight="1" x14ac:dyDescent="0.2">
      <c r="B998" s="1449"/>
      <c r="C998" s="313" t="s">
        <v>859</v>
      </c>
      <c r="D998" s="313" t="s">
        <v>438</v>
      </c>
      <c r="E998" s="249" t="s">
        <v>859</v>
      </c>
      <c r="F998" s="249" t="s">
        <v>784</v>
      </c>
      <c r="G998" s="249" t="s">
        <v>859</v>
      </c>
      <c r="H998" s="249" t="s">
        <v>784</v>
      </c>
      <c r="I998" s="249" t="s">
        <v>859</v>
      </c>
    </row>
    <row r="999" spans="2:9" ht="10.5" customHeight="1" x14ac:dyDescent="0.2">
      <c r="B999" s="232" t="s">
        <v>671</v>
      </c>
      <c r="C999" s="193">
        <v>467579</v>
      </c>
      <c r="D999" s="350">
        <v>178436</v>
      </c>
      <c r="E999" s="193">
        <v>74251</v>
      </c>
      <c r="F999" s="193">
        <v>345</v>
      </c>
      <c r="G999" s="193">
        <v>265661</v>
      </c>
      <c r="H999" s="300">
        <v>579.98</v>
      </c>
      <c r="I999" s="250">
        <v>140300</v>
      </c>
    </row>
    <row r="1000" spans="2:9" ht="10.5" customHeight="1" x14ac:dyDescent="0.2">
      <c r="B1000" s="232" t="s">
        <v>672</v>
      </c>
      <c r="C1000" s="193">
        <v>463939</v>
      </c>
      <c r="D1000" s="350">
        <v>177937</v>
      </c>
      <c r="E1000" s="193">
        <v>79087</v>
      </c>
      <c r="F1000" s="193">
        <v>384</v>
      </c>
      <c r="G1000" s="193">
        <v>282122</v>
      </c>
      <c r="H1000" s="300">
        <v>537.73</v>
      </c>
      <c r="I1000" s="250">
        <v>109200</v>
      </c>
    </row>
    <row r="1001" spans="2:9" ht="10.5" customHeight="1" x14ac:dyDescent="0.2">
      <c r="B1001" s="232" t="s">
        <v>673</v>
      </c>
      <c r="C1001" s="193">
        <v>549256</v>
      </c>
      <c r="D1001" s="350">
        <v>181643</v>
      </c>
      <c r="E1001" s="193">
        <v>84658</v>
      </c>
      <c r="F1001" s="193">
        <v>405</v>
      </c>
      <c r="G1001" s="193">
        <v>302511</v>
      </c>
      <c r="H1001" s="300">
        <v>491.02</v>
      </c>
      <c r="I1001" s="250">
        <v>174100</v>
      </c>
    </row>
    <row r="1002" spans="2:9" ht="10.5" customHeight="1" x14ac:dyDescent="0.2">
      <c r="B1002" s="232" t="s">
        <v>674</v>
      </c>
      <c r="C1002" s="193">
        <v>646119</v>
      </c>
      <c r="D1002" s="350">
        <v>273705</v>
      </c>
      <c r="E1002" s="193">
        <v>83935</v>
      </c>
      <c r="F1002" s="193">
        <v>437</v>
      </c>
      <c r="G1002" s="193">
        <v>335158</v>
      </c>
      <c r="H1002" s="300">
        <v>668.98</v>
      </c>
      <c r="I1002" s="250">
        <v>216200</v>
      </c>
    </row>
    <row r="1003" spans="2:9" ht="10.5" customHeight="1" x14ac:dyDescent="0.2">
      <c r="B1003" s="232" t="s">
        <v>675</v>
      </c>
      <c r="C1003" s="193">
        <v>711532</v>
      </c>
      <c r="D1003" s="350">
        <v>307236</v>
      </c>
      <c r="E1003" s="193">
        <v>71769</v>
      </c>
      <c r="F1003" s="193">
        <v>542</v>
      </c>
      <c r="G1003" s="193">
        <v>334152</v>
      </c>
      <c r="H1003" s="300">
        <v>709.64</v>
      </c>
      <c r="I1003" s="250">
        <v>181000</v>
      </c>
    </row>
    <row r="1004" spans="2:9" ht="10.5" customHeight="1" x14ac:dyDescent="0.2">
      <c r="B1004" s="232"/>
      <c r="C1004" s="193"/>
      <c r="D1004" s="350"/>
      <c r="E1004" s="193"/>
      <c r="F1004" s="193"/>
      <c r="G1004" s="193"/>
      <c r="H1004" s="300"/>
      <c r="I1004" s="250"/>
    </row>
    <row r="1005" spans="2:9" ht="10.5" customHeight="1" x14ac:dyDescent="0.2">
      <c r="B1005" s="232" t="s">
        <v>676</v>
      </c>
      <c r="C1005" s="193">
        <v>775750</v>
      </c>
      <c r="D1005" s="350">
        <v>397149</v>
      </c>
      <c r="E1005" s="193">
        <v>97713</v>
      </c>
      <c r="F1005" s="193">
        <v>513</v>
      </c>
      <c r="G1005" s="193">
        <v>326381</v>
      </c>
      <c r="H1005" s="300">
        <v>850.27</v>
      </c>
      <c r="I1005" s="250">
        <v>252600</v>
      </c>
    </row>
    <row r="1006" spans="2:9" ht="10.5" customHeight="1" x14ac:dyDescent="0.2">
      <c r="B1006" s="232" t="s">
        <v>677</v>
      </c>
      <c r="C1006" s="193">
        <v>711897</v>
      </c>
      <c r="D1006" s="350">
        <v>465733</v>
      </c>
      <c r="E1006" s="193">
        <v>103730</v>
      </c>
      <c r="F1006" s="193">
        <v>553</v>
      </c>
      <c r="G1006" s="193">
        <v>346440</v>
      </c>
      <c r="H1006" s="300">
        <v>987.96</v>
      </c>
      <c r="I1006" s="250">
        <v>157000</v>
      </c>
    </row>
    <row r="1007" spans="2:9" ht="10.5" customHeight="1" x14ac:dyDescent="0.2">
      <c r="B1007" s="232" t="s">
        <v>396</v>
      </c>
      <c r="C1007" s="193">
        <v>755831</v>
      </c>
      <c r="D1007" s="350">
        <v>468046</v>
      </c>
      <c r="E1007" s="193">
        <v>112816</v>
      </c>
      <c r="F1007" s="193">
        <v>605</v>
      </c>
      <c r="G1007" s="193">
        <v>354731</v>
      </c>
      <c r="H1007" s="300">
        <v>894.94</v>
      </c>
      <c r="I1007" s="250">
        <v>175000</v>
      </c>
    </row>
    <row r="1008" spans="2:9" ht="10.5" customHeight="1" x14ac:dyDescent="0.2">
      <c r="B1008" s="232" t="s">
        <v>397</v>
      </c>
      <c r="C1008" s="193">
        <v>782429</v>
      </c>
      <c r="D1008" s="350">
        <v>562559</v>
      </c>
      <c r="E1008" s="193">
        <v>135291</v>
      </c>
      <c r="F1008" s="193">
        <v>544</v>
      </c>
      <c r="G1008" s="193">
        <v>343680</v>
      </c>
      <c r="H1008" s="300">
        <v>1192.68</v>
      </c>
      <c r="I1008" s="250">
        <v>169000</v>
      </c>
    </row>
    <row r="1009" spans="2:9" ht="10.5" customHeight="1" x14ac:dyDescent="0.2">
      <c r="B1009" s="232" t="s">
        <v>398</v>
      </c>
      <c r="C1009" s="193">
        <v>875662</v>
      </c>
      <c r="D1009" s="350">
        <v>645398</v>
      </c>
      <c r="E1009" s="193">
        <v>124496</v>
      </c>
      <c r="F1009" s="193">
        <v>599</v>
      </c>
      <c r="G1009" s="193">
        <v>423145</v>
      </c>
      <c r="H1009" s="300">
        <v>1120.18</v>
      </c>
      <c r="I1009" s="250">
        <v>203733</v>
      </c>
    </row>
    <row r="1010" spans="2:9" ht="10.5" customHeight="1" x14ac:dyDescent="0.2">
      <c r="B1010" s="232"/>
      <c r="C1010" s="193"/>
      <c r="D1010" s="350"/>
      <c r="E1010" s="193"/>
      <c r="F1010" s="193"/>
      <c r="G1010" s="193"/>
      <c r="H1010" s="300"/>
      <c r="I1010" s="250"/>
    </row>
    <row r="1011" spans="2:9" ht="10.5" customHeight="1" x14ac:dyDescent="0.2">
      <c r="B1011" s="232" t="s">
        <v>279</v>
      </c>
      <c r="C1011" s="193">
        <v>745051</v>
      </c>
      <c r="D1011" s="350">
        <v>835069</v>
      </c>
      <c r="E1011" s="193">
        <v>98652</v>
      </c>
      <c r="F1011" s="193">
        <v>774</v>
      </c>
      <c r="G1011" s="193">
        <v>404080</v>
      </c>
      <c r="H1011" s="300">
        <v>1647.82</v>
      </c>
      <c r="I1011" s="250">
        <v>142379</v>
      </c>
    </row>
    <row r="1012" spans="2:9" ht="10.5" customHeight="1" x14ac:dyDescent="0.2">
      <c r="B1012" s="232" t="s">
        <v>280</v>
      </c>
      <c r="C1012" s="193">
        <v>919068</v>
      </c>
      <c r="D1012" s="350">
        <v>889511</v>
      </c>
      <c r="E1012" s="193">
        <v>118543</v>
      </c>
      <c r="F1012" s="193">
        <v>706</v>
      </c>
      <c r="G1012" s="193">
        <v>462000</v>
      </c>
      <c r="H1012" s="300">
        <v>1501.45</v>
      </c>
      <c r="I1012" s="250">
        <v>219845</v>
      </c>
    </row>
    <row r="1013" spans="2:9" ht="10.5" customHeight="1" x14ac:dyDescent="0.2">
      <c r="B1013" s="232" t="s">
        <v>281</v>
      </c>
      <c r="C1013" s="193">
        <v>978416</v>
      </c>
      <c r="D1013" s="350">
        <v>846896</v>
      </c>
      <c r="E1013" s="193">
        <v>145519</v>
      </c>
      <c r="F1013" s="193">
        <v>619</v>
      </c>
      <c r="G1013" s="193">
        <v>460500</v>
      </c>
      <c r="H1013" s="300">
        <v>1409.31</v>
      </c>
      <c r="I1013" s="250">
        <v>228303</v>
      </c>
    </row>
    <row r="1014" spans="2:9" ht="10.5" customHeight="1" x14ac:dyDescent="0.2">
      <c r="B1014" s="232" t="s">
        <v>282</v>
      </c>
      <c r="C1014" s="193">
        <v>963589</v>
      </c>
      <c r="D1014" s="350">
        <v>1167324</v>
      </c>
      <c r="E1014" s="193">
        <v>115602</v>
      </c>
      <c r="F1014" s="193">
        <v>835</v>
      </c>
      <c r="G1014" s="193">
        <v>522000</v>
      </c>
      <c r="H1014" s="300">
        <v>1828.76</v>
      </c>
      <c r="I1014" s="250">
        <v>210078</v>
      </c>
    </row>
    <row r="1015" spans="2:9" ht="10.5" customHeight="1" x14ac:dyDescent="0.2">
      <c r="B1015" s="232" t="s">
        <v>238</v>
      </c>
      <c r="C1015" s="193">
        <v>1156359</v>
      </c>
      <c r="D1015" s="350">
        <v>1451125</v>
      </c>
      <c r="E1015" s="193">
        <v>137056</v>
      </c>
      <c r="F1015" s="193">
        <v>765</v>
      </c>
      <c r="G1015" s="193">
        <v>607500</v>
      </c>
      <c r="H1015" s="300">
        <v>1964.09</v>
      </c>
      <c r="I1015" s="250">
        <v>275681</v>
      </c>
    </row>
    <row r="1016" spans="2:9" ht="10.5" customHeight="1" x14ac:dyDescent="0.2">
      <c r="B1016" s="232"/>
      <c r="C1016" s="193"/>
      <c r="D1016" s="350"/>
      <c r="E1016" s="193"/>
      <c r="F1016" s="193"/>
      <c r="G1016" s="193"/>
      <c r="H1016" s="300"/>
      <c r="I1016" s="250"/>
    </row>
    <row r="1017" spans="2:9" ht="10.5" customHeight="1" x14ac:dyDescent="0.2">
      <c r="B1017" s="251" t="s">
        <v>283</v>
      </c>
      <c r="C1017" s="350">
        <v>1169806</v>
      </c>
      <c r="D1017" s="350">
        <v>945331</v>
      </c>
      <c r="E1017" s="193">
        <v>145354</v>
      </c>
      <c r="F1017" s="193">
        <v>714</v>
      </c>
      <c r="G1017" s="193">
        <v>573000</v>
      </c>
      <c r="H1017" s="300">
        <v>1202.21</v>
      </c>
      <c r="I1017" s="256">
        <v>307513</v>
      </c>
    </row>
    <row r="1018" spans="2:9" ht="10.5" customHeight="1" x14ac:dyDescent="0.2">
      <c r="B1018" s="251" t="s">
        <v>284</v>
      </c>
      <c r="C1018" s="350">
        <v>1293497</v>
      </c>
      <c r="D1018" s="350">
        <v>1833293</v>
      </c>
      <c r="E1018" s="193">
        <v>136980</v>
      </c>
      <c r="F1018" s="189">
        <v>768</v>
      </c>
      <c r="G1018" s="189">
        <v>750919</v>
      </c>
      <c r="H1018" s="195">
        <v>2126.66</v>
      </c>
      <c r="I1018" s="256">
        <v>269548</v>
      </c>
    </row>
    <row r="1019" spans="2:9" ht="10.5" customHeight="1" x14ac:dyDescent="0.2">
      <c r="B1019" s="232" t="s">
        <v>237</v>
      </c>
      <c r="C1019" s="350">
        <v>1237835</v>
      </c>
      <c r="D1019" s="350">
        <v>1692154</v>
      </c>
      <c r="E1019" s="193">
        <v>117782</v>
      </c>
      <c r="F1019" s="189">
        <v>925</v>
      </c>
      <c r="G1019" s="189">
        <v>689468</v>
      </c>
      <c r="H1019" s="195">
        <v>2058.61</v>
      </c>
      <c r="I1019" s="256">
        <v>312622</v>
      </c>
    </row>
    <row r="1020" spans="2:9" ht="10.5" customHeight="1" x14ac:dyDescent="0.2">
      <c r="B1020" s="232" t="s">
        <v>633</v>
      </c>
      <c r="C1020" s="350">
        <v>1325217</v>
      </c>
      <c r="D1020" s="350">
        <v>2214714</v>
      </c>
      <c r="E1020" s="193">
        <v>114978</v>
      </c>
      <c r="F1020" s="189">
        <v>1056</v>
      </c>
      <c r="G1020" s="189">
        <v>852380</v>
      </c>
      <c r="H1020" s="195">
        <v>2265.3000000000002</v>
      </c>
      <c r="I1020" s="256">
        <v>242537</v>
      </c>
    </row>
    <row r="1021" spans="2:9" ht="10.5" customHeight="1" x14ac:dyDescent="0.2">
      <c r="B1021" s="232" t="s">
        <v>660</v>
      </c>
      <c r="C1021" s="350">
        <v>1126460</v>
      </c>
      <c r="D1021" s="350">
        <v>2020782</v>
      </c>
      <c r="E1021" s="193">
        <v>114719</v>
      </c>
      <c r="F1021" s="189">
        <v>1084</v>
      </c>
      <c r="G1021" s="189">
        <v>721433</v>
      </c>
      <c r="H1021" s="195">
        <v>2425.13</v>
      </c>
      <c r="I1021" s="256">
        <v>175230</v>
      </c>
    </row>
    <row r="1022" spans="2:9" ht="10.5" customHeight="1" x14ac:dyDescent="0.2">
      <c r="B1022" s="232"/>
      <c r="C1022" s="350"/>
      <c r="D1022" s="350"/>
      <c r="E1022" s="193"/>
      <c r="F1022" s="189"/>
      <c r="G1022" s="189"/>
      <c r="H1022" s="195"/>
      <c r="I1022" s="256"/>
    </row>
    <row r="1023" spans="2:9" ht="10.5" customHeight="1" x14ac:dyDescent="0.2">
      <c r="B1023" s="232" t="s">
        <v>441</v>
      </c>
      <c r="C1023" s="350">
        <v>1244151</v>
      </c>
      <c r="D1023" s="350">
        <v>1493039</v>
      </c>
      <c r="E1023" s="193">
        <v>125619</v>
      </c>
      <c r="F1023" s="189">
        <v>1113</v>
      </c>
      <c r="G1023" s="189">
        <v>751593</v>
      </c>
      <c r="H1023" s="195">
        <v>1580.13</v>
      </c>
      <c r="I1023" s="256">
        <v>241594</v>
      </c>
    </row>
    <row r="1024" spans="2:9" ht="10.5" customHeight="1" x14ac:dyDescent="0.2">
      <c r="B1024" s="232" t="s">
        <v>331</v>
      </c>
      <c r="C1024" s="350">
        <v>1347330</v>
      </c>
      <c r="D1024" s="350">
        <v>1769603</v>
      </c>
      <c r="E1024" s="193">
        <v>149667</v>
      </c>
      <c r="F1024" s="189">
        <v>1026</v>
      </c>
      <c r="G1024" s="189">
        <v>765290</v>
      </c>
      <c r="H1024" s="195">
        <v>1843.43</v>
      </c>
      <c r="I1024" s="256">
        <v>284372</v>
      </c>
    </row>
    <row r="1025" spans="2:9" ht="10.5" customHeight="1" x14ac:dyDescent="0.2">
      <c r="B1025" s="317">
        <v>39295</v>
      </c>
      <c r="C1025" s="350">
        <v>1407830</v>
      </c>
      <c r="D1025" s="350">
        <v>3006989</v>
      </c>
      <c r="E1025" s="193">
        <v>122280</v>
      </c>
      <c r="F1025" s="189">
        <v>1283</v>
      </c>
      <c r="G1025" s="189">
        <v>933913</v>
      </c>
      <c r="H1025" s="195">
        <v>2832.05</v>
      </c>
      <c r="I1025" s="256">
        <v>229435</v>
      </c>
    </row>
    <row r="1026" spans="2:9" ht="10.5" customHeight="1" x14ac:dyDescent="0.2">
      <c r="B1026" s="317">
        <v>39692</v>
      </c>
      <c r="C1026" s="350">
        <v>1523203</v>
      </c>
      <c r="D1026" s="350">
        <v>3741171</v>
      </c>
      <c r="E1026" s="193">
        <v>132938</v>
      </c>
      <c r="F1026" s="189">
        <v>1435</v>
      </c>
      <c r="G1026" s="189">
        <v>950089</v>
      </c>
      <c r="H1026" s="195">
        <v>3443.58</v>
      </c>
      <c r="I1026" s="256">
        <v>307934</v>
      </c>
    </row>
    <row r="1027" spans="2:9" ht="10.5" customHeight="1" x14ac:dyDescent="0.2">
      <c r="B1027" s="317">
        <v>40087</v>
      </c>
      <c r="C1027" s="350">
        <v>1367706</v>
      </c>
      <c r="D1027" s="350">
        <v>3165121</v>
      </c>
      <c r="E1027" s="193">
        <v>132649</v>
      </c>
      <c r="F1027" s="189">
        <v>1479</v>
      </c>
      <c r="G1027" s="189">
        <v>848950</v>
      </c>
      <c r="H1027" s="195">
        <v>3235.38</v>
      </c>
      <c r="I1027" s="256">
        <v>254138</v>
      </c>
    </row>
    <row r="1028" spans="2:9" ht="10.5" customHeight="1" x14ac:dyDescent="0.2">
      <c r="B1028" s="317"/>
      <c r="C1028" s="350"/>
      <c r="D1028" s="350"/>
      <c r="E1028" s="193"/>
      <c r="F1028" s="189"/>
      <c r="G1028" s="189"/>
      <c r="H1028" s="195"/>
      <c r="I1028" s="256"/>
    </row>
    <row r="1029" spans="2:9" ht="10.5" customHeight="1" x14ac:dyDescent="0.2">
      <c r="B1029" s="317">
        <v>40483</v>
      </c>
      <c r="C1029" s="350">
        <v>1415447</v>
      </c>
      <c r="D1029" s="350">
        <v>4038017</v>
      </c>
      <c r="E1029" s="193">
        <v>134872</v>
      </c>
      <c r="F1029" s="189">
        <v>1608</v>
      </c>
      <c r="G1029" s="189">
        <v>880003</v>
      </c>
      <c r="H1029" s="195">
        <v>4043.18</v>
      </c>
      <c r="I1029" s="256">
        <v>266508</v>
      </c>
    </row>
    <row r="1030" spans="2:9" ht="10.5" customHeight="1" x14ac:dyDescent="0.2">
      <c r="B1030" s="205" t="s">
        <v>292</v>
      </c>
      <c r="C1030" s="350">
        <v>1496417</v>
      </c>
      <c r="D1030" s="350">
        <v>4893932</v>
      </c>
      <c r="E1030" s="189">
        <v>137964</v>
      </c>
      <c r="F1030" s="189">
        <v>1763</v>
      </c>
      <c r="G1030" s="189">
        <v>914711</v>
      </c>
      <c r="H1030" s="195">
        <v>4691.29</v>
      </c>
      <c r="I1030" s="256">
        <v>306761</v>
      </c>
    </row>
    <row r="1031" spans="2:9" ht="10.5" customHeight="1" x14ac:dyDescent="0.2">
      <c r="B1031" s="205" t="s">
        <v>891</v>
      </c>
      <c r="C1031" s="350">
        <v>1646425</v>
      </c>
      <c r="D1031" s="350">
        <v>5243493</v>
      </c>
      <c r="E1031" s="189">
        <v>129244</v>
      </c>
      <c r="F1031" s="189">
        <v>1912</v>
      </c>
      <c r="G1031" s="189">
        <v>1036982</v>
      </c>
      <c r="H1031" s="195">
        <v>4442.8500000000004</v>
      </c>
      <c r="I1031" s="256">
        <v>351436</v>
      </c>
    </row>
    <row r="1032" spans="2:9" ht="10.5" customHeight="1" x14ac:dyDescent="0.2">
      <c r="B1032" s="205" t="s">
        <v>904</v>
      </c>
      <c r="C1032" s="350">
        <v>1808142</v>
      </c>
      <c r="D1032" s="350">
        <v>6361149</v>
      </c>
      <c r="E1032" s="189">
        <v>126370</v>
      </c>
      <c r="F1032" s="189">
        <v>2075</v>
      </c>
      <c r="G1032" s="189">
        <v>1134243</v>
      </c>
      <c r="H1032" s="195">
        <v>4975.41</v>
      </c>
      <c r="I1032" s="256">
        <v>421474</v>
      </c>
    </row>
    <row r="1033" spans="2:9" ht="10.5" customHeight="1" x14ac:dyDescent="0.2">
      <c r="B1033" s="205" t="s">
        <v>905</v>
      </c>
      <c r="C1033" s="350">
        <v>1797476</v>
      </c>
      <c r="D1033" s="350">
        <v>7232784</v>
      </c>
      <c r="E1033" s="189">
        <v>120310</v>
      </c>
      <c r="F1033" s="189">
        <v>2233</v>
      </c>
      <c r="G1033" s="189">
        <v>1117230</v>
      </c>
      <c r="H1033" s="195">
        <v>5799.69</v>
      </c>
      <c r="I1033" s="256">
        <v>439590</v>
      </c>
    </row>
    <row r="1034" spans="2:9" ht="10.5" customHeight="1" x14ac:dyDescent="0.2">
      <c r="B1034" s="205"/>
      <c r="C1034" s="350"/>
      <c r="D1034" s="350"/>
      <c r="E1034" s="189"/>
      <c r="F1034" s="189"/>
      <c r="G1034" s="189"/>
      <c r="H1034" s="195"/>
      <c r="I1034" s="256"/>
    </row>
    <row r="1035" spans="2:9" ht="10.5" customHeight="1" x14ac:dyDescent="0.2">
      <c r="B1035" s="205" t="s">
        <v>918</v>
      </c>
      <c r="C1035" s="350">
        <v>1761173</v>
      </c>
      <c r="D1035" s="350">
        <v>8238351.3401656086</v>
      </c>
      <c r="E1035" s="189">
        <v>114140</v>
      </c>
      <c r="F1035" s="189">
        <v>2549</v>
      </c>
      <c r="G1035" s="189">
        <v>1130414</v>
      </c>
      <c r="H1035" s="195">
        <v>6593.8703111776649</v>
      </c>
      <c r="I1035" s="256">
        <v>402088</v>
      </c>
    </row>
    <row r="1036" spans="2:9" ht="10.5" customHeight="1" x14ac:dyDescent="0.2">
      <c r="B1036" s="205" t="s">
        <v>927</v>
      </c>
      <c r="C1036" s="350">
        <v>1366083</v>
      </c>
      <c r="D1036" s="350">
        <v>9144142.5924986135</v>
      </c>
      <c r="E1036" s="189">
        <v>89113</v>
      </c>
      <c r="F1036" s="189">
        <v>3650</v>
      </c>
      <c r="G1036" s="189">
        <v>990580</v>
      </c>
      <c r="H1036" s="195">
        <v>8438.2689018422534</v>
      </c>
      <c r="I1036" s="256">
        <v>195436</v>
      </c>
    </row>
    <row r="1037" spans="2:9" ht="10.5" customHeight="1" x14ac:dyDescent="0.2">
      <c r="B1037" s="205" t="s">
        <v>951</v>
      </c>
      <c r="C1037" s="350">
        <v>1461370</v>
      </c>
      <c r="D1037" s="350">
        <v>10152506.928578759</v>
      </c>
      <c r="E1037" s="189">
        <v>88350</v>
      </c>
      <c r="F1037" s="189">
        <v>3607</v>
      </c>
      <c r="G1037" s="189">
        <v>1085903</v>
      </c>
      <c r="H1037" s="195">
        <v>8623.1797548015202</v>
      </c>
      <c r="I1037" s="256">
        <v>196883</v>
      </c>
    </row>
    <row r="1038" spans="2:9" ht="10.5" customHeight="1" x14ac:dyDescent="0.2">
      <c r="B1038" s="703" t="s">
        <v>969</v>
      </c>
      <c r="C1038" s="516">
        <v>1774451.3517974485</v>
      </c>
      <c r="D1038" s="516">
        <v>10817430.643461367</v>
      </c>
      <c r="E1038" s="375">
        <v>99842.577000000005</v>
      </c>
      <c r="F1038" s="375">
        <v>3362.7785213316356</v>
      </c>
      <c r="G1038" s="189">
        <v>1167882</v>
      </c>
      <c r="H1038" s="216">
        <v>8496.4891860743646</v>
      </c>
      <c r="I1038" s="256">
        <v>405665</v>
      </c>
    </row>
    <row r="1039" spans="2:9" ht="10.5" customHeight="1" x14ac:dyDescent="0.2">
      <c r="B1039" s="703" t="s">
        <v>1017</v>
      </c>
      <c r="C1039" s="516">
        <v>1687332.2140685008</v>
      </c>
      <c r="D1039" s="516">
        <v>9310671.6193477269</v>
      </c>
      <c r="E1039" s="375">
        <v>94206.826000000001</v>
      </c>
      <c r="F1039" s="375">
        <v>3645.1730186727664</v>
      </c>
      <c r="G1039" s="189">
        <v>1018493.0413999999</v>
      </c>
      <c r="H1039" s="216">
        <v>8204.24590283406</v>
      </c>
      <c r="I1039" s="256">
        <v>478879.60000000003</v>
      </c>
    </row>
    <row r="1040" spans="2:9" ht="10.5" customHeight="1" x14ac:dyDescent="0.2">
      <c r="B1040" s="205"/>
      <c r="C1040" s="350"/>
      <c r="D1040" s="350"/>
      <c r="E1040" s="189"/>
      <c r="F1040" s="189"/>
      <c r="G1040" s="189"/>
      <c r="H1040" s="195"/>
      <c r="I1040" s="256"/>
    </row>
    <row r="1041" spans="2:9" ht="10.5" customHeight="1" x14ac:dyDescent="0.2">
      <c r="B1041" s="205" t="s">
        <v>1172</v>
      </c>
      <c r="C1041" s="350">
        <v>1499410.5841053431</v>
      </c>
      <c r="D1041" s="350">
        <v>12343621.755743479</v>
      </c>
      <c r="E1041" s="189">
        <v>83150.943000000014</v>
      </c>
      <c r="F1041" s="189">
        <v>4908</v>
      </c>
      <c r="G1041" s="189">
        <v>1113118</v>
      </c>
      <c r="H1041" s="195">
        <v>10321.933194173573</v>
      </c>
      <c r="I1041" s="255">
        <v>217804.7</v>
      </c>
    </row>
    <row r="1042" spans="2:9" ht="10.5" customHeight="1" x14ac:dyDescent="0.2">
      <c r="B1042" s="208" t="s">
        <v>1672</v>
      </c>
      <c r="C1042" s="352">
        <v>1614846.7284290274</v>
      </c>
      <c r="D1042" s="352">
        <v>11338523.869735703</v>
      </c>
      <c r="E1042" s="241">
        <v>94704.716499999995</v>
      </c>
      <c r="F1042" s="241">
        <v>3993.9922953045325</v>
      </c>
      <c r="G1042" s="241">
        <v>1173060</v>
      </c>
      <c r="H1042" s="301">
        <v>8944.294489449816</v>
      </c>
      <c r="I1042" s="372">
        <v>250860.2</v>
      </c>
    </row>
    <row r="1043" spans="2:9" ht="10.5" customHeight="1" x14ac:dyDescent="0.2">
      <c r="B1043" s="206"/>
      <c r="C1043" s="349"/>
      <c r="D1043" s="349"/>
      <c r="E1043" s="198"/>
      <c r="F1043" s="198"/>
      <c r="G1043" s="198"/>
      <c r="H1043" s="216"/>
      <c r="I1043" s="257"/>
    </row>
    <row r="1044" spans="2:9" ht="6" customHeight="1" x14ac:dyDescent="0.2">
      <c r="B1044" s="1558" t="s">
        <v>1498</v>
      </c>
      <c r="C1044" s="1558"/>
      <c r="D1044" s="1558"/>
      <c r="E1044" s="1558"/>
      <c r="F1044" s="1558"/>
      <c r="G1044" s="203"/>
      <c r="H1044" s="203"/>
    </row>
    <row r="1045" spans="2:9" ht="10.5" customHeight="1" x14ac:dyDescent="0.2">
      <c r="B1045" s="203" t="s">
        <v>1499</v>
      </c>
      <c r="C1045" s="203"/>
      <c r="D1045" s="203"/>
      <c r="E1045" s="203"/>
      <c r="F1045" s="203"/>
      <c r="G1045" s="203"/>
      <c r="H1045" s="203"/>
    </row>
    <row r="1046" spans="2:9" ht="10.5" customHeight="1" x14ac:dyDescent="0.2">
      <c r="B1046" s="203" t="s">
        <v>872</v>
      </c>
      <c r="C1046" s="203"/>
      <c r="D1046" s="203"/>
      <c r="E1046" s="203"/>
      <c r="F1046" s="203"/>
      <c r="G1046" s="203"/>
      <c r="H1046" s="203"/>
    </row>
    <row r="1047" spans="2:9" ht="10.5" customHeight="1" x14ac:dyDescent="0.2">
      <c r="B1047" s="203" t="s">
        <v>873</v>
      </c>
      <c r="C1047" s="203"/>
      <c r="D1047" s="203"/>
      <c r="E1047" s="203"/>
      <c r="F1047" s="203"/>
      <c r="G1047" s="203"/>
      <c r="H1047" s="203"/>
    </row>
    <row r="1048" spans="2:9" ht="10.5" customHeight="1" x14ac:dyDescent="0.2">
      <c r="B1048" s="203" t="s">
        <v>874</v>
      </c>
      <c r="C1048" s="203"/>
      <c r="D1048" s="203"/>
      <c r="E1048" s="203"/>
      <c r="F1048" s="203"/>
      <c r="G1048" s="203"/>
      <c r="H1048" s="203"/>
    </row>
    <row r="1049" spans="2:9" ht="10.5" customHeight="1" x14ac:dyDescent="0.2">
      <c r="B1049" s="203" t="s">
        <v>875</v>
      </c>
      <c r="C1049" s="203"/>
      <c r="D1049" s="203"/>
      <c r="E1049" s="203"/>
      <c r="F1049" s="203"/>
      <c r="G1049" s="203"/>
      <c r="H1049" s="203"/>
    </row>
    <row r="1050" spans="2:9" ht="10.5" customHeight="1" x14ac:dyDescent="0.2">
      <c r="B1050" s="1471" t="s">
        <v>919</v>
      </c>
      <c r="C1050" s="1471"/>
      <c r="D1050" s="1471"/>
      <c r="E1050" s="1471"/>
      <c r="F1050" s="1471"/>
      <c r="G1050" s="1471"/>
      <c r="H1050" s="1471"/>
    </row>
    <row r="1051" spans="2:9" ht="10.5" customHeight="1" x14ac:dyDescent="0.2">
      <c r="B1051" s="513" t="s">
        <v>876</v>
      </c>
      <c r="C1051" s="513"/>
      <c r="D1051" s="513"/>
      <c r="E1051" s="513"/>
      <c r="F1051" s="513"/>
      <c r="G1051" s="513"/>
      <c r="H1051" s="513"/>
    </row>
    <row r="1052" spans="2:9" ht="10.5" customHeight="1" x14ac:dyDescent="0.2">
      <c r="B1052" s="513" t="s">
        <v>877</v>
      </c>
      <c r="C1052" s="513"/>
      <c r="D1052" s="513"/>
      <c r="E1052" s="513"/>
      <c r="F1052" s="513"/>
      <c r="G1052" s="513"/>
      <c r="H1052" s="513"/>
    </row>
    <row r="1053" spans="2:9" ht="10.5" customHeight="1" x14ac:dyDescent="0.2">
      <c r="B1053" s="513" t="s">
        <v>1026</v>
      </c>
      <c r="C1053" s="513"/>
      <c r="D1053" s="513"/>
      <c r="E1053" s="513"/>
      <c r="F1053" s="513"/>
      <c r="G1053" s="513"/>
      <c r="H1053" s="513"/>
    </row>
    <row r="1054" spans="2:9" ht="10.5" customHeight="1" x14ac:dyDescent="0.2">
      <c r="B1054" s="203" t="s">
        <v>1476</v>
      </c>
      <c r="C1054" s="203"/>
      <c r="D1054" s="203"/>
      <c r="E1054" s="203"/>
      <c r="F1054" s="203"/>
      <c r="G1054" s="203"/>
      <c r="H1054" s="203"/>
    </row>
    <row r="1055" spans="2:9" ht="10.5" customHeight="1" x14ac:dyDescent="0.2">
      <c r="B1055" s="203"/>
      <c r="C1055" s="203"/>
      <c r="D1055" s="203"/>
      <c r="E1055" s="203"/>
      <c r="F1055" s="203"/>
      <c r="G1055" s="203"/>
      <c r="H1055" s="203"/>
    </row>
    <row r="1056" spans="2:9" ht="10.5" customHeight="1" x14ac:dyDescent="0.2">
      <c r="C1056" s="302"/>
      <c r="D1056" s="302"/>
      <c r="E1056" s="302"/>
      <c r="F1056" s="302"/>
      <c r="G1056" s="302"/>
      <c r="H1056" s="302"/>
      <c r="I1056" s="302"/>
    </row>
    <row r="1057" spans="2:9" ht="10.5" customHeight="1" x14ac:dyDescent="0.2">
      <c r="G1057" s="246">
        <v>50</v>
      </c>
    </row>
    <row r="1058" spans="2:9" ht="10.5" customHeight="1" x14ac:dyDescent="0.2"/>
    <row r="1059" spans="2:9" ht="11.45" customHeight="1" x14ac:dyDescent="0.2">
      <c r="B1059" s="202" t="s">
        <v>1096</v>
      </c>
    </row>
    <row r="1060" spans="2:9" ht="11.25" customHeight="1" x14ac:dyDescent="0.2">
      <c r="B1060" s="1448" t="s">
        <v>1500</v>
      </c>
      <c r="C1060" s="1441" t="s">
        <v>254</v>
      </c>
      <c r="D1060" s="1441" t="s">
        <v>720</v>
      </c>
      <c r="E1060" s="1460" t="s">
        <v>1493</v>
      </c>
      <c r="F1060" s="1462"/>
      <c r="G1060" s="1460" t="s">
        <v>103</v>
      </c>
      <c r="H1060" s="1462"/>
      <c r="I1060" s="1441" t="s">
        <v>402</v>
      </c>
    </row>
    <row r="1061" spans="2:9" ht="22.5" customHeight="1" x14ac:dyDescent="0.2">
      <c r="B1061" s="1459"/>
      <c r="C1061" s="1442"/>
      <c r="D1061" s="1442"/>
      <c r="E1061" s="331" t="s">
        <v>405</v>
      </c>
      <c r="F1061" s="248" t="s">
        <v>406</v>
      </c>
      <c r="G1061" s="248" t="s">
        <v>405</v>
      </c>
      <c r="H1061" s="248" t="s">
        <v>407</v>
      </c>
      <c r="I1061" s="1442"/>
    </row>
    <row r="1062" spans="2:9" ht="11.45" customHeight="1" x14ac:dyDescent="0.2">
      <c r="B1062" s="1449"/>
      <c r="C1062" s="313" t="s">
        <v>859</v>
      </c>
      <c r="D1062" s="312" t="s">
        <v>438</v>
      </c>
      <c r="E1062" s="313" t="s">
        <v>859</v>
      </c>
      <c r="F1062" s="249" t="s">
        <v>784</v>
      </c>
      <c r="G1062" s="249" t="s">
        <v>859</v>
      </c>
      <c r="H1062" s="249" t="s">
        <v>784</v>
      </c>
      <c r="I1062" s="249" t="s">
        <v>859</v>
      </c>
    </row>
    <row r="1063" spans="2:9" ht="10.5" customHeight="1" x14ac:dyDescent="0.2">
      <c r="B1063" s="232" t="s">
        <v>671</v>
      </c>
      <c r="C1063" s="277">
        <v>55513</v>
      </c>
      <c r="D1063" s="625">
        <v>21986</v>
      </c>
      <c r="E1063" s="223">
        <v>5795</v>
      </c>
      <c r="F1063" s="277">
        <v>352</v>
      </c>
      <c r="G1063" s="277">
        <v>30049</v>
      </c>
      <c r="H1063" s="300">
        <v>665.83</v>
      </c>
      <c r="I1063" s="277">
        <v>22000</v>
      </c>
    </row>
    <row r="1064" spans="2:9" ht="10.5" customHeight="1" x14ac:dyDescent="0.2">
      <c r="B1064" s="232" t="s">
        <v>672</v>
      </c>
      <c r="C1064" s="277">
        <v>54361</v>
      </c>
      <c r="D1064" s="625">
        <v>18253</v>
      </c>
      <c r="E1064" s="223">
        <v>5912</v>
      </c>
      <c r="F1064" s="277">
        <v>351</v>
      </c>
      <c r="G1064" s="277">
        <v>28359</v>
      </c>
      <c r="H1064" s="300">
        <v>577.79</v>
      </c>
      <c r="I1064" s="277">
        <v>23000</v>
      </c>
    </row>
    <row r="1065" spans="2:9" ht="10.5" customHeight="1" x14ac:dyDescent="0.2">
      <c r="B1065" s="232" t="s">
        <v>673</v>
      </c>
      <c r="C1065" s="277">
        <v>62413</v>
      </c>
      <c r="D1065" s="625">
        <v>14588</v>
      </c>
      <c r="E1065" s="223">
        <v>6205</v>
      </c>
      <c r="F1065" s="277">
        <v>419</v>
      </c>
      <c r="G1065" s="277">
        <v>28094</v>
      </c>
      <c r="H1065" s="300">
        <v>464.08</v>
      </c>
      <c r="I1065" s="277">
        <v>30800</v>
      </c>
    </row>
    <row r="1066" spans="2:9" ht="10.5" customHeight="1" x14ac:dyDescent="0.2">
      <c r="B1066" s="232" t="s">
        <v>674</v>
      </c>
      <c r="C1066" s="277">
        <v>64649</v>
      </c>
      <c r="D1066" s="625">
        <v>20359</v>
      </c>
      <c r="E1066" s="223">
        <v>6282</v>
      </c>
      <c r="F1066" s="277">
        <v>580</v>
      </c>
      <c r="G1066" s="277">
        <v>28045</v>
      </c>
      <c r="H1066" s="300">
        <v>631.08000000000004</v>
      </c>
      <c r="I1066" s="277">
        <v>32400</v>
      </c>
    </row>
    <row r="1067" spans="2:9" ht="10.5" customHeight="1" x14ac:dyDescent="0.2">
      <c r="B1067" s="232" t="s">
        <v>675</v>
      </c>
      <c r="C1067" s="277">
        <v>76291</v>
      </c>
      <c r="D1067" s="625">
        <v>29060</v>
      </c>
      <c r="E1067" s="223">
        <v>6268</v>
      </c>
      <c r="F1067" s="277">
        <v>604</v>
      </c>
      <c r="G1067" s="277">
        <v>29725</v>
      </c>
      <c r="H1067" s="300">
        <v>849.22</v>
      </c>
      <c r="I1067" s="277">
        <v>27000</v>
      </c>
    </row>
    <row r="1068" spans="2:9" ht="10.5" customHeight="1" x14ac:dyDescent="0.2">
      <c r="B1068" s="232"/>
      <c r="C1068" s="277"/>
      <c r="D1068" s="625"/>
      <c r="E1068" s="223"/>
      <c r="F1068" s="277"/>
      <c r="G1068" s="277"/>
      <c r="H1068" s="300"/>
      <c r="I1068" s="277"/>
    </row>
    <row r="1069" spans="2:9" ht="10.5" customHeight="1" x14ac:dyDescent="0.2">
      <c r="B1069" s="232" t="s">
        <v>676</v>
      </c>
      <c r="C1069" s="277">
        <v>63915</v>
      </c>
      <c r="D1069" s="625">
        <v>38868</v>
      </c>
      <c r="E1069" s="223">
        <v>6815</v>
      </c>
      <c r="F1069" s="277">
        <v>711</v>
      </c>
      <c r="G1069" s="277">
        <v>28190</v>
      </c>
      <c r="H1069" s="300">
        <v>1017.03</v>
      </c>
      <c r="I1069" s="277">
        <v>22400</v>
      </c>
    </row>
    <row r="1070" spans="2:9" ht="10.5" customHeight="1" x14ac:dyDescent="0.2">
      <c r="B1070" s="232" t="s">
        <v>677</v>
      </c>
      <c r="C1070" s="277">
        <v>66934</v>
      </c>
      <c r="D1070" s="625">
        <v>44556</v>
      </c>
      <c r="E1070" s="223">
        <v>6404</v>
      </c>
      <c r="F1070" s="277">
        <v>767</v>
      </c>
      <c r="G1070" s="277">
        <v>29406</v>
      </c>
      <c r="H1070" s="300">
        <v>1149.8599999999999</v>
      </c>
      <c r="I1070" s="277">
        <v>25000</v>
      </c>
    </row>
    <row r="1071" spans="2:9" ht="10.5" customHeight="1" x14ac:dyDescent="0.2">
      <c r="B1071" s="232" t="s">
        <v>396</v>
      </c>
      <c r="C1071" s="277">
        <v>63367</v>
      </c>
      <c r="D1071" s="625">
        <v>46063</v>
      </c>
      <c r="E1071" s="223">
        <v>6414</v>
      </c>
      <c r="F1071" s="277">
        <v>945</v>
      </c>
      <c r="G1071" s="277">
        <v>30821</v>
      </c>
      <c r="H1071" s="300">
        <v>1095.47</v>
      </c>
      <c r="I1071" s="277">
        <v>20000</v>
      </c>
    </row>
    <row r="1072" spans="2:9" ht="10.5" customHeight="1" x14ac:dyDescent="0.2">
      <c r="B1072" s="232" t="s">
        <v>397</v>
      </c>
      <c r="C1072" s="277">
        <v>61360</v>
      </c>
      <c r="D1072" s="625">
        <v>46930</v>
      </c>
      <c r="E1072" s="223">
        <v>6859</v>
      </c>
      <c r="F1072" s="277">
        <v>841</v>
      </c>
      <c r="G1072" s="277">
        <v>27949</v>
      </c>
      <c r="H1072" s="300">
        <v>1255.54</v>
      </c>
      <c r="I1072" s="277">
        <v>20000</v>
      </c>
    </row>
    <row r="1073" spans="2:9" ht="10.5" customHeight="1" x14ac:dyDescent="0.2">
      <c r="B1073" s="232" t="s">
        <v>398</v>
      </c>
      <c r="C1073" s="277">
        <v>74302</v>
      </c>
      <c r="D1073" s="625">
        <v>61285</v>
      </c>
      <c r="E1073" s="223">
        <v>6819</v>
      </c>
      <c r="F1073" s="277">
        <v>1031</v>
      </c>
      <c r="G1073" s="277">
        <v>31535</v>
      </c>
      <c r="H1073" s="300">
        <v>1466.75</v>
      </c>
      <c r="I1073" s="277">
        <v>29435</v>
      </c>
    </row>
    <row r="1074" spans="2:9" ht="10.5" customHeight="1" x14ac:dyDescent="0.2">
      <c r="B1074" s="232"/>
      <c r="C1074" s="277"/>
      <c r="D1074" s="625"/>
      <c r="E1074" s="223"/>
      <c r="F1074" s="277"/>
      <c r="G1074" s="277"/>
      <c r="H1074" s="300"/>
      <c r="I1074" s="277"/>
    </row>
    <row r="1075" spans="2:9" ht="10.5" customHeight="1" x14ac:dyDescent="0.2">
      <c r="B1075" s="232" t="s">
        <v>279</v>
      </c>
      <c r="C1075" s="277">
        <v>73006</v>
      </c>
      <c r="D1075" s="625">
        <v>87420</v>
      </c>
      <c r="E1075" s="223">
        <v>6531</v>
      </c>
      <c r="F1075" s="277">
        <v>1199</v>
      </c>
      <c r="G1075" s="277">
        <v>37804</v>
      </c>
      <c r="H1075" s="300">
        <v>1857.33</v>
      </c>
      <c r="I1075" s="277">
        <v>22427</v>
      </c>
    </row>
    <row r="1076" spans="2:9" ht="10.5" customHeight="1" x14ac:dyDescent="0.2">
      <c r="B1076" s="232" t="s">
        <v>280</v>
      </c>
      <c r="C1076" s="277">
        <v>88060</v>
      </c>
      <c r="D1076" s="625">
        <v>98922</v>
      </c>
      <c r="E1076" s="223">
        <v>7120</v>
      </c>
      <c r="F1076" s="277">
        <v>1066</v>
      </c>
      <c r="G1076" s="277">
        <v>40875</v>
      </c>
      <c r="H1076" s="300">
        <v>1984.22</v>
      </c>
      <c r="I1076" s="277">
        <v>33266</v>
      </c>
    </row>
    <row r="1077" spans="2:9" ht="10.5" customHeight="1" x14ac:dyDescent="0.2">
      <c r="B1077" s="232" t="s">
        <v>281</v>
      </c>
      <c r="C1077" s="277">
        <v>88901</v>
      </c>
      <c r="D1077" s="625">
        <v>92201</v>
      </c>
      <c r="E1077" s="223">
        <v>7949</v>
      </c>
      <c r="F1077" s="277">
        <v>1008</v>
      </c>
      <c r="G1077" s="277">
        <v>42991</v>
      </c>
      <c r="H1077" s="300">
        <v>1696.67</v>
      </c>
      <c r="I1077" s="277">
        <v>30382</v>
      </c>
    </row>
    <row r="1078" spans="2:9" ht="10.5" customHeight="1" x14ac:dyDescent="0.2">
      <c r="B1078" s="232" t="s">
        <v>282</v>
      </c>
      <c r="C1078" s="277">
        <v>103283</v>
      </c>
      <c r="D1078" s="625">
        <v>124385</v>
      </c>
      <c r="E1078" s="223">
        <v>7993</v>
      </c>
      <c r="F1078" s="277">
        <v>1192</v>
      </c>
      <c r="G1078" s="277">
        <v>43500</v>
      </c>
      <c r="H1078" s="300">
        <v>2308</v>
      </c>
      <c r="I1078" s="277">
        <v>44170</v>
      </c>
    </row>
    <row r="1079" spans="2:9" ht="10.5" customHeight="1" x14ac:dyDescent="0.2">
      <c r="B1079" s="232" t="s">
        <v>238</v>
      </c>
      <c r="C1079" s="277">
        <v>101669</v>
      </c>
      <c r="D1079" s="625">
        <v>143316</v>
      </c>
      <c r="E1079" s="223">
        <v>8490</v>
      </c>
      <c r="F1079" s="277">
        <v>1193</v>
      </c>
      <c r="G1079" s="277">
        <v>48000</v>
      </c>
      <c r="H1079" s="300">
        <v>2473.33</v>
      </c>
      <c r="I1079" s="277">
        <v>37090</v>
      </c>
    </row>
    <row r="1080" spans="2:9" ht="10.5" customHeight="1" x14ac:dyDescent="0.2">
      <c r="B1080" s="232"/>
      <c r="C1080" s="277"/>
      <c r="D1080" s="625"/>
      <c r="E1080" s="223"/>
      <c r="F1080" s="277"/>
      <c r="G1080" s="277"/>
      <c r="H1080" s="300"/>
      <c r="I1080" s="277"/>
    </row>
    <row r="1081" spans="2:9" ht="10.5" customHeight="1" x14ac:dyDescent="0.2">
      <c r="B1081" s="251" t="s">
        <v>283</v>
      </c>
      <c r="C1081" s="277">
        <v>120121</v>
      </c>
      <c r="D1081" s="625">
        <v>155714</v>
      </c>
      <c r="E1081" s="223">
        <v>8331</v>
      </c>
      <c r="F1081" s="277">
        <v>1032</v>
      </c>
      <c r="G1081" s="277">
        <v>60000</v>
      </c>
      <c r="H1081" s="300">
        <v>2243.89</v>
      </c>
      <c r="I1081" s="277">
        <v>43852</v>
      </c>
    </row>
    <row r="1082" spans="2:9" ht="10.5" customHeight="1" x14ac:dyDescent="0.2">
      <c r="B1082" s="251" t="s">
        <v>284</v>
      </c>
      <c r="C1082" s="223">
        <v>158897</v>
      </c>
      <c r="D1082" s="625">
        <v>228921</v>
      </c>
      <c r="E1082" s="223">
        <v>8029</v>
      </c>
      <c r="F1082" s="223">
        <v>1185</v>
      </c>
      <c r="G1082" s="223">
        <v>74259</v>
      </c>
      <c r="H1082" s="195">
        <v>2751.23</v>
      </c>
      <c r="I1082" s="223">
        <v>68955</v>
      </c>
    </row>
    <row r="1083" spans="2:9" ht="10.5" customHeight="1" x14ac:dyDescent="0.2">
      <c r="B1083" s="232" t="s">
        <v>237</v>
      </c>
      <c r="C1083" s="223">
        <v>178460</v>
      </c>
      <c r="D1083" s="625">
        <v>249725</v>
      </c>
      <c r="E1083" s="223">
        <v>8998</v>
      </c>
      <c r="F1083" s="223">
        <v>1543</v>
      </c>
      <c r="G1083" s="223">
        <v>79486</v>
      </c>
      <c r="H1083" s="195">
        <v>2507.8000000000002</v>
      </c>
      <c r="I1083" s="223">
        <v>81409</v>
      </c>
    </row>
    <row r="1084" spans="2:9" ht="10.5" customHeight="1" x14ac:dyDescent="0.2">
      <c r="B1084" s="232" t="s">
        <v>633</v>
      </c>
      <c r="C1084" s="223">
        <v>191226</v>
      </c>
      <c r="D1084" s="625">
        <v>331327</v>
      </c>
      <c r="E1084" s="223">
        <v>9242</v>
      </c>
      <c r="F1084" s="223">
        <v>1776</v>
      </c>
      <c r="G1084" s="223">
        <v>98380</v>
      </c>
      <c r="H1084" s="195">
        <v>2792.22</v>
      </c>
      <c r="I1084" s="223">
        <v>74806</v>
      </c>
    </row>
    <row r="1085" spans="2:9" ht="10.5" customHeight="1" x14ac:dyDescent="0.2">
      <c r="B1085" s="232" t="s">
        <v>660</v>
      </c>
      <c r="C1085" s="223">
        <v>213123</v>
      </c>
      <c r="D1085" s="625">
        <v>430045</v>
      </c>
      <c r="E1085" s="223">
        <v>10006</v>
      </c>
      <c r="F1085" s="223">
        <v>1453</v>
      </c>
      <c r="G1085" s="223">
        <v>116765</v>
      </c>
      <c r="H1085" s="195">
        <v>3243.38</v>
      </c>
      <c r="I1085" s="223">
        <v>76836</v>
      </c>
    </row>
    <row r="1086" spans="2:9" ht="10.5" customHeight="1" x14ac:dyDescent="0.2">
      <c r="B1086" s="232"/>
      <c r="C1086" s="223"/>
      <c r="D1086" s="625"/>
      <c r="E1086" s="223"/>
      <c r="F1086" s="223"/>
      <c r="G1086" s="223"/>
      <c r="H1086" s="195"/>
      <c r="I1086" s="223"/>
    </row>
    <row r="1087" spans="2:9" ht="10.5" customHeight="1" x14ac:dyDescent="0.2">
      <c r="B1087" s="232" t="s">
        <v>441</v>
      </c>
      <c r="C1087" s="223">
        <v>183463</v>
      </c>
      <c r="D1087" s="704">
        <v>203692</v>
      </c>
      <c r="E1087" s="223">
        <v>10280</v>
      </c>
      <c r="F1087" s="223">
        <v>1732</v>
      </c>
      <c r="G1087" s="223">
        <v>107401</v>
      </c>
      <c r="H1087" s="195">
        <v>1473.37</v>
      </c>
      <c r="I1087" s="223">
        <v>56006</v>
      </c>
    </row>
    <row r="1088" spans="2:9" ht="10.5" customHeight="1" x14ac:dyDescent="0.2">
      <c r="B1088" s="232" t="s">
        <v>331</v>
      </c>
      <c r="C1088" s="223">
        <v>214063</v>
      </c>
      <c r="D1088" s="704">
        <v>330641</v>
      </c>
      <c r="E1088" s="223">
        <v>11381</v>
      </c>
      <c r="F1088" s="223">
        <v>1863</v>
      </c>
      <c r="G1088" s="223">
        <v>112859</v>
      </c>
      <c r="H1088" s="195">
        <v>2477.85</v>
      </c>
      <c r="I1088" s="223">
        <v>79010</v>
      </c>
    </row>
    <row r="1089" spans="2:9" ht="10.5" customHeight="1" x14ac:dyDescent="0.2">
      <c r="B1089" s="317">
        <v>39295</v>
      </c>
      <c r="C1089" s="223">
        <v>195176</v>
      </c>
      <c r="D1089" s="704">
        <v>431633</v>
      </c>
      <c r="E1089" s="223">
        <v>11429</v>
      </c>
      <c r="F1089" s="223">
        <v>2495</v>
      </c>
      <c r="G1089" s="223">
        <v>110308</v>
      </c>
      <c r="H1089" s="195">
        <v>3238.42</v>
      </c>
      <c r="I1089" s="223">
        <v>62582</v>
      </c>
    </row>
    <row r="1090" spans="2:9" ht="10.5" customHeight="1" x14ac:dyDescent="0.2">
      <c r="B1090" s="317">
        <v>39692</v>
      </c>
      <c r="C1090" s="223">
        <v>230757</v>
      </c>
      <c r="D1090" s="704">
        <v>676887</v>
      </c>
      <c r="E1090" s="223">
        <v>13316</v>
      </c>
      <c r="F1090" s="223">
        <v>3143</v>
      </c>
      <c r="G1090" s="223">
        <v>142973</v>
      </c>
      <c r="H1090" s="195">
        <v>3960.55</v>
      </c>
      <c r="I1090" s="223">
        <v>61833</v>
      </c>
    </row>
    <row r="1091" spans="2:9" ht="10.5" customHeight="1" x14ac:dyDescent="0.2">
      <c r="B1091" s="317">
        <v>40087</v>
      </c>
      <c r="C1091" s="223">
        <v>203080</v>
      </c>
      <c r="D1091" s="704">
        <v>367178</v>
      </c>
      <c r="E1091" s="223">
        <v>11378</v>
      </c>
      <c r="F1091" s="223">
        <v>3431</v>
      </c>
      <c r="G1091" s="223">
        <v>127332</v>
      </c>
      <c r="H1091" s="195">
        <v>2121.69</v>
      </c>
      <c r="I1091" s="223">
        <v>53561</v>
      </c>
    </row>
    <row r="1092" spans="2:9" ht="10.5" customHeight="1" x14ac:dyDescent="0.2">
      <c r="B1092" s="317"/>
      <c r="C1092" s="223"/>
      <c r="D1092" s="704"/>
      <c r="E1092" s="223"/>
      <c r="F1092" s="223"/>
      <c r="G1092" s="223"/>
      <c r="H1092" s="195"/>
      <c r="I1092" s="223"/>
    </row>
    <row r="1093" spans="2:9" ht="10.5" customHeight="1" x14ac:dyDescent="0.2">
      <c r="B1093" s="317">
        <v>40483</v>
      </c>
      <c r="C1093" s="223">
        <v>216202</v>
      </c>
      <c r="D1093" s="704">
        <v>819206</v>
      </c>
      <c r="E1093" s="223">
        <v>11484</v>
      </c>
      <c r="F1093" s="223">
        <v>4055</v>
      </c>
      <c r="G1093" s="223">
        <v>129619</v>
      </c>
      <c r="H1093" s="195">
        <v>5332.4</v>
      </c>
      <c r="I1093" s="223">
        <v>64190</v>
      </c>
    </row>
    <row r="1094" spans="2:9" ht="10.5" customHeight="1" x14ac:dyDescent="0.2">
      <c r="B1094" s="205" t="s">
        <v>292</v>
      </c>
      <c r="C1094" s="223">
        <v>260994</v>
      </c>
      <c r="D1094" s="536">
        <v>1032896</v>
      </c>
      <c r="E1094" s="223">
        <v>12821</v>
      </c>
      <c r="F1094" s="223">
        <v>3244</v>
      </c>
      <c r="G1094" s="223">
        <v>153512</v>
      </c>
      <c r="H1094" s="195">
        <v>5734.19</v>
      </c>
      <c r="I1094" s="223">
        <v>82492</v>
      </c>
    </row>
    <row r="1095" spans="2:9" ht="10.5" customHeight="1" x14ac:dyDescent="0.2">
      <c r="B1095" s="205" t="s">
        <v>891</v>
      </c>
      <c r="C1095" s="223">
        <v>240750</v>
      </c>
      <c r="D1095" s="536">
        <v>1000333</v>
      </c>
      <c r="E1095" s="223">
        <v>12520</v>
      </c>
      <c r="F1095" s="223">
        <v>4754</v>
      </c>
      <c r="G1095" s="223">
        <v>157651</v>
      </c>
      <c r="H1095" s="195">
        <v>5421.48</v>
      </c>
      <c r="I1095" s="223">
        <v>58694</v>
      </c>
    </row>
    <row r="1096" spans="2:9" ht="10.5" customHeight="1" x14ac:dyDescent="0.2">
      <c r="B1096" s="205" t="s">
        <v>904</v>
      </c>
      <c r="C1096" s="223">
        <v>257819</v>
      </c>
      <c r="D1096" s="536" t="s">
        <v>928</v>
      </c>
      <c r="E1096" s="223">
        <v>13270</v>
      </c>
      <c r="F1096" s="223">
        <v>5550</v>
      </c>
      <c r="G1096" s="223">
        <v>159943</v>
      </c>
      <c r="H1096" s="195">
        <v>7043.4</v>
      </c>
      <c r="I1096" s="223">
        <v>72015</v>
      </c>
    </row>
    <row r="1097" spans="2:9" ht="10.5" customHeight="1" x14ac:dyDescent="0.2">
      <c r="B1097" s="205" t="s">
        <v>905</v>
      </c>
      <c r="C1097" s="223">
        <v>329095</v>
      </c>
      <c r="D1097" s="256">
        <v>2470693</v>
      </c>
      <c r="E1097" s="223">
        <v>14934</v>
      </c>
      <c r="F1097" s="223">
        <v>6771</v>
      </c>
      <c r="G1097" s="223">
        <v>198340</v>
      </c>
      <c r="H1097" s="195">
        <v>11063.54</v>
      </c>
      <c r="I1097" s="223">
        <v>101662</v>
      </c>
    </row>
    <row r="1098" spans="2:9" ht="10.5" customHeight="1" x14ac:dyDescent="0.2">
      <c r="B1098" s="205"/>
      <c r="C1098" s="223"/>
      <c r="D1098" s="536"/>
      <c r="E1098" s="223"/>
      <c r="F1098" s="223"/>
      <c r="G1098" s="223"/>
      <c r="H1098" s="195"/>
      <c r="I1098" s="223"/>
    </row>
    <row r="1099" spans="2:9" ht="10.5" customHeight="1" x14ac:dyDescent="0.2">
      <c r="B1099" s="205" t="s">
        <v>918</v>
      </c>
      <c r="C1099" s="223">
        <v>353057</v>
      </c>
      <c r="D1099" s="350">
        <v>3122531</v>
      </c>
      <c r="E1099" s="223">
        <v>14911</v>
      </c>
      <c r="F1099" s="223">
        <v>7236</v>
      </c>
      <c r="G1099" s="223">
        <v>226439</v>
      </c>
      <c r="H1099" s="195">
        <v>12366.41</v>
      </c>
      <c r="I1099" s="223">
        <v>97570</v>
      </c>
    </row>
    <row r="1100" spans="2:9" ht="10.5" customHeight="1" x14ac:dyDescent="0.2">
      <c r="B1100" s="205" t="s">
        <v>927</v>
      </c>
      <c r="C1100" s="223">
        <v>323063</v>
      </c>
      <c r="D1100" s="350">
        <v>4080710</v>
      </c>
      <c r="E1100" s="223">
        <v>15999</v>
      </c>
      <c r="F1100" s="223">
        <v>8378</v>
      </c>
      <c r="G1100" s="223">
        <v>225622</v>
      </c>
      <c r="H1100" s="195">
        <v>16511.34</v>
      </c>
      <c r="I1100" s="223">
        <v>66278</v>
      </c>
    </row>
    <row r="1101" spans="2:9" ht="10.5" customHeight="1" x14ac:dyDescent="0.2">
      <c r="B1101" s="205" t="s">
        <v>951</v>
      </c>
      <c r="C1101" s="223">
        <v>447643</v>
      </c>
      <c r="D1101" s="350">
        <v>4246019</v>
      </c>
      <c r="E1101" s="223">
        <v>17454</v>
      </c>
      <c r="F1101" s="223">
        <v>7655</v>
      </c>
      <c r="G1101" s="223">
        <v>286941</v>
      </c>
      <c r="H1101" s="195">
        <v>13260.53</v>
      </c>
      <c r="I1101" s="223">
        <v>126714</v>
      </c>
    </row>
    <row r="1102" spans="2:9" ht="10.5" customHeight="1" x14ac:dyDescent="0.2">
      <c r="B1102" s="205" t="s">
        <v>969</v>
      </c>
      <c r="C1102" s="223">
        <v>473197</v>
      </c>
      <c r="D1102" s="350">
        <v>3745979</v>
      </c>
      <c r="E1102" s="223">
        <v>18160</v>
      </c>
      <c r="F1102" s="223">
        <v>6519</v>
      </c>
      <c r="G1102" s="223">
        <v>298408</v>
      </c>
      <c r="H1102" s="195">
        <v>11158.33</v>
      </c>
      <c r="I1102" s="223">
        <v>139431</v>
      </c>
    </row>
    <row r="1103" spans="2:9" ht="10.5" customHeight="1" x14ac:dyDescent="0.2">
      <c r="B1103" s="205" t="s">
        <v>1017</v>
      </c>
      <c r="C1103" s="223">
        <v>506570</v>
      </c>
      <c r="D1103" s="350">
        <v>4397251</v>
      </c>
      <c r="E1103" s="223">
        <v>19491</v>
      </c>
      <c r="F1103" s="223">
        <v>6494</v>
      </c>
      <c r="G1103" s="223">
        <v>329329</v>
      </c>
      <c r="H1103" s="195">
        <v>11704.91</v>
      </c>
      <c r="I1103" s="223">
        <v>139298</v>
      </c>
    </row>
    <row r="1104" spans="2:9" ht="10.5" customHeight="1" x14ac:dyDescent="0.2">
      <c r="B1104" s="205"/>
      <c r="C1104" s="223"/>
      <c r="D1104" s="350"/>
      <c r="E1104" s="223"/>
      <c r="F1104" s="223"/>
      <c r="G1104" s="223"/>
      <c r="H1104" s="195"/>
      <c r="I1104" s="223"/>
    </row>
    <row r="1105" spans="2:9" ht="10.5" customHeight="1" x14ac:dyDescent="0.2">
      <c r="B1105" s="205" t="s">
        <v>1172</v>
      </c>
      <c r="C1105" s="223">
        <v>645055</v>
      </c>
      <c r="D1105" s="350">
        <v>6085592</v>
      </c>
      <c r="E1105" s="223">
        <v>26226</v>
      </c>
      <c r="F1105" s="223">
        <v>6886</v>
      </c>
      <c r="G1105" s="223">
        <v>421278</v>
      </c>
      <c r="H1105" s="195">
        <v>13365.87</v>
      </c>
      <c r="I1105" s="223">
        <v>172754</v>
      </c>
    </row>
    <row r="1106" spans="2:9" ht="10.5" customHeight="1" x14ac:dyDescent="0.2">
      <c r="B1106" s="208" t="s">
        <v>1672</v>
      </c>
      <c r="C1106" s="281">
        <v>656004</v>
      </c>
      <c r="D1106" s="352">
        <v>5100473</v>
      </c>
      <c r="E1106" s="281">
        <v>25935</v>
      </c>
      <c r="F1106" s="281">
        <v>5364</v>
      </c>
      <c r="G1106" s="281">
        <v>462079</v>
      </c>
      <c r="H1106" s="301">
        <v>10330</v>
      </c>
      <c r="I1106" s="281">
        <v>143468</v>
      </c>
    </row>
    <row r="1107" spans="2:9" ht="6" customHeight="1" x14ac:dyDescent="0.2">
      <c r="B1107" s="206"/>
      <c r="C1107" s="284"/>
      <c r="D1107" s="349"/>
      <c r="E1107" s="284"/>
      <c r="F1107" s="284"/>
      <c r="G1107" s="284"/>
      <c r="H1107" s="216"/>
      <c r="I1107" s="284"/>
    </row>
    <row r="1108" spans="2:9" ht="10.5" customHeight="1" x14ac:dyDescent="0.2">
      <c r="B1108" s="1558" t="s">
        <v>1498</v>
      </c>
      <c r="C1108" s="1558"/>
      <c r="D1108" s="1558"/>
      <c r="E1108" s="1558"/>
      <c r="F1108" s="1558"/>
      <c r="G1108" s="203"/>
      <c r="H1108" s="203"/>
    </row>
    <row r="1109" spans="2:9" ht="10.5" customHeight="1" x14ac:dyDescent="0.2">
      <c r="B1109" s="203" t="s">
        <v>1499</v>
      </c>
      <c r="C1109" s="203"/>
      <c r="D1109" s="203"/>
      <c r="E1109" s="203"/>
      <c r="F1109" s="203"/>
      <c r="G1109" s="203"/>
      <c r="H1109" s="203"/>
    </row>
    <row r="1110" spans="2:9" ht="10.5" customHeight="1" x14ac:dyDescent="0.2">
      <c r="B1110" s="203" t="s">
        <v>872</v>
      </c>
      <c r="C1110" s="203"/>
      <c r="D1110" s="203"/>
      <c r="E1110" s="203"/>
      <c r="F1110" s="203"/>
      <c r="G1110" s="203"/>
      <c r="H1110" s="203"/>
    </row>
    <row r="1111" spans="2:9" ht="10.5" customHeight="1" x14ac:dyDescent="0.2">
      <c r="B1111" s="203" t="s">
        <v>873</v>
      </c>
      <c r="C1111" s="203"/>
      <c r="D1111" s="203"/>
      <c r="E1111" s="203"/>
      <c r="F1111" s="203"/>
      <c r="G1111" s="203"/>
      <c r="H1111" s="203"/>
    </row>
    <row r="1112" spans="2:9" ht="10.5" customHeight="1" x14ac:dyDescent="0.2">
      <c r="B1112" s="203" t="s">
        <v>874</v>
      </c>
      <c r="C1112" s="203"/>
      <c r="D1112" s="203"/>
      <c r="E1112" s="203"/>
      <c r="F1112" s="203"/>
      <c r="G1112" s="203"/>
      <c r="H1112" s="203"/>
    </row>
    <row r="1113" spans="2:9" ht="10.5" customHeight="1" x14ac:dyDescent="0.2">
      <c r="B1113" s="203" t="s">
        <v>875</v>
      </c>
      <c r="C1113" s="203"/>
      <c r="D1113" s="203"/>
      <c r="E1113" s="203"/>
      <c r="F1113" s="203"/>
      <c r="G1113" s="203"/>
      <c r="H1113" s="203"/>
    </row>
    <row r="1114" spans="2:9" ht="10.5" customHeight="1" x14ac:dyDescent="0.2">
      <c r="B1114" s="1471" t="s">
        <v>919</v>
      </c>
      <c r="C1114" s="1471"/>
      <c r="D1114" s="1471"/>
      <c r="E1114" s="1471"/>
      <c r="F1114" s="1471"/>
      <c r="G1114" s="1471"/>
      <c r="H1114" s="1471"/>
    </row>
    <row r="1115" spans="2:9" ht="10.5" customHeight="1" x14ac:dyDescent="0.2">
      <c r="B1115" s="513" t="s">
        <v>876</v>
      </c>
      <c r="C1115" s="513"/>
      <c r="D1115" s="513"/>
      <c r="E1115" s="513"/>
      <c r="F1115" s="513"/>
      <c r="G1115" s="513"/>
      <c r="H1115" s="513"/>
    </row>
    <row r="1116" spans="2:9" ht="10.5" customHeight="1" x14ac:dyDescent="0.2">
      <c r="B1116" s="513" t="s">
        <v>877</v>
      </c>
      <c r="C1116" s="513"/>
      <c r="D1116" s="513"/>
      <c r="E1116" s="513"/>
      <c r="F1116" s="513"/>
      <c r="G1116" s="513"/>
      <c r="H1116" s="513"/>
    </row>
    <row r="1117" spans="2:9" ht="10.5" customHeight="1" x14ac:dyDescent="0.2">
      <c r="B1117" s="513" t="s">
        <v>1026</v>
      </c>
      <c r="C1117" s="513"/>
      <c r="D1117" s="513"/>
      <c r="E1117" s="513"/>
      <c r="F1117" s="513"/>
      <c r="G1117" s="513"/>
      <c r="H1117" s="513"/>
    </row>
    <row r="1118" spans="2:9" ht="10.5" customHeight="1" x14ac:dyDescent="0.2">
      <c r="B1118" s="203" t="s">
        <v>1476</v>
      </c>
      <c r="C1118" s="203"/>
      <c r="D1118" s="203"/>
      <c r="E1118" s="203"/>
      <c r="F1118" s="203"/>
      <c r="G1118" s="203"/>
      <c r="H1118" s="203"/>
    </row>
    <row r="1119" spans="2:9" ht="10.5" customHeight="1" x14ac:dyDescent="0.2">
      <c r="C1119" s="302"/>
      <c r="D1119" s="302"/>
      <c r="E1119" s="302"/>
      <c r="F1119" s="302"/>
      <c r="G1119" s="302"/>
      <c r="H1119" s="302"/>
      <c r="I1119" s="302"/>
    </row>
    <row r="1120" spans="2:9" ht="10.5" customHeight="1" x14ac:dyDescent="0.2"/>
    <row r="1121" spans="2:9" ht="10.5" customHeight="1" x14ac:dyDescent="0.2">
      <c r="G1121" s="246">
        <v>51</v>
      </c>
    </row>
    <row r="1122" spans="2:9" ht="10.5" customHeight="1" x14ac:dyDescent="0.2"/>
    <row r="1123" spans="2:9" ht="11.45" customHeight="1" x14ac:dyDescent="0.2">
      <c r="B1123" s="202" t="s">
        <v>1097</v>
      </c>
    </row>
    <row r="1124" spans="2:9" ht="11.25" customHeight="1" x14ac:dyDescent="0.2">
      <c r="B1124" s="1448" t="s">
        <v>1500</v>
      </c>
      <c r="C1124" s="1441" t="s">
        <v>254</v>
      </c>
      <c r="D1124" s="1441" t="s">
        <v>720</v>
      </c>
      <c r="E1124" s="1460" t="s">
        <v>1493</v>
      </c>
      <c r="F1124" s="1462"/>
      <c r="G1124" s="1460" t="s">
        <v>103</v>
      </c>
      <c r="H1124" s="1462"/>
      <c r="I1124" s="1441" t="s">
        <v>402</v>
      </c>
    </row>
    <row r="1125" spans="2:9" ht="23.25" customHeight="1" x14ac:dyDescent="0.2">
      <c r="B1125" s="1459"/>
      <c r="C1125" s="1442"/>
      <c r="D1125" s="1442"/>
      <c r="E1125" s="248" t="s">
        <v>405</v>
      </c>
      <c r="F1125" s="248" t="s">
        <v>406</v>
      </c>
      <c r="G1125" s="248" t="s">
        <v>405</v>
      </c>
      <c r="H1125" s="248" t="s">
        <v>407</v>
      </c>
      <c r="I1125" s="1442"/>
    </row>
    <row r="1126" spans="2:9" ht="11.45" customHeight="1" x14ac:dyDescent="0.2">
      <c r="B1126" s="1449"/>
      <c r="C1126" s="313" t="s">
        <v>859</v>
      </c>
      <c r="D1126" s="313" t="s">
        <v>438</v>
      </c>
      <c r="E1126" s="313" t="s">
        <v>859</v>
      </c>
      <c r="F1126" s="249" t="s">
        <v>784</v>
      </c>
      <c r="G1126" s="249" t="s">
        <v>859</v>
      </c>
      <c r="H1126" s="249" t="s">
        <v>784</v>
      </c>
      <c r="I1126" s="249" t="s">
        <v>859</v>
      </c>
    </row>
    <row r="1127" spans="2:9" ht="10.5" customHeight="1" x14ac:dyDescent="0.2">
      <c r="B1127" s="705" t="s">
        <v>676</v>
      </c>
      <c r="C1127" s="285">
        <v>100710</v>
      </c>
      <c r="D1127" s="224">
        <v>62804</v>
      </c>
      <c r="E1127" s="278">
        <v>3964</v>
      </c>
      <c r="F1127" s="278">
        <v>460</v>
      </c>
      <c r="G1127" s="278">
        <v>51621</v>
      </c>
      <c r="H1127" s="234">
        <v>1096.52</v>
      </c>
      <c r="I1127" s="277">
        <v>41300</v>
      </c>
    </row>
    <row r="1128" spans="2:9" ht="10.5" customHeight="1" x14ac:dyDescent="0.2">
      <c r="B1128" s="705" t="s">
        <v>677</v>
      </c>
      <c r="C1128" s="285">
        <v>112539</v>
      </c>
      <c r="D1128" s="224">
        <v>77000</v>
      </c>
      <c r="E1128" s="278">
        <v>3671</v>
      </c>
      <c r="F1128" s="278">
        <v>493</v>
      </c>
      <c r="G1128" s="278">
        <v>53320</v>
      </c>
      <c r="H1128" s="234">
        <v>1337.16</v>
      </c>
      <c r="I1128" s="277">
        <v>52000</v>
      </c>
    </row>
    <row r="1129" spans="2:9" ht="10.5" customHeight="1" x14ac:dyDescent="0.2">
      <c r="B1129" s="705" t="s">
        <v>396</v>
      </c>
      <c r="C1129" s="285">
        <v>101844</v>
      </c>
      <c r="D1129" s="224">
        <v>77424</v>
      </c>
      <c r="E1129" s="278">
        <v>3536</v>
      </c>
      <c r="F1129" s="278">
        <v>608</v>
      </c>
      <c r="G1129" s="278">
        <v>50888</v>
      </c>
      <c r="H1129" s="234">
        <v>1405.1</v>
      </c>
      <c r="I1129" s="277">
        <v>44000</v>
      </c>
    </row>
    <row r="1130" spans="2:9" ht="10.5" customHeight="1" x14ac:dyDescent="0.2">
      <c r="B1130" s="705" t="s">
        <v>397</v>
      </c>
      <c r="C1130" s="285">
        <v>89367</v>
      </c>
      <c r="D1130" s="224">
        <v>60850</v>
      </c>
      <c r="E1130" s="278">
        <v>4570</v>
      </c>
      <c r="F1130" s="278">
        <v>544</v>
      </c>
      <c r="G1130" s="278">
        <v>49402</v>
      </c>
      <c r="H1130" s="234">
        <v>1113.07</v>
      </c>
      <c r="I1130" s="277">
        <v>31000</v>
      </c>
    </row>
    <row r="1131" spans="2:9" ht="10.5" customHeight="1" x14ac:dyDescent="0.2">
      <c r="B1131" s="705" t="s">
        <v>398</v>
      </c>
      <c r="C1131" s="285">
        <v>120196</v>
      </c>
      <c r="D1131" s="224">
        <v>100264</v>
      </c>
      <c r="E1131" s="278">
        <v>4348</v>
      </c>
      <c r="F1131" s="278">
        <v>642</v>
      </c>
      <c r="G1131" s="278">
        <v>68886</v>
      </c>
      <c r="H1131" s="234">
        <v>1346.46</v>
      </c>
      <c r="I1131" s="277">
        <v>42776</v>
      </c>
    </row>
    <row r="1132" spans="2:9" ht="10.5" customHeight="1" x14ac:dyDescent="0.2">
      <c r="B1132" s="705"/>
      <c r="C1132" s="285"/>
      <c r="D1132" s="224"/>
      <c r="E1132" s="278"/>
      <c r="F1132" s="278"/>
      <c r="G1132" s="278"/>
      <c r="H1132" s="234"/>
      <c r="I1132" s="277"/>
    </row>
    <row r="1133" spans="2:9" ht="10.5" customHeight="1" x14ac:dyDescent="0.2">
      <c r="B1133" s="705" t="s">
        <v>279</v>
      </c>
      <c r="C1133" s="285">
        <v>128046</v>
      </c>
      <c r="D1133" s="224">
        <v>122162</v>
      </c>
      <c r="E1133" s="278">
        <v>4019</v>
      </c>
      <c r="F1133" s="278">
        <v>708</v>
      </c>
      <c r="G1133" s="278">
        <v>76416</v>
      </c>
      <c r="H1133" s="234">
        <v>1490.92</v>
      </c>
      <c r="I1133" s="277">
        <v>43736</v>
      </c>
    </row>
    <row r="1134" spans="2:9" ht="10.5" customHeight="1" x14ac:dyDescent="0.2">
      <c r="B1134" s="705" t="s">
        <v>280</v>
      </c>
      <c r="C1134" s="285">
        <v>157589</v>
      </c>
      <c r="D1134" s="224">
        <v>139268</v>
      </c>
      <c r="E1134" s="278">
        <v>4425</v>
      </c>
      <c r="F1134" s="278">
        <v>677</v>
      </c>
      <c r="G1134" s="278">
        <v>114000</v>
      </c>
      <c r="H1134" s="234">
        <v>1137.8399999999999</v>
      </c>
      <c r="I1134" s="277">
        <v>34905</v>
      </c>
    </row>
    <row r="1135" spans="2:9" ht="10.5" customHeight="1" x14ac:dyDescent="0.2">
      <c r="B1135" s="705" t="s">
        <v>281</v>
      </c>
      <c r="C1135" s="285">
        <v>155477</v>
      </c>
      <c r="D1135" s="224">
        <v>82516</v>
      </c>
      <c r="E1135" s="278">
        <v>4120</v>
      </c>
      <c r="F1135" s="278">
        <v>635</v>
      </c>
      <c r="G1135" s="278">
        <v>109500</v>
      </c>
      <c r="H1135" s="234">
        <v>690</v>
      </c>
      <c r="I1135" s="277">
        <v>37886</v>
      </c>
    </row>
    <row r="1136" spans="2:9" ht="10.5" customHeight="1" x14ac:dyDescent="0.2">
      <c r="B1136" s="705" t="s">
        <v>282</v>
      </c>
      <c r="C1136" s="285">
        <v>196037</v>
      </c>
      <c r="D1136" s="224">
        <v>280053</v>
      </c>
      <c r="E1136" s="278">
        <v>4119</v>
      </c>
      <c r="F1136" s="278">
        <v>847</v>
      </c>
      <c r="G1136" s="278">
        <v>139500</v>
      </c>
      <c r="H1136" s="234">
        <v>1952.67</v>
      </c>
      <c r="I1136" s="277">
        <v>48448</v>
      </c>
    </row>
    <row r="1137" spans="2:9" ht="10.5" customHeight="1" x14ac:dyDescent="0.2">
      <c r="B1137" s="705" t="s">
        <v>238</v>
      </c>
      <c r="C1137" s="285">
        <v>212181</v>
      </c>
      <c r="D1137" s="224">
        <v>282409</v>
      </c>
      <c r="E1137" s="278">
        <v>3700</v>
      </c>
      <c r="F1137" s="278">
        <v>903</v>
      </c>
      <c r="G1137" s="278">
        <v>132000</v>
      </c>
      <c r="H1137" s="234">
        <v>2056</v>
      </c>
      <c r="I1137" s="277">
        <v>72830</v>
      </c>
    </row>
    <row r="1138" spans="2:9" ht="10.5" customHeight="1" x14ac:dyDescent="0.2">
      <c r="B1138" s="705"/>
      <c r="C1138" s="285"/>
      <c r="D1138" s="224"/>
      <c r="E1138" s="278"/>
      <c r="F1138" s="278"/>
      <c r="G1138" s="278"/>
      <c r="H1138" s="234"/>
      <c r="I1138" s="277"/>
    </row>
    <row r="1139" spans="2:9" ht="10.5" customHeight="1" x14ac:dyDescent="0.2">
      <c r="B1139" s="706" t="s">
        <v>283</v>
      </c>
      <c r="C1139" s="687">
        <v>322834</v>
      </c>
      <c r="D1139" s="687">
        <v>227518</v>
      </c>
      <c r="E1139" s="278">
        <v>2976</v>
      </c>
      <c r="F1139" s="278">
        <v>689</v>
      </c>
      <c r="G1139" s="278">
        <v>159000</v>
      </c>
      <c r="H1139" s="234">
        <v>1270.67</v>
      </c>
      <c r="I1139" s="536">
        <v>157964</v>
      </c>
    </row>
    <row r="1140" spans="2:9" ht="10.5" customHeight="1" x14ac:dyDescent="0.2">
      <c r="B1140" s="706" t="s">
        <v>284</v>
      </c>
      <c r="C1140" s="687">
        <v>310969</v>
      </c>
      <c r="D1140" s="687">
        <v>335549</v>
      </c>
      <c r="E1140" s="278">
        <v>3980</v>
      </c>
      <c r="F1140" s="224">
        <v>921</v>
      </c>
      <c r="G1140" s="224">
        <v>129149</v>
      </c>
      <c r="H1140" s="233">
        <v>2377.4499999999998</v>
      </c>
      <c r="I1140" s="536">
        <v>174000</v>
      </c>
    </row>
    <row r="1141" spans="2:9" ht="10.5" customHeight="1" x14ac:dyDescent="0.2">
      <c r="B1141" s="705" t="s">
        <v>237</v>
      </c>
      <c r="C1141" s="687">
        <v>297596</v>
      </c>
      <c r="D1141" s="687">
        <v>411065</v>
      </c>
      <c r="E1141" s="278">
        <v>3140</v>
      </c>
      <c r="F1141" s="224">
        <v>1206</v>
      </c>
      <c r="G1141" s="224">
        <v>166515</v>
      </c>
      <c r="H1141" s="233">
        <v>2329.46</v>
      </c>
      <c r="I1141" s="536">
        <v>124893</v>
      </c>
    </row>
    <row r="1142" spans="2:9" ht="10.5" customHeight="1" x14ac:dyDescent="0.2">
      <c r="B1142" s="705" t="s">
        <v>633</v>
      </c>
      <c r="C1142" s="687">
        <v>323346</v>
      </c>
      <c r="D1142" s="687">
        <v>370730</v>
      </c>
      <c r="E1142" s="278">
        <v>3340</v>
      </c>
      <c r="F1142" s="224">
        <v>1518</v>
      </c>
      <c r="G1142" s="224">
        <v>170136</v>
      </c>
      <c r="H1142" s="233">
        <v>2009.66</v>
      </c>
      <c r="I1142" s="536">
        <v>146633</v>
      </c>
    </row>
    <row r="1143" spans="2:9" ht="10.5" customHeight="1" x14ac:dyDescent="0.2">
      <c r="B1143" s="705" t="s">
        <v>660</v>
      </c>
      <c r="C1143" s="687">
        <v>300060</v>
      </c>
      <c r="D1143" s="687">
        <v>466039</v>
      </c>
      <c r="E1143" s="278">
        <v>3736</v>
      </c>
      <c r="F1143" s="224">
        <v>1444</v>
      </c>
      <c r="G1143" s="224">
        <v>174054</v>
      </c>
      <c r="H1143" s="233">
        <v>2401.54</v>
      </c>
      <c r="I1143" s="536">
        <v>118662</v>
      </c>
    </row>
    <row r="1144" spans="2:9" ht="10.5" customHeight="1" x14ac:dyDescent="0.2">
      <c r="B1144" s="705"/>
      <c r="C1144" s="687"/>
      <c r="D1144" s="687"/>
      <c r="E1144" s="278"/>
      <c r="F1144" s="224"/>
      <c r="G1144" s="224"/>
      <c r="H1144" s="233"/>
      <c r="I1144" s="536"/>
    </row>
    <row r="1145" spans="2:9" ht="10.5" customHeight="1" x14ac:dyDescent="0.2">
      <c r="B1145" s="705" t="s">
        <v>441</v>
      </c>
      <c r="C1145" s="687">
        <v>363052</v>
      </c>
      <c r="D1145" s="687">
        <v>285095</v>
      </c>
      <c r="E1145" s="278">
        <v>3535</v>
      </c>
      <c r="F1145" s="224">
        <v>1494</v>
      </c>
      <c r="G1145" s="224">
        <v>226517</v>
      </c>
      <c r="H1145" s="233">
        <v>1031.71</v>
      </c>
      <c r="I1145" s="536">
        <v>129580</v>
      </c>
    </row>
    <row r="1146" spans="2:9" ht="10.5" customHeight="1" x14ac:dyDescent="0.2">
      <c r="B1146" s="705" t="s">
        <v>331</v>
      </c>
      <c r="C1146" s="687">
        <v>354120</v>
      </c>
      <c r="D1146" s="687">
        <v>359806</v>
      </c>
      <c r="E1146" s="278">
        <v>3914</v>
      </c>
      <c r="F1146" s="224">
        <v>1499</v>
      </c>
      <c r="G1146" s="224">
        <v>157617</v>
      </c>
      <c r="H1146" s="233">
        <v>1755.08</v>
      </c>
      <c r="I1146" s="536">
        <v>188811</v>
      </c>
    </row>
    <row r="1147" spans="2:9" ht="10.5" customHeight="1" x14ac:dyDescent="0.2">
      <c r="B1147" s="317">
        <v>39295.875</v>
      </c>
      <c r="C1147" s="687">
        <v>388785</v>
      </c>
      <c r="D1147" s="687">
        <v>634438</v>
      </c>
      <c r="E1147" s="278">
        <v>4132</v>
      </c>
      <c r="F1147" s="224">
        <v>1791</v>
      </c>
      <c r="G1147" s="224">
        <v>214622</v>
      </c>
      <c r="H1147" s="233">
        <v>2711.99</v>
      </c>
      <c r="I1147" s="536">
        <v>166048</v>
      </c>
    </row>
    <row r="1148" spans="2:9" ht="10.5" customHeight="1" x14ac:dyDescent="0.2">
      <c r="B1148" s="317">
        <v>39692</v>
      </c>
      <c r="C1148" s="687">
        <v>340787</v>
      </c>
      <c r="D1148" s="687">
        <v>740657</v>
      </c>
      <c r="E1148" s="278">
        <v>3596</v>
      </c>
      <c r="F1148" s="224">
        <v>2269</v>
      </c>
      <c r="G1148" s="224">
        <v>190022</v>
      </c>
      <c r="H1148" s="233">
        <v>3707.08</v>
      </c>
      <c r="I1148" s="536">
        <v>143708</v>
      </c>
    </row>
    <row r="1149" spans="2:9" ht="10.5" customHeight="1" x14ac:dyDescent="0.2">
      <c r="B1149" s="317">
        <v>40087</v>
      </c>
      <c r="C1149" s="687">
        <v>406694</v>
      </c>
      <c r="D1149" s="687">
        <v>447312</v>
      </c>
      <c r="E1149" s="278">
        <v>4427</v>
      </c>
      <c r="F1149" s="224">
        <v>1855</v>
      </c>
      <c r="G1149" s="224">
        <v>210923</v>
      </c>
      <c r="H1149" s="233">
        <v>1839.53</v>
      </c>
      <c r="I1149" s="536">
        <v>187082</v>
      </c>
    </row>
    <row r="1150" spans="2:9" ht="10.5" customHeight="1" x14ac:dyDescent="0.2">
      <c r="B1150" s="707"/>
      <c r="C1150" s="687"/>
      <c r="D1150" s="687"/>
      <c r="E1150" s="278"/>
      <c r="F1150" s="224"/>
      <c r="G1150" s="224"/>
      <c r="H1150" s="233"/>
      <c r="I1150" s="536"/>
    </row>
    <row r="1151" spans="2:9" ht="10.5" customHeight="1" x14ac:dyDescent="0.2">
      <c r="B1151" s="317">
        <v>40483.727268518516</v>
      </c>
      <c r="C1151" s="687">
        <v>343028</v>
      </c>
      <c r="D1151" s="687">
        <v>860726</v>
      </c>
      <c r="E1151" s="278">
        <v>5393</v>
      </c>
      <c r="F1151" s="224">
        <v>1472</v>
      </c>
      <c r="G1151" s="224">
        <v>209892</v>
      </c>
      <c r="H1151" s="233">
        <v>3878.05</v>
      </c>
      <c r="I1151" s="536">
        <v>122572</v>
      </c>
    </row>
    <row r="1152" spans="2:9" ht="10.5" customHeight="1" x14ac:dyDescent="0.2">
      <c r="B1152" s="205" t="s">
        <v>292</v>
      </c>
      <c r="C1152" s="687">
        <v>415572</v>
      </c>
      <c r="D1152" s="687">
        <v>942213</v>
      </c>
      <c r="E1152" s="224">
        <v>4412</v>
      </c>
      <c r="F1152" s="224">
        <v>2082</v>
      </c>
      <c r="G1152" s="224">
        <v>207879</v>
      </c>
      <c r="H1152" s="233">
        <v>4087.04</v>
      </c>
      <c r="I1152" s="536">
        <v>199034</v>
      </c>
    </row>
    <row r="1153" spans="2:9" ht="10.5" customHeight="1" x14ac:dyDescent="0.2">
      <c r="B1153" s="205" t="s">
        <v>891</v>
      </c>
      <c r="C1153" s="687">
        <v>308741</v>
      </c>
      <c r="D1153" s="687">
        <v>850509</v>
      </c>
      <c r="E1153" s="224">
        <v>4306</v>
      </c>
      <c r="F1153" s="224">
        <v>2305</v>
      </c>
      <c r="G1153" s="224">
        <v>180246</v>
      </c>
      <c r="H1153" s="233">
        <v>4370.83</v>
      </c>
      <c r="I1153" s="536">
        <v>120043</v>
      </c>
    </row>
    <row r="1154" spans="2:9" ht="10.5" customHeight="1" x14ac:dyDescent="0.2">
      <c r="B1154" s="205" t="s">
        <v>904</v>
      </c>
      <c r="C1154" s="687">
        <v>443066</v>
      </c>
      <c r="D1154" s="256">
        <v>1371710</v>
      </c>
      <c r="E1154" s="224">
        <v>6017</v>
      </c>
      <c r="F1154" s="224">
        <v>2336</v>
      </c>
      <c r="G1154" s="224">
        <v>252959</v>
      </c>
      <c r="H1154" s="233">
        <v>5060.0600000000004</v>
      </c>
      <c r="I1154" s="536">
        <v>178331</v>
      </c>
    </row>
    <row r="1155" spans="2:9" ht="10.5" customHeight="1" x14ac:dyDescent="0.2">
      <c r="B1155" s="205" t="s">
        <v>905</v>
      </c>
      <c r="C1155" s="687">
        <v>417421</v>
      </c>
      <c r="D1155" s="256">
        <v>1242527</v>
      </c>
      <c r="E1155" s="224">
        <v>4428</v>
      </c>
      <c r="F1155" s="224">
        <v>3113</v>
      </c>
      <c r="G1155" s="224">
        <v>217595</v>
      </c>
      <c r="H1155" s="233">
        <v>5246.61</v>
      </c>
      <c r="I1155" s="536">
        <v>191138</v>
      </c>
    </row>
    <row r="1156" spans="2:9" ht="10.5" customHeight="1" x14ac:dyDescent="0.2">
      <c r="B1156" s="205"/>
      <c r="C1156" s="687"/>
      <c r="D1156" s="256"/>
      <c r="E1156" s="224"/>
      <c r="F1156" s="224"/>
      <c r="G1156" s="224"/>
      <c r="H1156" s="233"/>
      <c r="I1156" s="536"/>
    </row>
    <row r="1157" spans="2:9" ht="10.5" customHeight="1" x14ac:dyDescent="0.2">
      <c r="B1157" s="205" t="s">
        <v>918</v>
      </c>
      <c r="C1157" s="687">
        <v>390899</v>
      </c>
      <c r="D1157" s="256">
        <v>1457513</v>
      </c>
      <c r="E1157" s="224">
        <v>3918</v>
      </c>
      <c r="F1157" s="224">
        <v>3960</v>
      </c>
      <c r="G1157" s="224">
        <v>229388</v>
      </c>
      <c r="H1157" s="233">
        <v>6027.21</v>
      </c>
      <c r="I1157" s="536">
        <v>153801</v>
      </c>
    </row>
    <row r="1158" spans="2:9" ht="10.5" customHeight="1" x14ac:dyDescent="0.2">
      <c r="B1158" s="205" t="s">
        <v>927</v>
      </c>
      <c r="C1158" s="687">
        <v>318264</v>
      </c>
      <c r="D1158" s="256">
        <v>1701372</v>
      </c>
      <c r="E1158" s="224">
        <v>3583</v>
      </c>
      <c r="F1158" s="224">
        <v>5240</v>
      </c>
      <c r="G1158" s="224">
        <v>209913</v>
      </c>
      <c r="H1158" s="233">
        <v>7750.55</v>
      </c>
      <c r="I1158" s="536">
        <v>101303</v>
      </c>
    </row>
    <row r="1159" spans="2:9" ht="10.5" customHeight="1" x14ac:dyDescent="0.2">
      <c r="B1159" s="205" t="s">
        <v>951</v>
      </c>
      <c r="C1159" s="687">
        <v>325470</v>
      </c>
      <c r="D1159" s="256">
        <v>1830588</v>
      </c>
      <c r="E1159" s="224">
        <v>8401</v>
      </c>
      <c r="F1159" s="224">
        <v>2490</v>
      </c>
      <c r="G1159" s="224">
        <v>228522</v>
      </c>
      <c r="H1159" s="233">
        <v>7639.55</v>
      </c>
      <c r="I1159" s="536">
        <v>80543</v>
      </c>
    </row>
    <row r="1160" spans="2:9" ht="10.5" customHeight="1" x14ac:dyDescent="0.2">
      <c r="B1160" s="205" t="s">
        <v>969</v>
      </c>
      <c r="C1160" s="687">
        <v>445351</v>
      </c>
      <c r="D1160" s="256">
        <v>2477488</v>
      </c>
      <c r="E1160" s="224">
        <v>3868</v>
      </c>
      <c r="F1160" s="224">
        <v>5255</v>
      </c>
      <c r="G1160" s="224">
        <v>270563</v>
      </c>
      <c r="H1160" s="233">
        <v>8138.69</v>
      </c>
      <c r="I1160" s="536">
        <v>167186</v>
      </c>
    </row>
    <row r="1161" spans="2:9" ht="10.5" customHeight="1" x14ac:dyDescent="0.2">
      <c r="B1161" s="205" t="s">
        <v>1017</v>
      </c>
      <c r="C1161" s="687">
        <v>379173</v>
      </c>
      <c r="D1161" s="256">
        <v>2095609</v>
      </c>
      <c r="E1161" s="224">
        <v>7107</v>
      </c>
      <c r="F1161" s="224">
        <v>2925</v>
      </c>
      <c r="G1161" s="224">
        <v>233568</v>
      </c>
      <c r="H1161" s="233">
        <v>7959.56</v>
      </c>
      <c r="I1161" s="536">
        <v>131712</v>
      </c>
    </row>
    <row r="1162" spans="2:9" ht="10.5" customHeight="1" x14ac:dyDescent="0.2">
      <c r="B1162" s="205"/>
      <c r="C1162" s="687"/>
      <c r="D1162" s="256"/>
      <c r="E1162" s="224"/>
      <c r="F1162" s="224"/>
      <c r="G1162" s="224"/>
      <c r="H1162" s="233"/>
      <c r="I1162" s="536"/>
    </row>
    <row r="1163" spans="2:9" ht="10.5" customHeight="1" x14ac:dyDescent="0.2">
      <c r="B1163" s="205" t="s">
        <v>1172</v>
      </c>
      <c r="C1163" s="687">
        <v>349454</v>
      </c>
      <c r="D1163" s="256">
        <v>2325018</v>
      </c>
      <c r="E1163" s="224">
        <v>3356</v>
      </c>
      <c r="F1163" s="224">
        <v>6420</v>
      </c>
      <c r="G1163" s="224">
        <v>240772</v>
      </c>
      <c r="H1163" s="233">
        <v>8837.25</v>
      </c>
      <c r="I1163" s="536">
        <v>102076</v>
      </c>
    </row>
    <row r="1164" spans="2:9" ht="10.5" customHeight="1" x14ac:dyDescent="0.2">
      <c r="B1164" s="208" t="s">
        <v>1672</v>
      </c>
      <c r="C1164" s="702">
        <v>352619</v>
      </c>
      <c r="D1164" s="261">
        <v>2245175</v>
      </c>
      <c r="E1164" s="282">
        <v>3208</v>
      </c>
      <c r="F1164" s="282">
        <v>6133</v>
      </c>
      <c r="G1164" s="282">
        <v>255464</v>
      </c>
      <c r="H1164" s="242">
        <v>8172.43</v>
      </c>
      <c r="I1164" s="538">
        <v>90835</v>
      </c>
    </row>
    <row r="1165" spans="2:9" ht="10.5" customHeight="1" x14ac:dyDescent="0.2">
      <c r="B1165" s="206"/>
      <c r="C1165" s="701"/>
      <c r="D1165" s="257"/>
      <c r="E1165" s="285"/>
      <c r="F1165" s="285"/>
      <c r="G1165" s="285"/>
      <c r="H1165" s="439"/>
      <c r="I1165" s="625"/>
    </row>
    <row r="1166" spans="2:9" ht="10.5" customHeight="1" x14ac:dyDescent="0.2">
      <c r="B1166" s="1558" t="s">
        <v>1498</v>
      </c>
      <c r="C1166" s="1558"/>
      <c r="D1166" s="1558"/>
      <c r="E1166" s="1558"/>
      <c r="F1166" s="1558"/>
      <c r="G1166" s="203"/>
      <c r="H1166" s="203"/>
    </row>
    <row r="1167" spans="2:9" ht="6" customHeight="1" x14ac:dyDescent="0.2">
      <c r="B1167" s="203" t="s">
        <v>1499</v>
      </c>
      <c r="C1167" s="203"/>
      <c r="D1167" s="203"/>
      <c r="E1167" s="203"/>
      <c r="F1167" s="203"/>
      <c r="G1167" s="203"/>
      <c r="H1167" s="203"/>
    </row>
    <row r="1168" spans="2:9" ht="10.5" customHeight="1" x14ac:dyDescent="0.2">
      <c r="B1168" s="203" t="s">
        <v>872</v>
      </c>
      <c r="C1168" s="203"/>
      <c r="D1168" s="203"/>
      <c r="E1168" s="203"/>
      <c r="F1168" s="203"/>
      <c r="G1168" s="203"/>
      <c r="H1168" s="203"/>
    </row>
    <row r="1169" spans="2:8" ht="10.5" customHeight="1" x14ac:dyDescent="0.2">
      <c r="B1169" s="203" t="s">
        <v>873</v>
      </c>
      <c r="C1169" s="203"/>
      <c r="D1169" s="203"/>
      <c r="E1169" s="203"/>
      <c r="F1169" s="203"/>
      <c r="G1169" s="203"/>
      <c r="H1169" s="203"/>
    </row>
    <row r="1170" spans="2:8" ht="10.5" customHeight="1" x14ac:dyDescent="0.2">
      <c r="B1170" s="203" t="s">
        <v>874</v>
      </c>
      <c r="C1170" s="203"/>
      <c r="D1170" s="203"/>
      <c r="E1170" s="203"/>
      <c r="F1170" s="203"/>
      <c r="G1170" s="203"/>
      <c r="H1170" s="203"/>
    </row>
    <row r="1171" spans="2:8" ht="10.5" customHeight="1" x14ac:dyDescent="0.2">
      <c r="B1171" s="203" t="s">
        <v>875</v>
      </c>
      <c r="C1171" s="203"/>
      <c r="D1171" s="203"/>
      <c r="E1171" s="203"/>
      <c r="F1171" s="203"/>
      <c r="G1171" s="203"/>
      <c r="H1171" s="203"/>
    </row>
    <row r="1172" spans="2:8" ht="10.5" customHeight="1" x14ac:dyDescent="0.2">
      <c r="B1172" s="1471" t="s">
        <v>919</v>
      </c>
      <c r="C1172" s="1471"/>
      <c r="D1172" s="1471"/>
      <c r="E1172" s="1471"/>
      <c r="F1172" s="1471"/>
      <c r="G1172" s="1471"/>
      <c r="H1172" s="1471"/>
    </row>
    <row r="1173" spans="2:8" ht="10.5" customHeight="1" x14ac:dyDescent="0.2">
      <c r="B1173" s="513" t="s">
        <v>876</v>
      </c>
      <c r="C1173" s="513"/>
      <c r="D1173" s="513"/>
      <c r="E1173" s="513"/>
      <c r="F1173" s="513"/>
      <c r="G1173" s="513"/>
      <c r="H1173" s="513"/>
    </row>
    <row r="1174" spans="2:8" ht="10.5" customHeight="1" x14ac:dyDescent="0.2">
      <c r="B1174" s="513" t="s">
        <v>877</v>
      </c>
      <c r="C1174" s="513"/>
      <c r="D1174" s="513"/>
      <c r="E1174" s="513"/>
      <c r="F1174" s="513"/>
      <c r="G1174" s="513"/>
      <c r="H1174" s="513"/>
    </row>
    <row r="1175" spans="2:8" ht="10.5" customHeight="1" x14ac:dyDescent="0.2">
      <c r="B1175" s="513" t="s">
        <v>1026</v>
      </c>
      <c r="C1175" s="513"/>
      <c r="D1175" s="513"/>
      <c r="E1175" s="513"/>
      <c r="F1175" s="513"/>
      <c r="G1175" s="513"/>
      <c r="H1175" s="513"/>
    </row>
    <row r="1176" spans="2:8" ht="10.5" customHeight="1" x14ac:dyDescent="0.2">
      <c r="B1176" s="203" t="s">
        <v>1476</v>
      </c>
      <c r="C1176" s="203"/>
      <c r="D1176" s="203"/>
      <c r="E1176" s="203"/>
      <c r="F1176" s="203"/>
      <c r="G1176" s="203"/>
      <c r="H1176" s="203"/>
    </row>
    <row r="1177" spans="2:8" ht="10.5" customHeight="1" x14ac:dyDescent="0.2">
      <c r="B1177" s="513"/>
      <c r="C1177" s="513"/>
      <c r="D1177" s="513"/>
      <c r="E1177" s="513"/>
      <c r="F1177" s="513"/>
      <c r="G1177" s="513"/>
      <c r="H1177" s="513"/>
    </row>
    <row r="1178" spans="2:8" ht="10.5" customHeight="1" x14ac:dyDescent="0.2">
      <c r="G1178" s="246">
        <v>52</v>
      </c>
    </row>
    <row r="1179" spans="2:8" ht="10.5" customHeight="1" x14ac:dyDescent="0.2"/>
    <row r="1180" spans="2:8" ht="11.45" customHeight="1" x14ac:dyDescent="0.2">
      <c r="B1180" s="202" t="s">
        <v>1098</v>
      </c>
    </row>
    <row r="1181" spans="2:8" ht="11.25" customHeight="1" x14ac:dyDescent="0.2">
      <c r="B1181" s="1448" t="s">
        <v>460</v>
      </c>
      <c r="C1181" s="1441" t="s">
        <v>254</v>
      </c>
      <c r="D1181" s="1441" t="s">
        <v>720</v>
      </c>
      <c r="E1181" s="1460" t="s">
        <v>1470</v>
      </c>
      <c r="F1181" s="1462"/>
      <c r="G1181" s="1460" t="s">
        <v>1501</v>
      </c>
      <c r="H1181" s="1462"/>
    </row>
    <row r="1182" spans="2:8" ht="22.5" customHeight="1" x14ac:dyDescent="0.2">
      <c r="B1182" s="1459"/>
      <c r="C1182" s="1442"/>
      <c r="D1182" s="1442"/>
      <c r="E1182" s="331" t="s">
        <v>405</v>
      </c>
      <c r="F1182" s="248" t="s">
        <v>406</v>
      </c>
      <c r="G1182" s="248" t="s">
        <v>405</v>
      </c>
      <c r="H1182" s="248" t="s">
        <v>407</v>
      </c>
    </row>
    <row r="1183" spans="2:8" ht="11.45" customHeight="1" x14ac:dyDescent="0.2">
      <c r="B1183" s="1449"/>
      <c r="C1183" s="708" t="s">
        <v>859</v>
      </c>
      <c r="D1183" s="249" t="s">
        <v>438</v>
      </c>
      <c r="E1183" s="249" t="s">
        <v>859</v>
      </c>
      <c r="F1183" s="249" t="s">
        <v>784</v>
      </c>
      <c r="G1183" s="249" t="s">
        <v>859</v>
      </c>
      <c r="H1183" s="249" t="s">
        <v>784</v>
      </c>
    </row>
    <row r="1184" spans="2:8" ht="10.5" customHeight="1" x14ac:dyDescent="0.2">
      <c r="B1184" s="232" t="s">
        <v>676</v>
      </c>
      <c r="C1184" s="278">
        <v>39911</v>
      </c>
      <c r="D1184" s="687">
        <v>29662</v>
      </c>
      <c r="E1184" s="278">
        <v>18536</v>
      </c>
      <c r="F1184" s="278">
        <v>802</v>
      </c>
      <c r="G1184" s="278">
        <v>2901</v>
      </c>
      <c r="H1184" s="300">
        <v>1082.23</v>
      </c>
    </row>
    <row r="1185" spans="2:8" ht="10.5" customHeight="1" x14ac:dyDescent="0.2">
      <c r="B1185" s="232" t="s">
        <v>677</v>
      </c>
      <c r="C1185" s="278">
        <v>37878</v>
      </c>
      <c r="D1185" s="687">
        <v>35874</v>
      </c>
      <c r="E1185" s="278">
        <v>16371</v>
      </c>
      <c r="F1185" s="278">
        <v>986</v>
      </c>
      <c r="G1185" s="278">
        <v>5122</v>
      </c>
      <c r="H1185" s="300">
        <v>1369.01</v>
      </c>
    </row>
    <row r="1186" spans="2:8" ht="10.5" customHeight="1" x14ac:dyDescent="0.2">
      <c r="B1186" s="232" t="s">
        <v>396</v>
      </c>
      <c r="C1186" s="278">
        <v>41610</v>
      </c>
      <c r="D1186" s="687">
        <v>44019</v>
      </c>
      <c r="E1186" s="278">
        <v>17686</v>
      </c>
      <c r="F1186" s="278">
        <v>1039</v>
      </c>
      <c r="G1186" s="278">
        <v>6293</v>
      </c>
      <c r="H1186" s="300">
        <v>1779.49</v>
      </c>
    </row>
    <row r="1187" spans="2:8" ht="10.5" customHeight="1" x14ac:dyDescent="0.2">
      <c r="B1187" s="232" t="s">
        <v>397</v>
      </c>
      <c r="C1187" s="278">
        <v>44212</v>
      </c>
      <c r="D1187" s="687">
        <v>49512</v>
      </c>
      <c r="E1187" s="278">
        <v>18234</v>
      </c>
      <c r="F1187" s="278">
        <v>1025</v>
      </c>
      <c r="G1187" s="278">
        <v>7873</v>
      </c>
      <c r="H1187" s="300">
        <v>2055.91</v>
      </c>
    </row>
    <row r="1188" spans="2:8" ht="10.5" customHeight="1" x14ac:dyDescent="0.2">
      <c r="B1188" s="232" t="s">
        <v>398</v>
      </c>
      <c r="C1188" s="278">
        <v>42575</v>
      </c>
      <c r="D1188" s="687">
        <v>42624</v>
      </c>
      <c r="E1188" s="278">
        <v>20216</v>
      </c>
      <c r="F1188" s="278">
        <v>1034</v>
      </c>
      <c r="G1188" s="278">
        <v>2381</v>
      </c>
      <c r="H1188" s="300">
        <v>2290.0700000000002</v>
      </c>
    </row>
    <row r="1189" spans="2:8" ht="10.5" customHeight="1" x14ac:dyDescent="0.2">
      <c r="B1189" s="232"/>
      <c r="C1189" s="278"/>
      <c r="D1189" s="687"/>
      <c r="E1189" s="278"/>
      <c r="F1189" s="278"/>
      <c r="G1189" s="278"/>
      <c r="H1189" s="300"/>
    </row>
    <row r="1190" spans="2:8" ht="10.5" customHeight="1" x14ac:dyDescent="0.2">
      <c r="B1190" s="232" t="s">
        <v>279</v>
      </c>
      <c r="C1190" s="278">
        <v>41746</v>
      </c>
      <c r="D1190" s="687">
        <v>47617</v>
      </c>
      <c r="E1190" s="278">
        <v>20212</v>
      </c>
      <c r="F1190" s="278">
        <v>1308</v>
      </c>
      <c r="G1190" s="278" t="s">
        <v>399</v>
      </c>
      <c r="H1190" s="300" t="s">
        <v>399</v>
      </c>
    </row>
    <row r="1191" spans="2:8" ht="10.5" customHeight="1" x14ac:dyDescent="0.2">
      <c r="B1191" s="232" t="s">
        <v>280</v>
      </c>
      <c r="C1191" s="278">
        <v>54277</v>
      </c>
      <c r="D1191" s="687">
        <v>48478</v>
      </c>
      <c r="E1191" s="278">
        <v>20323</v>
      </c>
      <c r="F1191" s="278">
        <v>1263</v>
      </c>
      <c r="G1191" s="278" t="s">
        <v>399</v>
      </c>
      <c r="H1191" s="300" t="s">
        <v>399</v>
      </c>
    </row>
    <row r="1192" spans="2:8" ht="10.5" customHeight="1" x14ac:dyDescent="0.2">
      <c r="B1192" s="232" t="s">
        <v>281</v>
      </c>
      <c r="C1192" s="278">
        <v>44011</v>
      </c>
      <c r="D1192" s="687">
        <v>42983</v>
      </c>
      <c r="E1192" s="278">
        <v>19544</v>
      </c>
      <c r="F1192" s="278">
        <v>1203</v>
      </c>
      <c r="G1192" s="278" t="s">
        <v>399</v>
      </c>
      <c r="H1192" s="300" t="s">
        <v>399</v>
      </c>
    </row>
    <row r="1193" spans="2:8" ht="10.5" customHeight="1" x14ac:dyDescent="0.2">
      <c r="B1193" s="232" t="s">
        <v>282</v>
      </c>
      <c r="C1193" s="278">
        <v>43691</v>
      </c>
      <c r="D1193" s="687">
        <v>50326</v>
      </c>
      <c r="E1193" s="278">
        <v>18509</v>
      </c>
      <c r="F1193" s="278">
        <v>1481</v>
      </c>
      <c r="G1193" s="278" t="s">
        <v>399</v>
      </c>
      <c r="H1193" s="300" t="s">
        <v>399</v>
      </c>
    </row>
    <row r="1194" spans="2:8" ht="10.5" customHeight="1" x14ac:dyDescent="0.2">
      <c r="B1194" s="232" t="s">
        <v>238</v>
      </c>
      <c r="C1194" s="278">
        <v>46928</v>
      </c>
      <c r="D1194" s="687">
        <v>47411</v>
      </c>
      <c r="E1194" s="278">
        <v>19235</v>
      </c>
      <c r="F1194" s="278">
        <v>1327</v>
      </c>
      <c r="G1194" s="278" t="s">
        <v>399</v>
      </c>
      <c r="H1194" s="300" t="s">
        <v>399</v>
      </c>
    </row>
    <row r="1195" spans="2:8" ht="10.5" customHeight="1" x14ac:dyDescent="0.2">
      <c r="B1195" s="232"/>
      <c r="C1195" s="278"/>
      <c r="D1195" s="687"/>
      <c r="E1195" s="278"/>
      <c r="F1195" s="278"/>
      <c r="G1195" s="278"/>
      <c r="H1195" s="300"/>
    </row>
    <row r="1196" spans="2:8" ht="10.5" customHeight="1" x14ac:dyDescent="0.2">
      <c r="B1196" s="251" t="s">
        <v>283</v>
      </c>
      <c r="C1196" s="278">
        <v>36679</v>
      </c>
      <c r="D1196" s="687">
        <v>41539</v>
      </c>
      <c r="E1196" s="278">
        <v>15316</v>
      </c>
      <c r="F1196" s="278">
        <v>1467</v>
      </c>
      <c r="G1196" s="278" t="s">
        <v>399</v>
      </c>
      <c r="H1196" s="300" t="s">
        <v>399</v>
      </c>
    </row>
    <row r="1197" spans="2:8" ht="10.5" customHeight="1" x14ac:dyDescent="0.2">
      <c r="B1197" s="251" t="s">
        <v>284</v>
      </c>
      <c r="C1197" s="224">
        <v>41223</v>
      </c>
      <c r="D1197" s="701">
        <v>51309</v>
      </c>
      <c r="E1197" s="224">
        <v>17544</v>
      </c>
      <c r="F1197" s="224">
        <v>1598</v>
      </c>
      <c r="G1197" s="224" t="s">
        <v>399</v>
      </c>
      <c r="H1197" s="195" t="s">
        <v>399</v>
      </c>
    </row>
    <row r="1198" spans="2:8" ht="10.5" customHeight="1" x14ac:dyDescent="0.2">
      <c r="B1198" s="232" t="s">
        <v>237</v>
      </c>
      <c r="C1198" s="224">
        <v>39750</v>
      </c>
      <c r="D1198" s="701">
        <v>55403</v>
      </c>
      <c r="E1198" s="224">
        <v>13825</v>
      </c>
      <c r="F1198" s="224">
        <v>2148</v>
      </c>
      <c r="G1198" s="224" t="s">
        <v>399</v>
      </c>
      <c r="H1198" s="195" t="s">
        <v>399</v>
      </c>
    </row>
    <row r="1199" spans="2:8" ht="10.5" customHeight="1" x14ac:dyDescent="0.2">
      <c r="B1199" s="232" t="s">
        <v>633</v>
      </c>
      <c r="C1199" s="224">
        <v>39914</v>
      </c>
      <c r="D1199" s="701">
        <v>62342</v>
      </c>
      <c r="E1199" s="224">
        <v>16314</v>
      </c>
      <c r="F1199" s="224">
        <v>2096</v>
      </c>
      <c r="G1199" s="224" t="s">
        <v>399</v>
      </c>
      <c r="H1199" s="195" t="s">
        <v>399</v>
      </c>
    </row>
    <row r="1200" spans="2:8" ht="10.5" customHeight="1" x14ac:dyDescent="0.2">
      <c r="B1200" s="232" t="s">
        <v>660</v>
      </c>
      <c r="C1200" s="224">
        <v>35984</v>
      </c>
      <c r="D1200" s="701">
        <v>58795</v>
      </c>
      <c r="E1200" s="224">
        <v>14893</v>
      </c>
      <c r="F1200" s="224">
        <v>2166</v>
      </c>
      <c r="G1200" s="224" t="s">
        <v>399</v>
      </c>
      <c r="H1200" s="195" t="s">
        <v>399</v>
      </c>
    </row>
    <row r="1201" spans="2:8" ht="10.5" customHeight="1" x14ac:dyDescent="0.2">
      <c r="B1201" s="232"/>
      <c r="C1201" s="224"/>
      <c r="D1201" s="701"/>
      <c r="E1201" s="224"/>
      <c r="F1201" s="224"/>
      <c r="G1201" s="224" t="s">
        <v>399</v>
      </c>
      <c r="H1201" s="195" t="s">
        <v>399</v>
      </c>
    </row>
    <row r="1202" spans="2:8" ht="10.5" customHeight="1" x14ac:dyDescent="0.2">
      <c r="B1202" s="232" t="s">
        <v>441</v>
      </c>
      <c r="C1202" s="224">
        <v>49477</v>
      </c>
      <c r="D1202" s="687">
        <v>59365</v>
      </c>
      <c r="E1202" s="224">
        <v>20624</v>
      </c>
      <c r="F1202" s="224">
        <v>1573</v>
      </c>
      <c r="G1202" s="224" t="s">
        <v>399</v>
      </c>
      <c r="H1202" s="195" t="s">
        <v>399</v>
      </c>
    </row>
    <row r="1203" spans="2:8" ht="10.5" customHeight="1" x14ac:dyDescent="0.2">
      <c r="B1203" s="232" t="s">
        <v>331</v>
      </c>
      <c r="C1203" s="224">
        <v>45836</v>
      </c>
      <c r="D1203" s="687">
        <v>66887</v>
      </c>
      <c r="E1203" s="224">
        <v>13806</v>
      </c>
      <c r="F1203" s="224">
        <v>2571</v>
      </c>
      <c r="G1203" s="224" t="s">
        <v>399</v>
      </c>
      <c r="H1203" s="195" t="s">
        <v>399</v>
      </c>
    </row>
    <row r="1204" spans="2:8" ht="10.5" customHeight="1" x14ac:dyDescent="0.2">
      <c r="B1204" s="317">
        <v>39295</v>
      </c>
      <c r="C1204" s="224">
        <v>35380</v>
      </c>
      <c r="D1204" s="687">
        <v>78004</v>
      </c>
      <c r="E1204" s="224">
        <v>13580</v>
      </c>
      <c r="F1204" s="224">
        <v>3151</v>
      </c>
      <c r="G1204" s="224" t="s">
        <v>399</v>
      </c>
      <c r="H1204" s="195" t="s">
        <v>399</v>
      </c>
    </row>
    <row r="1205" spans="2:8" ht="10.5" customHeight="1" x14ac:dyDescent="0.2">
      <c r="B1205" s="317">
        <v>39692</v>
      </c>
      <c r="C1205" s="224">
        <v>30289</v>
      </c>
      <c r="D1205" s="687">
        <v>82637</v>
      </c>
      <c r="E1205" s="224">
        <v>10937</v>
      </c>
      <c r="F1205" s="224">
        <v>4053</v>
      </c>
      <c r="G1205" s="224" t="s">
        <v>399</v>
      </c>
      <c r="H1205" s="195" t="s">
        <v>399</v>
      </c>
    </row>
    <row r="1206" spans="2:8" ht="10.5" customHeight="1" x14ac:dyDescent="0.2">
      <c r="B1206" s="317">
        <v>40087</v>
      </c>
      <c r="C1206" s="224">
        <v>32625</v>
      </c>
      <c r="D1206" s="687">
        <v>93020</v>
      </c>
      <c r="E1206" s="224">
        <v>11927</v>
      </c>
      <c r="F1206" s="224">
        <v>4183</v>
      </c>
      <c r="G1206" s="224" t="s">
        <v>399</v>
      </c>
      <c r="H1206" s="195" t="s">
        <v>399</v>
      </c>
    </row>
    <row r="1207" spans="2:8" ht="10.5" customHeight="1" x14ac:dyDescent="0.2">
      <c r="B1207" s="317"/>
      <c r="C1207" s="224"/>
      <c r="D1207" s="687"/>
      <c r="E1207" s="224"/>
      <c r="F1207" s="224"/>
      <c r="G1207" s="224"/>
      <c r="H1207" s="195"/>
    </row>
    <row r="1208" spans="2:8" ht="10.5" customHeight="1" x14ac:dyDescent="0.2">
      <c r="B1208" s="317">
        <v>40483</v>
      </c>
      <c r="C1208" s="224">
        <v>30909</v>
      </c>
      <c r="D1208" s="687">
        <v>107557</v>
      </c>
      <c r="E1208" s="224">
        <v>12468</v>
      </c>
      <c r="F1208" s="224">
        <v>4719</v>
      </c>
      <c r="G1208" s="224" t="s">
        <v>399</v>
      </c>
      <c r="H1208" s="195" t="s">
        <v>399</v>
      </c>
    </row>
    <row r="1209" spans="2:8" ht="10.5" customHeight="1" x14ac:dyDescent="0.2">
      <c r="B1209" s="205" t="s">
        <v>292</v>
      </c>
      <c r="C1209" s="224">
        <v>28855</v>
      </c>
      <c r="D1209" s="687">
        <v>93569</v>
      </c>
      <c r="E1209" s="224">
        <v>10814</v>
      </c>
      <c r="F1209" s="224">
        <v>4681</v>
      </c>
      <c r="G1209" s="224" t="s">
        <v>399</v>
      </c>
      <c r="H1209" s="195" t="s">
        <v>399</v>
      </c>
    </row>
    <row r="1210" spans="2:8" ht="10.5" customHeight="1" x14ac:dyDescent="0.2">
      <c r="B1210" s="205" t="s">
        <v>891</v>
      </c>
      <c r="C1210" s="224">
        <v>34942</v>
      </c>
      <c r="D1210" s="687">
        <v>113572</v>
      </c>
      <c r="E1210" s="224">
        <v>12301</v>
      </c>
      <c r="F1210" s="224">
        <v>4966</v>
      </c>
      <c r="G1210" s="224" t="s">
        <v>399</v>
      </c>
      <c r="H1210" s="195" t="s">
        <v>399</v>
      </c>
    </row>
    <row r="1211" spans="2:8" ht="10.5" customHeight="1" x14ac:dyDescent="0.2">
      <c r="B1211" s="205" t="s">
        <v>904</v>
      </c>
      <c r="C1211" s="224">
        <v>34817</v>
      </c>
      <c r="D1211" s="687">
        <v>137142</v>
      </c>
      <c r="E1211" s="224">
        <v>12887</v>
      </c>
      <c r="F1211" s="224">
        <v>5785</v>
      </c>
      <c r="G1211" s="224" t="s">
        <v>399</v>
      </c>
      <c r="H1211" s="195" t="s">
        <v>399</v>
      </c>
    </row>
    <row r="1212" spans="2:8" ht="10.5" customHeight="1" x14ac:dyDescent="0.2">
      <c r="B1212" s="205" t="s">
        <v>905</v>
      </c>
      <c r="C1212" s="224">
        <v>40355</v>
      </c>
      <c r="D1212" s="687">
        <v>141029</v>
      </c>
      <c r="E1212" s="224">
        <v>12283</v>
      </c>
      <c r="F1212" s="224">
        <v>6131</v>
      </c>
      <c r="G1212" s="224" t="s">
        <v>399</v>
      </c>
      <c r="H1212" s="195" t="s">
        <v>399</v>
      </c>
    </row>
    <row r="1213" spans="2:8" ht="10.5" customHeight="1" x14ac:dyDescent="0.2">
      <c r="B1213" s="205"/>
      <c r="C1213" s="224"/>
      <c r="D1213" s="687"/>
      <c r="E1213" s="224"/>
      <c r="F1213" s="224"/>
      <c r="G1213" s="224"/>
      <c r="H1213" s="195"/>
    </row>
    <row r="1214" spans="2:8" ht="10.5" customHeight="1" x14ac:dyDescent="0.2">
      <c r="B1214" s="205" t="s">
        <v>918</v>
      </c>
      <c r="C1214" s="224">
        <v>41959</v>
      </c>
      <c r="D1214" s="687">
        <v>138472</v>
      </c>
      <c r="E1214" s="224">
        <v>11481</v>
      </c>
      <c r="F1214" s="224">
        <v>6341</v>
      </c>
      <c r="G1214" s="224" t="s">
        <v>399</v>
      </c>
      <c r="H1214" s="195" t="s">
        <v>399</v>
      </c>
    </row>
    <row r="1215" spans="2:8" ht="10.5" customHeight="1" x14ac:dyDescent="0.2">
      <c r="B1215" s="205" t="s">
        <v>927</v>
      </c>
      <c r="C1215" s="224">
        <v>36166</v>
      </c>
      <c r="D1215" s="687">
        <v>195157</v>
      </c>
      <c r="E1215" s="224">
        <v>14813</v>
      </c>
      <c r="F1215" s="224">
        <v>7236</v>
      </c>
      <c r="G1215" s="224" t="s">
        <v>399</v>
      </c>
      <c r="H1215" s="195" t="s">
        <v>399</v>
      </c>
    </row>
    <row r="1216" spans="2:8" ht="10.5" customHeight="1" x14ac:dyDescent="0.2">
      <c r="B1216" s="205" t="s">
        <v>951</v>
      </c>
      <c r="C1216" s="224">
        <v>40967</v>
      </c>
      <c r="D1216" s="687">
        <v>170791</v>
      </c>
      <c r="E1216" s="224">
        <v>13639</v>
      </c>
      <c r="F1216" s="224">
        <v>6690</v>
      </c>
      <c r="G1216" s="224" t="s">
        <v>399</v>
      </c>
      <c r="H1216" s="195" t="s">
        <v>399</v>
      </c>
    </row>
    <row r="1217" spans="2:8" ht="10.5" customHeight="1" x14ac:dyDescent="0.2">
      <c r="B1217" s="205" t="s">
        <v>969</v>
      </c>
      <c r="C1217" s="224">
        <v>53230</v>
      </c>
      <c r="D1217" s="687">
        <v>228703</v>
      </c>
      <c r="E1217" s="224">
        <v>17239</v>
      </c>
      <c r="F1217" s="224">
        <v>7127</v>
      </c>
      <c r="G1217" s="224" t="s">
        <v>399</v>
      </c>
      <c r="H1217" s="195" t="s">
        <v>399</v>
      </c>
    </row>
    <row r="1218" spans="2:8" ht="10.5" customHeight="1" x14ac:dyDescent="0.2">
      <c r="B1218" s="205" t="s">
        <v>1017</v>
      </c>
      <c r="C1218" s="224">
        <v>89963</v>
      </c>
      <c r="D1218" s="687">
        <v>262602</v>
      </c>
      <c r="E1218" s="224">
        <v>25973</v>
      </c>
      <c r="F1218" s="224">
        <v>5288</v>
      </c>
      <c r="G1218" s="224" t="s">
        <v>399</v>
      </c>
      <c r="H1218" s="195" t="s">
        <v>399</v>
      </c>
    </row>
    <row r="1219" spans="2:8" ht="10.5" customHeight="1" x14ac:dyDescent="0.2">
      <c r="B1219" s="205"/>
      <c r="C1219" s="224"/>
      <c r="D1219" s="687"/>
      <c r="E1219" s="224"/>
      <c r="F1219" s="224"/>
      <c r="G1219" s="224"/>
      <c r="H1219" s="195"/>
    </row>
    <row r="1220" spans="2:8" ht="10.5" customHeight="1" x14ac:dyDescent="0.2">
      <c r="B1220" s="205" t="s">
        <v>1172</v>
      </c>
      <c r="C1220" s="224">
        <v>85198</v>
      </c>
      <c r="D1220" s="687">
        <v>297406</v>
      </c>
      <c r="E1220" s="224">
        <v>24032</v>
      </c>
      <c r="F1220" s="224">
        <v>6654</v>
      </c>
      <c r="G1220" s="224" t="s">
        <v>399</v>
      </c>
      <c r="H1220" s="195" t="s">
        <v>399</v>
      </c>
    </row>
    <row r="1221" spans="2:8" ht="10.5" customHeight="1" x14ac:dyDescent="0.2">
      <c r="B1221" s="208" t="s">
        <v>1672</v>
      </c>
      <c r="C1221" s="282">
        <v>112974</v>
      </c>
      <c r="D1221" s="702">
        <v>307690</v>
      </c>
      <c r="E1221" s="282">
        <v>24838</v>
      </c>
      <c r="F1221" s="282">
        <v>6437</v>
      </c>
      <c r="G1221" s="282" t="s">
        <v>399</v>
      </c>
      <c r="H1221" s="301" t="s">
        <v>399</v>
      </c>
    </row>
    <row r="1222" spans="2:8" ht="6" customHeight="1" x14ac:dyDescent="0.2">
      <c r="B1222" s="206"/>
      <c r="C1222" s="285"/>
      <c r="D1222" s="701"/>
      <c r="E1222" s="285"/>
      <c r="F1222" s="285"/>
      <c r="G1222" s="285"/>
      <c r="H1222" s="216"/>
    </row>
    <row r="1223" spans="2:8" ht="10.5" customHeight="1" x14ac:dyDescent="0.2">
      <c r="B1223" s="203" t="s">
        <v>1502</v>
      </c>
      <c r="C1223" s="203"/>
      <c r="D1223" s="203"/>
      <c r="E1223" s="203"/>
      <c r="F1223" s="203"/>
      <c r="G1223" s="203"/>
      <c r="H1223" s="203"/>
    </row>
    <row r="1224" spans="2:8" ht="10.5" customHeight="1" x14ac:dyDescent="0.2">
      <c r="B1224" s="203" t="s">
        <v>872</v>
      </c>
      <c r="C1224" s="203"/>
      <c r="D1224" s="203"/>
      <c r="E1224" s="203"/>
      <c r="F1224" s="203"/>
      <c r="G1224" s="203"/>
      <c r="H1224" s="203"/>
    </row>
    <row r="1225" spans="2:8" ht="10.5" customHeight="1" x14ac:dyDescent="0.2">
      <c r="B1225" s="203" t="s">
        <v>873</v>
      </c>
      <c r="C1225" s="203"/>
      <c r="D1225" s="203"/>
      <c r="E1225" s="203"/>
      <c r="F1225" s="203"/>
      <c r="G1225" s="203"/>
      <c r="H1225" s="203"/>
    </row>
    <row r="1226" spans="2:8" ht="10.5" customHeight="1" x14ac:dyDescent="0.2">
      <c r="B1226" s="203" t="s">
        <v>874</v>
      </c>
      <c r="C1226" s="203"/>
      <c r="D1226" s="203"/>
      <c r="E1226" s="203"/>
      <c r="F1226" s="203"/>
      <c r="G1226" s="203"/>
      <c r="H1226" s="203"/>
    </row>
    <row r="1227" spans="2:8" ht="10.5" customHeight="1" x14ac:dyDescent="0.2">
      <c r="B1227" s="203" t="s">
        <v>875</v>
      </c>
      <c r="C1227" s="203"/>
      <c r="D1227" s="203"/>
      <c r="E1227" s="203"/>
      <c r="F1227" s="203"/>
      <c r="G1227" s="203"/>
      <c r="H1227" s="203"/>
    </row>
    <row r="1228" spans="2:8" ht="10.5" customHeight="1" x14ac:dyDescent="0.2">
      <c r="B1228" s="1471" t="s">
        <v>919</v>
      </c>
      <c r="C1228" s="1471"/>
      <c r="D1228" s="1471"/>
      <c r="E1228" s="1471"/>
      <c r="F1228" s="1471"/>
      <c r="G1228" s="1471"/>
      <c r="H1228" s="1471"/>
    </row>
    <row r="1229" spans="2:8" ht="10.5" customHeight="1" x14ac:dyDescent="0.2">
      <c r="B1229" s="513" t="s">
        <v>876</v>
      </c>
      <c r="C1229" s="513"/>
      <c r="D1229" s="513"/>
      <c r="E1229" s="513"/>
      <c r="F1229" s="513"/>
      <c r="G1229" s="513"/>
      <c r="H1229" s="513"/>
    </row>
    <row r="1230" spans="2:8" ht="10.5" customHeight="1" x14ac:dyDescent="0.2">
      <c r="B1230" s="513" t="s">
        <v>877</v>
      </c>
      <c r="C1230" s="513"/>
      <c r="D1230" s="513"/>
      <c r="E1230" s="513"/>
      <c r="F1230" s="513"/>
      <c r="G1230" s="513"/>
      <c r="H1230" s="513"/>
    </row>
    <row r="1231" spans="2:8" ht="10.5" customHeight="1" x14ac:dyDescent="0.2">
      <c r="B1231" s="513" t="s">
        <v>1026</v>
      </c>
      <c r="C1231" s="513"/>
      <c r="D1231" s="513"/>
      <c r="E1231" s="513"/>
      <c r="F1231" s="513"/>
      <c r="G1231" s="513"/>
      <c r="H1231" s="513"/>
    </row>
    <row r="1232" spans="2:8" ht="10.5" customHeight="1" x14ac:dyDescent="0.2">
      <c r="B1232" s="203" t="s">
        <v>1503</v>
      </c>
      <c r="C1232" s="203"/>
      <c r="D1232" s="203"/>
      <c r="E1232" s="203"/>
      <c r="F1232" s="203"/>
      <c r="G1232" s="203"/>
      <c r="H1232" s="203"/>
    </row>
    <row r="1233" spans="2:9" ht="10.5" customHeight="1" x14ac:dyDescent="0.2">
      <c r="B1233" s="203" t="s">
        <v>1504</v>
      </c>
      <c r="C1233" s="203"/>
      <c r="D1233" s="203"/>
      <c r="E1233" s="203"/>
      <c r="F1233" s="203"/>
      <c r="G1233" s="203"/>
      <c r="H1233" s="203"/>
    </row>
    <row r="1234" spans="2:9" ht="10.5" customHeight="1" x14ac:dyDescent="0.2">
      <c r="B1234" s="203"/>
      <c r="C1234" s="203"/>
      <c r="D1234" s="203"/>
      <c r="E1234" s="203"/>
      <c r="F1234" s="203"/>
      <c r="G1234" s="203"/>
      <c r="H1234" s="203"/>
    </row>
    <row r="1235" spans="2:9" ht="10.5" customHeight="1" x14ac:dyDescent="0.2">
      <c r="C1235" s="302"/>
      <c r="D1235" s="302"/>
      <c r="E1235" s="302"/>
      <c r="F1235" s="302"/>
      <c r="G1235" s="302"/>
      <c r="H1235" s="302"/>
    </row>
    <row r="1236" spans="2:9" ht="10.5" customHeight="1" x14ac:dyDescent="0.2">
      <c r="G1236" s="246">
        <v>53</v>
      </c>
    </row>
    <row r="1237" spans="2:9" ht="10.5" customHeight="1" x14ac:dyDescent="0.2"/>
    <row r="1238" spans="2:9" ht="10.5" customHeight="1" x14ac:dyDescent="0.2">
      <c r="B1238" s="202" t="s">
        <v>1123</v>
      </c>
    </row>
    <row r="1239" spans="2:9" ht="10.5" customHeight="1" x14ac:dyDescent="0.2">
      <c r="B1239" s="1448" t="s">
        <v>460</v>
      </c>
      <c r="C1239" s="1448" t="s">
        <v>254</v>
      </c>
      <c r="D1239" s="1448" t="s">
        <v>720</v>
      </c>
      <c r="E1239" s="1567" t="s">
        <v>1493</v>
      </c>
      <c r="F1239" s="1568"/>
      <c r="G1239" s="709" t="s">
        <v>103</v>
      </c>
      <c r="H1239" s="710"/>
      <c r="I1239" s="1448" t="s">
        <v>402</v>
      </c>
    </row>
    <row r="1240" spans="2:9" ht="10.5" customHeight="1" x14ac:dyDescent="0.2">
      <c r="B1240" s="1459"/>
      <c r="C1240" s="1449"/>
      <c r="D1240" s="1449"/>
      <c r="E1240" s="711" t="s">
        <v>405</v>
      </c>
      <c r="F1240" s="712" t="s">
        <v>406</v>
      </c>
      <c r="G1240" s="712" t="s">
        <v>405</v>
      </c>
      <c r="H1240" s="712" t="s">
        <v>407</v>
      </c>
      <c r="I1240" s="1449"/>
    </row>
    <row r="1241" spans="2:9" ht="10.5" customHeight="1" x14ac:dyDescent="0.2">
      <c r="B1241" s="1449"/>
      <c r="C1241" s="354" t="s">
        <v>859</v>
      </c>
      <c r="D1241" s="712" t="s">
        <v>438</v>
      </c>
      <c r="E1241" s="712" t="s">
        <v>859</v>
      </c>
      <c r="F1241" s="712" t="s">
        <v>784</v>
      </c>
      <c r="G1241" s="712" t="s">
        <v>859</v>
      </c>
      <c r="H1241" s="712" t="s">
        <v>784</v>
      </c>
      <c r="I1241" s="713" t="s">
        <v>859</v>
      </c>
    </row>
    <row r="1242" spans="2:9" ht="10.5" customHeight="1" x14ac:dyDescent="0.2">
      <c r="B1242" s="232" t="s">
        <v>441</v>
      </c>
      <c r="C1242" s="278">
        <v>138669</v>
      </c>
      <c r="D1242" s="687">
        <v>383930</v>
      </c>
      <c r="E1242" s="278">
        <v>13636</v>
      </c>
      <c r="F1242" s="278">
        <v>1287</v>
      </c>
      <c r="G1242" s="278">
        <v>87761</v>
      </c>
      <c r="H1242" s="300" t="s">
        <v>1106</v>
      </c>
      <c r="I1242" s="714">
        <v>24357</v>
      </c>
    </row>
    <row r="1243" spans="2:9" ht="10.5" customHeight="1" x14ac:dyDescent="0.2">
      <c r="B1243" s="232" t="s">
        <v>331</v>
      </c>
      <c r="C1243" s="278">
        <v>126737</v>
      </c>
      <c r="D1243" s="687">
        <v>430003</v>
      </c>
      <c r="E1243" s="278">
        <v>9974</v>
      </c>
      <c r="F1243" s="278">
        <v>2133</v>
      </c>
      <c r="G1243" s="278">
        <v>87996</v>
      </c>
      <c r="H1243" s="300" t="s">
        <v>1107</v>
      </c>
      <c r="I1243" s="715">
        <v>19300</v>
      </c>
    </row>
    <row r="1244" spans="2:9" ht="10.5" customHeight="1" x14ac:dyDescent="0.2">
      <c r="B1244" s="317">
        <v>39295</v>
      </c>
      <c r="C1244" s="278">
        <v>143348</v>
      </c>
      <c r="D1244" s="687">
        <v>427918</v>
      </c>
      <c r="E1244" s="278">
        <v>9360</v>
      </c>
      <c r="F1244" s="278">
        <v>2531</v>
      </c>
      <c r="G1244" s="278">
        <v>101373</v>
      </c>
      <c r="H1244" s="300" t="s">
        <v>1108</v>
      </c>
      <c r="I1244" s="715">
        <v>23694</v>
      </c>
    </row>
    <row r="1245" spans="2:9" ht="10.5" customHeight="1" x14ac:dyDescent="0.2">
      <c r="B1245" s="317">
        <v>39692</v>
      </c>
      <c r="C1245" s="278">
        <v>158726</v>
      </c>
      <c r="D1245" s="687">
        <v>596318</v>
      </c>
      <c r="E1245" s="278">
        <v>7440</v>
      </c>
      <c r="F1245" s="278">
        <v>3043</v>
      </c>
      <c r="G1245" s="278">
        <v>109450</v>
      </c>
      <c r="H1245" s="300" t="s">
        <v>1109</v>
      </c>
      <c r="I1245" s="715">
        <v>34751</v>
      </c>
    </row>
    <row r="1246" spans="2:9" ht="10.5" customHeight="1" x14ac:dyDescent="0.2">
      <c r="B1246" s="317">
        <v>40087</v>
      </c>
      <c r="C1246" s="278">
        <v>141297</v>
      </c>
      <c r="D1246" s="687">
        <v>520638</v>
      </c>
      <c r="E1246" s="278">
        <v>9674</v>
      </c>
      <c r="F1246" s="278">
        <v>3044</v>
      </c>
      <c r="G1246" s="278">
        <v>100035</v>
      </c>
      <c r="H1246" s="300" t="s">
        <v>1110</v>
      </c>
      <c r="I1246" s="715">
        <v>22387</v>
      </c>
    </row>
    <row r="1247" spans="2:9" ht="10.5" customHeight="1" x14ac:dyDescent="0.2">
      <c r="B1247" s="232"/>
      <c r="C1247" s="278"/>
      <c r="D1247" s="687"/>
      <c r="E1247" s="278"/>
      <c r="F1247" s="278"/>
      <c r="G1247" s="278"/>
      <c r="H1247" s="300"/>
      <c r="I1247" s="715"/>
    </row>
    <row r="1248" spans="2:9" ht="10.5" customHeight="1" x14ac:dyDescent="0.2">
      <c r="B1248" s="317">
        <v>40483</v>
      </c>
      <c r="C1248" s="278">
        <v>145755</v>
      </c>
      <c r="D1248" s="687">
        <v>637779</v>
      </c>
      <c r="E1248" s="278">
        <v>9056</v>
      </c>
      <c r="F1248" s="278">
        <v>3811</v>
      </c>
      <c r="G1248" s="278">
        <v>101856</v>
      </c>
      <c r="H1248" s="300" t="s">
        <v>1111</v>
      </c>
      <c r="I1248" s="715">
        <v>26233</v>
      </c>
    </row>
    <row r="1249" spans="2:9" ht="10.5" customHeight="1" x14ac:dyDescent="0.2">
      <c r="B1249" s="205" t="s">
        <v>292</v>
      </c>
      <c r="C1249" s="278">
        <v>139419</v>
      </c>
      <c r="D1249" s="687">
        <v>772091</v>
      </c>
      <c r="E1249" s="278">
        <v>10222</v>
      </c>
      <c r="F1249" s="278">
        <v>4099</v>
      </c>
      <c r="G1249" s="278">
        <v>103283</v>
      </c>
      <c r="H1249" s="300" t="s">
        <v>1112</v>
      </c>
      <c r="I1249" s="715">
        <v>16212</v>
      </c>
    </row>
    <row r="1250" spans="2:9" ht="10.5" customHeight="1" x14ac:dyDescent="0.2">
      <c r="B1250" s="205" t="s">
        <v>891</v>
      </c>
      <c r="C1250" s="278">
        <v>152942</v>
      </c>
      <c r="D1250" s="687">
        <v>902925</v>
      </c>
      <c r="E1250" s="278">
        <v>11209</v>
      </c>
      <c r="F1250" s="278">
        <v>3751</v>
      </c>
      <c r="G1250" s="278">
        <v>111077</v>
      </c>
      <c r="H1250" s="300" t="s">
        <v>1113</v>
      </c>
      <c r="I1250" s="715">
        <v>20018</v>
      </c>
    </row>
    <row r="1251" spans="2:9" ht="10.5" customHeight="1" x14ac:dyDescent="0.2">
      <c r="B1251" s="205" t="s">
        <v>904</v>
      </c>
      <c r="C1251" s="278">
        <v>157361</v>
      </c>
      <c r="D1251" s="687" t="s">
        <v>1100</v>
      </c>
      <c r="E1251" s="278">
        <v>10139</v>
      </c>
      <c r="F1251" s="278">
        <v>4368</v>
      </c>
      <c r="G1251" s="278">
        <v>121444</v>
      </c>
      <c r="H1251" s="300" t="s">
        <v>1114</v>
      </c>
      <c r="I1251" s="715">
        <v>16292</v>
      </c>
    </row>
    <row r="1252" spans="2:9" ht="10.5" customHeight="1" x14ac:dyDescent="0.2">
      <c r="B1252" s="205" t="s">
        <v>905</v>
      </c>
      <c r="C1252" s="278">
        <v>184105</v>
      </c>
      <c r="D1252" s="687" t="s">
        <v>1101</v>
      </c>
      <c r="E1252" s="278">
        <v>11500</v>
      </c>
      <c r="F1252" s="278">
        <v>4717</v>
      </c>
      <c r="G1252" s="278">
        <v>149398</v>
      </c>
      <c r="H1252" s="300" t="s">
        <v>1115</v>
      </c>
      <c r="I1252" s="715" t="s">
        <v>1120</v>
      </c>
    </row>
    <row r="1253" spans="2:9" ht="10.5" customHeight="1" x14ac:dyDescent="0.2">
      <c r="B1253" s="232"/>
      <c r="C1253" s="278"/>
      <c r="D1253" s="687"/>
      <c r="E1253" s="278"/>
      <c r="F1253" s="278"/>
      <c r="G1253" s="278"/>
      <c r="H1253" s="300"/>
      <c r="I1253" s="715"/>
    </row>
    <row r="1254" spans="2:9" ht="10.5" customHeight="1" x14ac:dyDescent="0.2">
      <c r="B1254" s="205" t="s">
        <v>918</v>
      </c>
      <c r="C1254" s="278">
        <v>183670</v>
      </c>
      <c r="D1254" s="687" t="s">
        <v>1102</v>
      </c>
      <c r="E1254" s="278">
        <v>12289</v>
      </c>
      <c r="F1254" s="278">
        <v>5019</v>
      </c>
      <c r="G1254" s="278">
        <v>150003</v>
      </c>
      <c r="H1254" s="300" t="s">
        <v>1116</v>
      </c>
      <c r="I1254" s="715">
        <v>9739</v>
      </c>
    </row>
    <row r="1255" spans="2:9" ht="10.5" customHeight="1" x14ac:dyDescent="0.2">
      <c r="B1255" s="205" t="s">
        <v>927</v>
      </c>
      <c r="C1255" s="278">
        <v>215272</v>
      </c>
      <c r="D1255" s="687" t="s">
        <v>1103</v>
      </c>
      <c r="E1255" s="278">
        <v>11541</v>
      </c>
      <c r="F1255" s="278">
        <v>6212</v>
      </c>
      <c r="G1255" s="278">
        <v>182885</v>
      </c>
      <c r="H1255" s="300" t="s">
        <v>1117</v>
      </c>
      <c r="I1255" s="715">
        <v>9905</v>
      </c>
    </row>
    <row r="1256" spans="2:9" ht="10.5" customHeight="1" x14ac:dyDescent="0.2">
      <c r="B1256" s="205" t="s">
        <v>951</v>
      </c>
      <c r="C1256" s="278">
        <v>249991</v>
      </c>
      <c r="D1256" s="687" t="s">
        <v>1104</v>
      </c>
      <c r="E1256" s="278">
        <v>16403</v>
      </c>
      <c r="F1256" s="278">
        <v>5496</v>
      </c>
      <c r="G1256" s="278">
        <v>201501</v>
      </c>
      <c r="H1256" s="300" t="s">
        <v>1118</v>
      </c>
      <c r="I1256" s="715">
        <v>16575</v>
      </c>
    </row>
    <row r="1257" spans="2:9" ht="10.5" customHeight="1" x14ac:dyDescent="0.2">
      <c r="B1257" s="205" t="s">
        <v>969</v>
      </c>
      <c r="C1257" s="278">
        <v>285504</v>
      </c>
      <c r="D1257" s="687" t="s">
        <v>1105</v>
      </c>
      <c r="E1257" s="278">
        <v>12945</v>
      </c>
      <c r="F1257" s="278">
        <v>5921</v>
      </c>
      <c r="G1257" s="278">
        <v>242123</v>
      </c>
      <c r="H1257" s="300" t="s">
        <v>1119</v>
      </c>
      <c r="I1257" s="715">
        <v>18157</v>
      </c>
    </row>
    <row r="1258" spans="2:9" ht="10.5" customHeight="1" x14ac:dyDescent="0.2">
      <c r="B1258" s="205" t="s">
        <v>1017</v>
      </c>
      <c r="C1258" s="278">
        <v>326942</v>
      </c>
      <c r="D1258" s="350">
        <v>3793486</v>
      </c>
      <c r="E1258" s="278">
        <v>16822</v>
      </c>
      <c r="F1258" s="278">
        <v>6043</v>
      </c>
      <c r="G1258" s="278">
        <v>273540</v>
      </c>
      <c r="H1258" s="300">
        <v>13344.4</v>
      </c>
      <c r="I1258" s="715">
        <v>20583</v>
      </c>
    </row>
    <row r="1259" spans="2:9" ht="10.5" customHeight="1" x14ac:dyDescent="0.2">
      <c r="B1259" s="205"/>
      <c r="C1259" s="278"/>
      <c r="D1259" s="687"/>
      <c r="E1259" s="278"/>
      <c r="F1259" s="278"/>
      <c r="G1259" s="278"/>
      <c r="H1259" s="300"/>
      <c r="I1259" s="715"/>
    </row>
    <row r="1260" spans="2:9" ht="10.5" customHeight="1" x14ac:dyDescent="0.2">
      <c r="B1260" s="205" t="s">
        <v>1172</v>
      </c>
      <c r="C1260" s="278">
        <v>415569</v>
      </c>
      <c r="D1260" s="687">
        <v>6073128</v>
      </c>
      <c r="E1260" s="278">
        <v>17139</v>
      </c>
      <c r="F1260" s="278">
        <v>7192</v>
      </c>
      <c r="G1260" s="278">
        <v>356795</v>
      </c>
      <c r="H1260" s="300">
        <v>16410.07</v>
      </c>
      <c r="I1260" s="715">
        <v>25416</v>
      </c>
    </row>
    <row r="1261" spans="2:9" ht="11.25" x14ac:dyDescent="0.2">
      <c r="B1261" s="208" t="s">
        <v>1672</v>
      </c>
      <c r="C1261" s="282">
        <v>520613</v>
      </c>
      <c r="D1261" s="352">
        <v>7003507</v>
      </c>
      <c r="E1261" s="716">
        <v>18067</v>
      </c>
      <c r="F1261" s="716">
        <v>6710</v>
      </c>
      <c r="G1261" s="716">
        <v>467020</v>
      </c>
      <c r="H1261" s="457">
        <v>14532.42</v>
      </c>
      <c r="I1261" s="717">
        <v>18438</v>
      </c>
    </row>
    <row r="1262" spans="2:9" ht="10.5" customHeight="1" x14ac:dyDescent="0.2"/>
    <row r="1263" spans="2:9" ht="10.5" customHeight="1" x14ac:dyDescent="0.2">
      <c r="B1263" s="201" t="s">
        <v>1505</v>
      </c>
      <c r="C1263" s="201"/>
      <c r="D1263" s="201"/>
      <c r="E1263" s="201"/>
      <c r="F1263" s="201"/>
    </row>
    <row r="1264" spans="2:9" ht="10.5" customHeight="1" x14ac:dyDescent="0.2">
      <c r="B1264" s="201" t="s">
        <v>1506</v>
      </c>
      <c r="C1264" s="201"/>
      <c r="D1264" s="201"/>
      <c r="E1264" s="201"/>
      <c r="F1264" s="201"/>
    </row>
    <row r="1265" spans="2:16" ht="10.5" customHeight="1" x14ac:dyDescent="0.2">
      <c r="B1265" s="201" t="s">
        <v>1121</v>
      </c>
      <c r="C1265" s="201"/>
      <c r="D1265" s="201"/>
      <c r="E1265" s="201"/>
      <c r="F1265" s="201"/>
    </row>
    <row r="1266" spans="2:16" ht="10.5" customHeight="1" x14ac:dyDescent="0.2">
      <c r="B1266" s="201" t="s">
        <v>1122</v>
      </c>
      <c r="C1266" s="201"/>
      <c r="D1266" s="201"/>
      <c r="E1266" s="201"/>
      <c r="F1266" s="201"/>
    </row>
    <row r="1267" spans="2:16" ht="10.5" customHeight="1" x14ac:dyDescent="0.2">
      <c r="B1267" s="201" t="s">
        <v>1507</v>
      </c>
      <c r="C1267" s="201"/>
      <c r="D1267" s="201"/>
      <c r="E1267" s="201"/>
      <c r="F1267" s="201"/>
    </row>
    <row r="1268" spans="2:16" ht="10.5" customHeight="1" x14ac:dyDescent="0.2"/>
    <row r="1269" spans="2:16" ht="10.5" customHeight="1" x14ac:dyDescent="0.2"/>
    <row r="1270" spans="2:16" ht="10.5" customHeight="1" x14ac:dyDescent="0.2">
      <c r="G1270" s="246">
        <v>54</v>
      </c>
    </row>
    <row r="1271" spans="2:16" ht="10.5" customHeight="1" x14ac:dyDescent="0.2"/>
    <row r="1272" spans="2:16" ht="11.45" customHeight="1" x14ac:dyDescent="0.2">
      <c r="B1272" s="202" t="s">
        <v>1124</v>
      </c>
    </row>
    <row r="1273" spans="2:16" ht="24.75" customHeight="1" x14ac:dyDescent="0.2">
      <c r="B1273" s="1448" t="s">
        <v>461</v>
      </c>
      <c r="C1273" s="332" t="s">
        <v>24</v>
      </c>
      <c r="D1273" s="267" t="s">
        <v>25</v>
      </c>
      <c r="E1273" s="332" t="s">
        <v>26</v>
      </c>
      <c r="F1273" s="267" t="s">
        <v>1508</v>
      </c>
      <c r="G1273" s="332" t="s">
        <v>27</v>
      </c>
      <c r="H1273" s="332" t="s">
        <v>28</v>
      </c>
      <c r="I1273" s="332" t="s">
        <v>29</v>
      </c>
      <c r="J1273" s="267" t="s">
        <v>30</v>
      </c>
      <c r="K1273" s="266" t="s">
        <v>31</v>
      </c>
      <c r="L1273" s="266" t="s">
        <v>32</v>
      </c>
      <c r="M1273" s="266" t="s">
        <v>33</v>
      </c>
      <c r="N1273" s="266" t="s">
        <v>34</v>
      </c>
      <c r="O1273" s="332" t="s">
        <v>35</v>
      </c>
      <c r="P1273" s="332" t="s">
        <v>104</v>
      </c>
    </row>
    <row r="1274" spans="2:16" ht="11.25" customHeight="1" x14ac:dyDescent="0.2">
      <c r="B1274" s="1449"/>
      <c r="C1274" s="1405" t="s">
        <v>235</v>
      </c>
      <c r="D1274" s="1408"/>
      <c r="E1274" s="1408"/>
      <c r="F1274" s="1408"/>
      <c r="G1274" s="1408"/>
      <c r="H1274" s="1408"/>
      <c r="I1274" s="1408"/>
      <c r="J1274" s="1408"/>
      <c r="K1274" s="1408"/>
      <c r="L1274" s="1408"/>
      <c r="M1274" s="1408"/>
      <c r="N1274" s="1408"/>
      <c r="O1274" s="1408"/>
      <c r="P1274" s="1409"/>
    </row>
    <row r="1275" spans="2:16" ht="10.5" customHeight="1" x14ac:dyDescent="0.2">
      <c r="B1275" s="232" t="s">
        <v>676</v>
      </c>
      <c r="C1275" s="278">
        <v>1311</v>
      </c>
      <c r="D1275" s="687">
        <v>455</v>
      </c>
      <c r="E1275" s="278">
        <v>163</v>
      </c>
      <c r="F1275" s="278">
        <v>269</v>
      </c>
      <c r="G1275" s="278">
        <v>241</v>
      </c>
      <c r="H1275" s="278">
        <v>56</v>
      </c>
      <c r="I1275" s="278">
        <v>24</v>
      </c>
      <c r="J1275" s="278">
        <v>36</v>
      </c>
      <c r="K1275" s="687">
        <v>34</v>
      </c>
      <c r="L1275" s="278">
        <v>220</v>
      </c>
      <c r="M1275" s="278">
        <v>87</v>
      </c>
      <c r="N1275" s="278">
        <v>33</v>
      </c>
      <c r="O1275" s="278">
        <v>278</v>
      </c>
      <c r="P1275" s="224">
        <v>3207</v>
      </c>
    </row>
    <row r="1276" spans="2:16" ht="10.5" customHeight="1" x14ac:dyDescent="0.2">
      <c r="B1276" s="232" t="s">
        <v>677</v>
      </c>
      <c r="C1276" s="278">
        <v>1215</v>
      </c>
      <c r="D1276" s="687">
        <v>451</v>
      </c>
      <c r="E1276" s="278">
        <v>169</v>
      </c>
      <c r="F1276" s="278">
        <v>265</v>
      </c>
      <c r="G1276" s="278">
        <v>231</v>
      </c>
      <c r="H1276" s="278">
        <v>58</v>
      </c>
      <c r="I1276" s="278">
        <v>15</v>
      </c>
      <c r="J1276" s="278">
        <v>36</v>
      </c>
      <c r="K1276" s="687">
        <v>39</v>
      </c>
      <c r="L1276" s="278">
        <v>222</v>
      </c>
      <c r="M1276" s="278">
        <v>93</v>
      </c>
      <c r="N1276" s="278">
        <v>32</v>
      </c>
      <c r="O1276" s="278">
        <v>295</v>
      </c>
      <c r="P1276" s="224">
        <v>3121</v>
      </c>
    </row>
    <row r="1277" spans="2:16" ht="10.5" customHeight="1" x14ac:dyDescent="0.2">
      <c r="B1277" s="232" t="s">
        <v>396</v>
      </c>
      <c r="C1277" s="278">
        <v>1134</v>
      </c>
      <c r="D1277" s="687">
        <v>422</v>
      </c>
      <c r="E1277" s="278">
        <v>177</v>
      </c>
      <c r="F1277" s="278">
        <v>257</v>
      </c>
      <c r="G1277" s="278">
        <v>248</v>
      </c>
      <c r="H1277" s="278">
        <v>70</v>
      </c>
      <c r="I1277" s="278">
        <v>20</v>
      </c>
      <c r="J1277" s="278">
        <v>34</v>
      </c>
      <c r="K1277" s="687">
        <v>37</v>
      </c>
      <c r="L1277" s="278">
        <v>241</v>
      </c>
      <c r="M1277" s="278">
        <v>94</v>
      </c>
      <c r="N1277" s="278">
        <v>28</v>
      </c>
      <c r="O1277" s="278">
        <v>278</v>
      </c>
      <c r="P1277" s="224">
        <v>3040</v>
      </c>
    </row>
    <row r="1278" spans="2:16" ht="10.5" customHeight="1" x14ac:dyDescent="0.2">
      <c r="B1278" s="232" t="s">
        <v>397</v>
      </c>
      <c r="C1278" s="278">
        <v>1316</v>
      </c>
      <c r="D1278" s="687">
        <v>408</v>
      </c>
      <c r="E1278" s="278">
        <v>177</v>
      </c>
      <c r="F1278" s="278">
        <v>277</v>
      </c>
      <c r="G1278" s="278">
        <v>245</v>
      </c>
      <c r="H1278" s="278">
        <v>67</v>
      </c>
      <c r="I1278" s="278">
        <v>19</v>
      </c>
      <c r="J1278" s="278">
        <v>31</v>
      </c>
      <c r="K1278" s="687">
        <v>29</v>
      </c>
      <c r="L1278" s="278">
        <v>224</v>
      </c>
      <c r="M1278" s="278">
        <v>93</v>
      </c>
      <c r="N1278" s="278">
        <v>32</v>
      </c>
      <c r="O1278" s="278">
        <v>288</v>
      </c>
      <c r="P1278" s="224">
        <v>3206</v>
      </c>
    </row>
    <row r="1279" spans="2:16" ht="10.5" customHeight="1" x14ac:dyDescent="0.2">
      <c r="B1279" s="232" t="s">
        <v>398</v>
      </c>
      <c r="C1279" s="278">
        <v>1321</v>
      </c>
      <c r="D1279" s="687">
        <v>393</v>
      </c>
      <c r="E1279" s="278">
        <v>183</v>
      </c>
      <c r="F1279" s="278">
        <v>275</v>
      </c>
      <c r="G1279" s="278">
        <v>268</v>
      </c>
      <c r="H1279" s="278">
        <v>60</v>
      </c>
      <c r="I1279" s="278">
        <v>18</v>
      </c>
      <c r="J1279" s="278">
        <v>32</v>
      </c>
      <c r="K1279" s="687">
        <v>32</v>
      </c>
      <c r="L1279" s="278">
        <v>221</v>
      </c>
      <c r="M1279" s="278">
        <v>97</v>
      </c>
      <c r="N1279" s="278">
        <v>27</v>
      </c>
      <c r="O1279" s="278">
        <v>278</v>
      </c>
      <c r="P1279" s="224">
        <v>3205</v>
      </c>
    </row>
    <row r="1280" spans="2:16" ht="10.5" customHeight="1" x14ac:dyDescent="0.2">
      <c r="B1280" s="232"/>
      <c r="C1280" s="278"/>
      <c r="D1280" s="687"/>
      <c r="E1280" s="278"/>
      <c r="F1280" s="278"/>
      <c r="G1280" s="278"/>
      <c r="H1280" s="278"/>
      <c r="I1280" s="278"/>
      <c r="J1280" s="278"/>
      <c r="K1280" s="687"/>
      <c r="L1280" s="278"/>
      <c r="M1280" s="278"/>
      <c r="N1280" s="278"/>
      <c r="O1280" s="278"/>
      <c r="P1280" s="224"/>
    </row>
    <row r="1281" spans="1:16" ht="10.5" customHeight="1" x14ac:dyDescent="0.2">
      <c r="A1281" s="1570">
        <v>55</v>
      </c>
      <c r="B1281" s="232" t="s">
        <v>279</v>
      </c>
      <c r="C1281" s="278">
        <v>1552</v>
      </c>
      <c r="D1281" s="687">
        <v>452</v>
      </c>
      <c r="E1281" s="278">
        <v>190</v>
      </c>
      <c r="F1281" s="278">
        <v>278</v>
      </c>
      <c r="G1281" s="278">
        <v>290</v>
      </c>
      <c r="H1281" s="278">
        <v>57</v>
      </c>
      <c r="I1281" s="278">
        <v>13</v>
      </c>
      <c r="J1281" s="278">
        <v>36</v>
      </c>
      <c r="K1281" s="687">
        <v>32</v>
      </c>
      <c r="L1281" s="278">
        <v>214</v>
      </c>
      <c r="M1281" s="278">
        <v>132</v>
      </c>
      <c r="N1281" s="278">
        <v>30</v>
      </c>
      <c r="O1281" s="278">
        <v>299</v>
      </c>
      <c r="P1281" s="224">
        <v>3575</v>
      </c>
    </row>
    <row r="1282" spans="1:16" ht="10.5" customHeight="1" x14ac:dyDescent="0.2">
      <c r="A1282" s="1570"/>
      <c r="B1282" s="232" t="s">
        <v>280</v>
      </c>
      <c r="C1282" s="278">
        <v>1571</v>
      </c>
      <c r="D1282" s="687">
        <v>424</v>
      </c>
      <c r="E1282" s="278">
        <v>192</v>
      </c>
      <c r="F1282" s="278">
        <v>286</v>
      </c>
      <c r="G1282" s="278">
        <v>285</v>
      </c>
      <c r="H1282" s="278">
        <v>59</v>
      </c>
      <c r="I1282" s="278">
        <v>16</v>
      </c>
      <c r="J1282" s="278">
        <v>34</v>
      </c>
      <c r="K1282" s="687">
        <v>29</v>
      </c>
      <c r="L1282" s="278">
        <v>208</v>
      </c>
      <c r="M1282" s="278">
        <v>103</v>
      </c>
      <c r="N1282" s="278">
        <v>31</v>
      </c>
      <c r="O1282" s="278">
        <v>301</v>
      </c>
      <c r="P1282" s="224">
        <v>3539</v>
      </c>
    </row>
    <row r="1283" spans="1:16" ht="10.5" customHeight="1" x14ac:dyDescent="0.2">
      <c r="B1283" s="232" t="s">
        <v>281</v>
      </c>
      <c r="C1283" s="278">
        <v>1667</v>
      </c>
      <c r="D1283" s="687">
        <v>453</v>
      </c>
      <c r="E1283" s="278">
        <v>197</v>
      </c>
      <c r="F1283" s="278">
        <v>290</v>
      </c>
      <c r="G1283" s="278">
        <v>342</v>
      </c>
      <c r="H1283" s="278">
        <v>59</v>
      </c>
      <c r="I1283" s="278">
        <v>22</v>
      </c>
      <c r="J1283" s="278">
        <v>41</v>
      </c>
      <c r="K1283" s="687">
        <v>26</v>
      </c>
      <c r="L1283" s="278">
        <v>204</v>
      </c>
      <c r="M1283" s="278">
        <v>103</v>
      </c>
      <c r="N1283" s="278">
        <v>33</v>
      </c>
      <c r="O1283" s="278">
        <v>314</v>
      </c>
      <c r="P1283" s="224">
        <v>3751</v>
      </c>
    </row>
    <row r="1284" spans="1:16" ht="10.5" customHeight="1" x14ac:dyDescent="0.2">
      <c r="B1284" s="232" t="s">
        <v>282</v>
      </c>
      <c r="C1284" s="278">
        <v>1699</v>
      </c>
      <c r="D1284" s="687">
        <v>415</v>
      </c>
      <c r="E1284" s="278">
        <v>199</v>
      </c>
      <c r="F1284" s="278">
        <v>300</v>
      </c>
      <c r="G1284" s="278">
        <v>387</v>
      </c>
      <c r="H1284" s="278">
        <v>52</v>
      </c>
      <c r="I1284" s="278">
        <v>24</v>
      </c>
      <c r="J1284" s="278">
        <v>43</v>
      </c>
      <c r="K1284" s="687">
        <v>25</v>
      </c>
      <c r="L1284" s="278">
        <v>202</v>
      </c>
      <c r="M1284" s="278">
        <v>101</v>
      </c>
      <c r="N1284" s="278">
        <v>31</v>
      </c>
      <c r="O1284" s="278">
        <v>313</v>
      </c>
      <c r="P1284" s="224">
        <v>3791</v>
      </c>
    </row>
    <row r="1285" spans="1:16" ht="10.5" customHeight="1" x14ac:dyDescent="0.2">
      <c r="B1285" s="251" t="s">
        <v>238</v>
      </c>
      <c r="C1285" s="278">
        <v>1721</v>
      </c>
      <c r="D1285" s="687">
        <v>405</v>
      </c>
      <c r="E1285" s="278">
        <v>202</v>
      </c>
      <c r="F1285" s="278">
        <v>299</v>
      </c>
      <c r="G1285" s="278">
        <v>329</v>
      </c>
      <c r="H1285" s="278">
        <v>51</v>
      </c>
      <c r="I1285" s="278">
        <v>20</v>
      </c>
      <c r="J1285" s="278">
        <v>41</v>
      </c>
      <c r="K1285" s="687">
        <v>20</v>
      </c>
      <c r="L1285" s="278">
        <v>190</v>
      </c>
      <c r="M1285" s="278">
        <v>97</v>
      </c>
      <c r="N1285" s="278">
        <v>34</v>
      </c>
      <c r="O1285" s="278">
        <v>292</v>
      </c>
      <c r="P1285" s="224">
        <v>3701</v>
      </c>
    </row>
    <row r="1286" spans="1:16" ht="10.5" customHeight="1" x14ac:dyDescent="0.2">
      <c r="B1286" s="251"/>
      <c r="C1286" s="278"/>
      <c r="D1286" s="687"/>
      <c r="E1286" s="278"/>
      <c r="F1286" s="278"/>
      <c r="G1286" s="278"/>
      <c r="H1286" s="278"/>
      <c r="I1286" s="278"/>
      <c r="J1286" s="278"/>
      <c r="K1286" s="687"/>
      <c r="L1286" s="278"/>
      <c r="M1286" s="278"/>
      <c r="N1286" s="278"/>
      <c r="O1286" s="278"/>
      <c r="P1286" s="224"/>
    </row>
    <row r="1287" spans="1:16" ht="10.5" customHeight="1" x14ac:dyDescent="0.2">
      <c r="B1287" s="232" t="s">
        <v>283</v>
      </c>
      <c r="C1287" s="278">
        <v>1793</v>
      </c>
      <c r="D1287" s="687">
        <v>475</v>
      </c>
      <c r="E1287" s="278">
        <v>209</v>
      </c>
      <c r="F1287" s="278">
        <v>298</v>
      </c>
      <c r="G1287" s="278">
        <v>312</v>
      </c>
      <c r="H1287" s="278">
        <v>54</v>
      </c>
      <c r="I1287" s="278">
        <v>18</v>
      </c>
      <c r="J1287" s="224">
        <v>45</v>
      </c>
      <c r="K1287" s="687">
        <v>20</v>
      </c>
      <c r="L1287" s="278">
        <v>191</v>
      </c>
      <c r="M1287" s="224">
        <v>98</v>
      </c>
      <c r="N1287" s="224">
        <v>31</v>
      </c>
      <c r="O1287" s="224">
        <v>294</v>
      </c>
      <c r="P1287" s="224">
        <v>3838</v>
      </c>
    </row>
    <row r="1288" spans="1:16" ht="10.5" customHeight="1" x14ac:dyDescent="0.2">
      <c r="B1288" s="232" t="s">
        <v>284</v>
      </c>
      <c r="C1288" s="224">
        <v>1647</v>
      </c>
      <c r="D1288" s="687">
        <v>420</v>
      </c>
      <c r="E1288" s="278">
        <v>210</v>
      </c>
      <c r="F1288" s="224">
        <v>295</v>
      </c>
      <c r="G1288" s="224">
        <v>335</v>
      </c>
      <c r="H1288" s="224">
        <v>56</v>
      </c>
      <c r="I1288" s="224">
        <v>15</v>
      </c>
      <c r="J1288" s="278">
        <v>38</v>
      </c>
      <c r="K1288" s="687">
        <v>19</v>
      </c>
      <c r="L1288" s="278">
        <v>175</v>
      </c>
      <c r="M1288" s="278">
        <v>102</v>
      </c>
      <c r="N1288" s="278">
        <v>38</v>
      </c>
      <c r="O1288" s="278">
        <v>303</v>
      </c>
      <c r="P1288" s="224">
        <v>3653</v>
      </c>
    </row>
    <row r="1289" spans="1:16" ht="10.5" customHeight="1" x14ac:dyDescent="0.2">
      <c r="B1289" s="232" t="s">
        <v>237</v>
      </c>
      <c r="C1289" s="224">
        <v>1496</v>
      </c>
      <c r="D1289" s="701">
        <v>442</v>
      </c>
      <c r="E1289" s="224">
        <v>215</v>
      </c>
      <c r="F1289" s="224">
        <v>296</v>
      </c>
      <c r="G1289" s="224">
        <v>356</v>
      </c>
      <c r="H1289" s="224">
        <v>50</v>
      </c>
      <c r="I1289" s="224">
        <v>16</v>
      </c>
      <c r="J1289" s="278">
        <v>46</v>
      </c>
      <c r="K1289" s="687">
        <v>17</v>
      </c>
      <c r="L1289" s="278">
        <v>176</v>
      </c>
      <c r="M1289" s="278">
        <v>117</v>
      </c>
      <c r="N1289" s="278">
        <v>41</v>
      </c>
      <c r="O1289" s="278">
        <v>309</v>
      </c>
      <c r="P1289" s="224">
        <v>3577</v>
      </c>
    </row>
    <row r="1290" spans="1:16" ht="10.5" customHeight="1" x14ac:dyDescent="0.2">
      <c r="B1290" s="232" t="s">
        <v>633</v>
      </c>
      <c r="C1290" s="224">
        <v>1785</v>
      </c>
      <c r="D1290" s="701">
        <v>427</v>
      </c>
      <c r="E1290" s="224">
        <v>230</v>
      </c>
      <c r="F1290" s="224">
        <v>323</v>
      </c>
      <c r="G1290" s="224">
        <v>418</v>
      </c>
      <c r="H1290" s="224">
        <v>53</v>
      </c>
      <c r="I1290" s="224">
        <v>9</v>
      </c>
      <c r="J1290" s="224">
        <v>46</v>
      </c>
      <c r="K1290" s="687">
        <v>22</v>
      </c>
      <c r="L1290" s="278">
        <v>178</v>
      </c>
      <c r="M1290" s="224">
        <v>141</v>
      </c>
      <c r="N1290" s="224">
        <v>44</v>
      </c>
      <c r="O1290" s="224">
        <v>347</v>
      </c>
      <c r="P1290" s="224">
        <v>4023</v>
      </c>
    </row>
    <row r="1291" spans="1:16" ht="10.5" customHeight="1" x14ac:dyDescent="0.2">
      <c r="B1291" s="232" t="s">
        <v>660</v>
      </c>
      <c r="C1291" s="224">
        <v>1787</v>
      </c>
      <c r="D1291" s="701">
        <v>514</v>
      </c>
      <c r="E1291" s="224">
        <v>230</v>
      </c>
      <c r="F1291" s="224">
        <v>318</v>
      </c>
      <c r="G1291" s="224">
        <v>438</v>
      </c>
      <c r="H1291" s="224">
        <v>64</v>
      </c>
      <c r="I1291" s="224">
        <v>14</v>
      </c>
      <c r="J1291" s="224">
        <v>57</v>
      </c>
      <c r="K1291" s="701">
        <v>22</v>
      </c>
      <c r="L1291" s="224">
        <v>168</v>
      </c>
      <c r="M1291" s="224">
        <v>143</v>
      </c>
      <c r="N1291" s="224">
        <v>39</v>
      </c>
      <c r="O1291" s="224">
        <v>365</v>
      </c>
      <c r="P1291" s="224">
        <v>4159</v>
      </c>
    </row>
    <row r="1292" spans="1:16" ht="10.5" customHeight="1" x14ac:dyDescent="0.2">
      <c r="B1292" s="232"/>
      <c r="C1292" s="224"/>
      <c r="D1292" s="701"/>
      <c r="E1292" s="224"/>
      <c r="F1292" s="224"/>
      <c r="G1292" s="224"/>
      <c r="H1292" s="224"/>
      <c r="I1292" s="224"/>
      <c r="J1292" s="224"/>
      <c r="K1292" s="701"/>
      <c r="L1292" s="224"/>
      <c r="M1292" s="224"/>
      <c r="N1292" s="224"/>
      <c r="O1292" s="224"/>
      <c r="P1292" s="224"/>
    </row>
    <row r="1293" spans="1:16" ht="10.5" customHeight="1" x14ac:dyDescent="0.2">
      <c r="B1293" s="232" t="s">
        <v>441</v>
      </c>
      <c r="C1293" s="224">
        <v>1719</v>
      </c>
      <c r="D1293" s="687">
        <v>506</v>
      </c>
      <c r="E1293" s="224">
        <v>236</v>
      </c>
      <c r="F1293" s="224">
        <v>317</v>
      </c>
      <c r="G1293" s="224">
        <v>448</v>
      </c>
      <c r="H1293" s="224">
        <v>53</v>
      </c>
      <c r="I1293" s="224">
        <v>16</v>
      </c>
      <c r="J1293" s="224">
        <v>55</v>
      </c>
      <c r="K1293" s="687">
        <v>17</v>
      </c>
      <c r="L1293" s="224">
        <v>160</v>
      </c>
      <c r="M1293" s="224">
        <v>150</v>
      </c>
      <c r="N1293" s="224">
        <v>30</v>
      </c>
      <c r="O1293" s="224">
        <v>380</v>
      </c>
      <c r="P1293" s="224">
        <v>4087</v>
      </c>
    </row>
    <row r="1294" spans="1:16" ht="10.5" customHeight="1" x14ac:dyDescent="0.2">
      <c r="B1294" s="232" t="s">
        <v>331</v>
      </c>
      <c r="C1294" s="224">
        <v>1946</v>
      </c>
      <c r="D1294" s="687">
        <v>528</v>
      </c>
      <c r="E1294" s="224">
        <v>232</v>
      </c>
      <c r="F1294" s="224">
        <v>319</v>
      </c>
      <c r="G1294" s="224">
        <v>475</v>
      </c>
      <c r="H1294" s="224">
        <v>53</v>
      </c>
      <c r="I1294" s="224">
        <v>16</v>
      </c>
      <c r="J1294" s="224">
        <v>59</v>
      </c>
      <c r="K1294" s="687">
        <v>17</v>
      </c>
      <c r="L1294" s="224">
        <v>146</v>
      </c>
      <c r="M1294" s="224">
        <v>146</v>
      </c>
      <c r="N1294" s="224">
        <v>25</v>
      </c>
      <c r="O1294" s="224">
        <v>374</v>
      </c>
      <c r="P1294" s="224">
        <v>4336</v>
      </c>
    </row>
    <row r="1295" spans="1:16" ht="10.5" customHeight="1" x14ac:dyDescent="0.2">
      <c r="B1295" s="317">
        <v>39295</v>
      </c>
      <c r="C1295" s="224">
        <v>1979</v>
      </c>
      <c r="D1295" s="687">
        <v>500</v>
      </c>
      <c r="E1295" s="224">
        <v>230</v>
      </c>
      <c r="F1295" s="224">
        <v>324</v>
      </c>
      <c r="G1295" s="224">
        <v>445</v>
      </c>
      <c r="H1295" s="224">
        <v>51</v>
      </c>
      <c r="I1295" s="224">
        <v>14</v>
      </c>
      <c r="J1295" s="224">
        <v>64</v>
      </c>
      <c r="K1295" s="687">
        <v>17</v>
      </c>
      <c r="L1295" s="224">
        <v>150</v>
      </c>
      <c r="M1295" s="224">
        <v>144</v>
      </c>
      <c r="N1295" s="224">
        <v>24</v>
      </c>
      <c r="O1295" s="224">
        <v>393</v>
      </c>
      <c r="P1295" s="224">
        <v>4335</v>
      </c>
    </row>
    <row r="1296" spans="1:16" ht="10.5" customHeight="1" x14ac:dyDescent="0.2">
      <c r="B1296" s="317">
        <v>39692</v>
      </c>
      <c r="C1296" s="224">
        <v>1927</v>
      </c>
      <c r="D1296" s="687">
        <v>515</v>
      </c>
      <c r="E1296" s="224">
        <v>229</v>
      </c>
      <c r="F1296" s="224">
        <v>337</v>
      </c>
      <c r="G1296" s="224">
        <v>472</v>
      </c>
      <c r="H1296" s="224">
        <v>63</v>
      </c>
      <c r="I1296" s="224">
        <v>15</v>
      </c>
      <c r="J1296" s="224">
        <v>61</v>
      </c>
      <c r="K1296" s="687">
        <v>18</v>
      </c>
      <c r="L1296" s="224">
        <v>141</v>
      </c>
      <c r="M1296" s="224">
        <v>164</v>
      </c>
      <c r="N1296" s="224">
        <v>25</v>
      </c>
      <c r="O1296" s="224">
        <v>387</v>
      </c>
      <c r="P1296" s="224">
        <v>4354</v>
      </c>
    </row>
    <row r="1297" spans="2:16" ht="10.5" customHeight="1" x14ac:dyDescent="0.2">
      <c r="B1297" s="317">
        <v>40087</v>
      </c>
      <c r="C1297" s="224">
        <v>1955</v>
      </c>
      <c r="D1297" s="687">
        <v>575</v>
      </c>
      <c r="E1297" s="224">
        <v>234</v>
      </c>
      <c r="F1297" s="224">
        <v>339</v>
      </c>
      <c r="G1297" s="224">
        <v>489</v>
      </c>
      <c r="H1297" s="224">
        <v>60</v>
      </c>
      <c r="I1297" s="224">
        <v>17</v>
      </c>
      <c r="J1297" s="224">
        <v>67</v>
      </c>
      <c r="K1297" s="687">
        <v>25</v>
      </c>
      <c r="L1297" s="224">
        <v>141</v>
      </c>
      <c r="M1297" s="224">
        <v>151</v>
      </c>
      <c r="N1297" s="224">
        <v>23</v>
      </c>
      <c r="O1297" s="224">
        <v>400</v>
      </c>
      <c r="P1297" s="224">
        <v>4476</v>
      </c>
    </row>
    <row r="1298" spans="2:16" ht="10.5" customHeight="1" x14ac:dyDescent="0.2">
      <c r="B1298" s="317"/>
      <c r="C1298" s="224"/>
      <c r="D1298" s="687"/>
      <c r="E1298" s="224"/>
      <c r="F1298" s="224"/>
      <c r="G1298" s="224"/>
      <c r="H1298" s="224"/>
      <c r="I1298" s="224"/>
      <c r="J1298" s="224"/>
      <c r="K1298" s="687"/>
      <c r="L1298" s="224"/>
      <c r="M1298" s="224"/>
      <c r="N1298" s="224"/>
      <c r="O1298" s="224"/>
      <c r="P1298" s="224"/>
    </row>
    <row r="1299" spans="2:16" ht="10.5" customHeight="1" x14ac:dyDescent="0.2">
      <c r="B1299" s="205" t="s">
        <v>289</v>
      </c>
      <c r="C1299" s="224">
        <v>2165</v>
      </c>
      <c r="D1299" s="687">
        <v>523</v>
      </c>
      <c r="E1299" s="224">
        <v>237</v>
      </c>
      <c r="F1299" s="224">
        <v>340</v>
      </c>
      <c r="G1299" s="224">
        <v>563</v>
      </c>
      <c r="H1299" s="224">
        <v>63</v>
      </c>
      <c r="I1299" s="224">
        <v>12</v>
      </c>
      <c r="J1299" s="224">
        <v>62</v>
      </c>
      <c r="K1299" s="687">
        <v>16</v>
      </c>
      <c r="L1299" s="224">
        <v>153</v>
      </c>
      <c r="M1299" s="224">
        <v>152</v>
      </c>
      <c r="N1299" s="224">
        <v>25</v>
      </c>
      <c r="O1299" s="224">
        <v>406</v>
      </c>
      <c r="P1299" s="224">
        <v>4717</v>
      </c>
    </row>
    <row r="1300" spans="2:16" ht="10.5" customHeight="1" x14ac:dyDescent="0.2">
      <c r="B1300" s="205" t="s">
        <v>292</v>
      </c>
      <c r="C1300" s="224">
        <v>2205</v>
      </c>
      <c r="D1300" s="687">
        <v>545</v>
      </c>
      <c r="E1300" s="224">
        <v>244</v>
      </c>
      <c r="F1300" s="224">
        <v>347</v>
      </c>
      <c r="G1300" s="224">
        <v>625</v>
      </c>
      <c r="H1300" s="224">
        <v>55</v>
      </c>
      <c r="I1300" s="224">
        <v>8</v>
      </c>
      <c r="J1300" s="224">
        <v>66</v>
      </c>
      <c r="K1300" s="687">
        <v>16</v>
      </c>
      <c r="L1300" s="224">
        <v>141</v>
      </c>
      <c r="M1300" s="224">
        <v>178</v>
      </c>
      <c r="N1300" s="224">
        <v>25</v>
      </c>
      <c r="O1300" s="224">
        <v>421</v>
      </c>
      <c r="P1300" s="224">
        <v>4876</v>
      </c>
    </row>
    <row r="1301" spans="2:16" ht="10.5" customHeight="1" x14ac:dyDescent="0.2">
      <c r="B1301" s="205" t="s">
        <v>891</v>
      </c>
      <c r="C1301" s="224">
        <v>2265</v>
      </c>
      <c r="D1301" s="687">
        <v>527</v>
      </c>
      <c r="E1301" s="224">
        <v>247</v>
      </c>
      <c r="F1301" s="224">
        <v>361</v>
      </c>
      <c r="G1301" s="224">
        <v>596</v>
      </c>
      <c r="H1301" s="224">
        <v>57</v>
      </c>
      <c r="I1301" s="224">
        <v>11</v>
      </c>
      <c r="J1301" s="224">
        <v>66</v>
      </c>
      <c r="K1301" s="687">
        <v>14</v>
      </c>
      <c r="L1301" s="224">
        <v>136</v>
      </c>
      <c r="M1301" s="224">
        <v>183</v>
      </c>
      <c r="N1301" s="224">
        <v>24</v>
      </c>
      <c r="O1301" s="224">
        <v>421</v>
      </c>
      <c r="P1301" s="224">
        <v>4908</v>
      </c>
    </row>
    <row r="1302" spans="2:16" ht="10.5" customHeight="1" x14ac:dyDescent="0.2">
      <c r="B1302" s="205" t="s">
        <v>904</v>
      </c>
      <c r="C1302" s="224">
        <v>2315</v>
      </c>
      <c r="D1302" s="687">
        <v>538</v>
      </c>
      <c r="E1302" s="224">
        <v>245</v>
      </c>
      <c r="F1302" s="224">
        <v>362</v>
      </c>
      <c r="G1302" s="224">
        <v>619</v>
      </c>
      <c r="H1302" s="224">
        <v>69</v>
      </c>
      <c r="I1302" s="224">
        <v>12</v>
      </c>
      <c r="J1302" s="224">
        <v>61</v>
      </c>
      <c r="K1302" s="687">
        <v>13</v>
      </c>
      <c r="L1302" s="224">
        <v>146</v>
      </c>
      <c r="M1302" s="224">
        <v>184</v>
      </c>
      <c r="N1302" s="224">
        <v>19</v>
      </c>
      <c r="O1302" s="224">
        <v>421</v>
      </c>
      <c r="P1302" s="224">
        <v>5004</v>
      </c>
    </row>
    <row r="1303" spans="2:16" ht="10.5" customHeight="1" x14ac:dyDescent="0.2">
      <c r="B1303" s="205" t="s">
        <v>905</v>
      </c>
      <c r="C1303" s="224">
        <v>2351</v>
      </c>
      <c r="D1303" s="687">
        <v>573</v>
      </c>
      <c r="E1303" s="224">
        <v>256</v>
      </c>
      <c r="F1303" s="224">
        <v>373</v>
      </c>
      <c r="G1303" s="224">
        <v>690</v>
      </c>
      <c r="H1303" s="224">
        <v>63</v>
      </c>
      <c r="I1303" s="224">
        <v>10</v>
      </c>
      <c r="J1303" s="224">
        <v>76</v>
      </c>
      <c r="K1303" s="687">
        <v>23</v>
      </c>
      <c r="L1303" s="224">
        <v>146</v>
      </c>
      <c r="M1303" s="224">
        <v>206</v>
      </c>
      <c r="N1303" s="224">
        <v>28</v>
      </c>
      <c r="O1303" s="224">
        <v>456</v>
      </c>
      <c r="P1303" s="224">
        <v>5251</v>
      </c>
    </row>
    <row r="1304" spans="2:16" ht="10.5" customHeight="1" x14ac:dyDescent="0.2">
      <c r="B1304" s="205"/>
      <c r="C1304" s="224"/>
      <c r="D1304" s="687"/>
      <c r="E1304" s="224"/>
      <c r="F1304" s="224"/>
      <c r="G1304" s="224"/>
      <c r="H1304" s="224"/>
      <c r="I1304" s="224"/>
      <c r="J1304" s="224"/>
      <c r="K1304" s="687"/>
      <c r="L1304" s="224"/>
      <c r="M1304" s="224"/>
      <c r="N1304" s="224"/>
      <c r="O1304" s="224"/>
      <c r="P1304" s="224"/>
    </row>
    <row r="1305" spans="2:16" ht="10.5" customHeight="1" x14ac:dyDescent="0.2">
      <c r="B1305" s="205" t="s">
        <v>918</v>
      </c>
      <c r="C1305" s="224">
        <v>2323</v>
      </c>
      <c r="D1305" s="687">
        <v>618</v>
      </c>
      <c r="E1305" s="224">
        <v>254</v>
      </c>
      <c r="F1305" s="224">
        <v>378</v>
      </c>
      <c r="G1305" s="224">
        <v>714</v>
      </c>
      <c r="H1305" s="224">
        <v>62</v>
      </c>
      <c r="I1305" s="224">
        <v>11</v>
      </c>
      <c r="J1305" s="224">
        <v>77</v>
      </c>
      <c r="K1305" s="687">
        <v>17</v>
      </c>
      <c r="L1305" s="224">
        <v>139</v>
      </c>
      <c r="M1305" s="224">
        <v>225</v>
      </c>
      <c r="N1305" s="224">
        <v>29</v>
      </c>
      <c r="O1305" s="224">
        <v>468</v>
      </c>
      <c r="P1305" s="224">
        <v>5315</v>
      </c>
    </row>
    <row r="1306" spans="2:16" ht="10.5" customHeight="1" x14ac:dyDescent="0.2">
      <c r="B1306" s="205" t="s">
        <v>927</v>
      </c>
      <c r="C1306" s="224">
        <v>2284</v>
      </c>
      <c r="D1306" s="687">
        <v>679</v>
      </c>
      <c r="E1306" s="224">
        <v>261</v>
      </c>
      <c r="F1306" s="224">
        <v>380</v>
      </c>
      <c r="G1306" s="224">
        <v>731</v>
      </c>
      <c r="H1306" s="224">
        <v>71</v>
      </c>
      <c r="I1306" s="224">
        <v>9</v>
      </c>
      <c r="J1306" s="224">
        <v>79</v>
      </c>
      <c r="K1306" s="687">
        <v>17</v>
      </c>
      <c r="L1306" s="224">
        <v>154</v>
      </c>
      <c r="M1306" s="224">
        <v>228</v>
      </c>
      <c r="N1306" s="224">
        <v>27</v>
      </c>
      <c r="O1306" s="224">
        <v>567</v>
      </c>
      <c r="P1306" s="224">
        <v>5487</v>
      </c>
    </row>
    <row r="1307" spans="2:16" ht="10.5" customHeight="1" x14ac:dyDescent="0.2">
      <c r="B1307" s="205" t="s">
        <v>951</v>
      </c>
      <c r="C1307" s="224">
        <v>2681</v>
      </c>
      <c r="D1307" s="687">
        <v>624</v>
      </c>
      <c r="E1307" s="224">
        <v>263</v>
      </c>
      <c r="F1307" s="224">
        <v>390</v>
      </c>
      <c r="G1307" s="224">
        <v>734</v>
      </c>
      <c r="H1307" s="224">
        <v>83</v>
      </c>
      <c r="I1307" s="224">
        <v>9</v>
      </c>
      <c r="J1307" s="224">
        <v>85</v>
      </c>
      <c r="K1307" s="687">
        <v>14</v>
      </c>
      <c r="L1307" s="224">
        <v>161</v>
      </c>
      <c r="M1307" s="224">
        <v>237</v>
      </c>
      <c r="N1307" s="224">
        <v>28</v>
      </c>
      <c r="O1307" s="224">
        <v>407</v>
      </c>
      <c r="P1307" s="224">
        <v>5716</v>
      </c>
    </row>
    <row r="1308" spans="2:16" ht="10.5" customHeight="1" x14ac:dyDescent="0.2">
      <c r="B1308" s="205" t="s">
        <v>969</v>
      </c>
      <c r="C1308" s="224">
        <v>2670</v>
      </c>
      <c r="D1308" s="687">
        <v>570</v>
      </c>
      <c r="E1308" s="224">
        <v>265</v>
      </c>
      <c r="F1308" s="224">
        <v>394</v>
      </c>
      <c r="G1308" s="224">
        <v>742</v>
      </c>
      <c r="H1308" s="224">
        <v>83</v>
      </c>
      <c r="I1308" s="224">
        <v>5</v>
      </c>
      <c r="J1308" s="224">
        <v>83</v>
      </c>
      <c r="K1308" s="1115">
        <v>13</v>
      </c>
      <c r="L1308" s="224">
        <v>161</v>
      </c>
      <c r="M1308" s="278">
        <v>225</v>
      </c>
      <c r="N1308" s="224">
        <v>24</v>
      </c>
      <c r="O1308" s="224">
        <v>479</v>
      </c>
      <c r="P1308" s="224">
        <v>5714</v>
      </c>
    </row>
    <row r="1309" spans="2:16" ht="10.5" customHeight="1" x14ac:dyDescent="0.2">
      <c r="B1309" s="205" t="s">
        <v>1017</v>
      </c>
      <c r="C1309" s="224">
        <v>2681</v>
      </c>
      <c r="D1309" s="1115">
        <v>620</v>
      </c>
      <c r="E1309" s="278">
        <v>275</v>
      </c>
      <c r="F1309" s="278">
        <v>401</v>
      </c>
      <c r="G1309" s="224">
        <v>746</v>
      </c>
      <c r="H1309" s="278">
        <v>93</v>
      </c>
      <c r="I1309" s="278">
        <v>1</v>
      </c>
      <c r="J1309" s="278">
        <v>83</v>
      </c>
      <c r="K1309" s="1115">
        <v>12</v>
      </c>
      <c r="L1309" s="278">
        <v>163</v>
      </c>
      <c r="M1309" s="278">
        <v>222</v>
      </c>
      <c r="N1309" s="278">
        <v>23</v>
      </c>
      <c r="O1309" s="278">
        <v>475</v>
      </c>
      <c r="P1309" s="224">
        <v>5795</v>
      </c>
    </row>
    <row r="1310" spans="2:16" ht="10.5" customHeight="1" x14ac:dyDescent="0.2">
      <c r="B1310" s="205"/>
      <c r="C1310" s="224"/>
      <c r="D1310" s="1115"/>
      <c r="E1310" s="278"/>
      <c r="F1310" s="278"/>
      <c r="G1310" s="224"/>
      <c r="H1310" s="278"/>
      <c r="I1310" s="278"/>
      <c r="J1310" s="278"/>
      <c r="K1310" s="1115"/>
      <c r="L1310" s="278"/>
      <c r="M1310" s="278"/>
      <c r="N1310" s="278"/>
      <c r="O1310" s="278"/>
      <c r="P1310" s="224"/>
    </row>
    <row r="1311" spans="2:16" ht="10.5" customHeight="1" x14ac:dyDescent="0.2">
      <c r="B1311" s="205" t="s">
        <v>1172</v>
      </c>
      <c r="C1311" s="224">
        <v>2626</v>
      </c>
      <c r="D1311" s="687">
        <v>543</v>
      </c>
      <c r="E1311" s="224">
        <v>271</v>
      </c>
      <c r="F1311" s="224">
        <v>417</v>
      </c>
      <c r="G1311" s="224">
        <v>713</v>
      </c>
      <c r="H1311" s="224">
        <v>74</v>
      </c>
      <c r="I1311" s="224">
        <v>4</v>
      </c>
      <c r="J1311" s="224">
        <v>78</v>
      </c>
      <c r="K1311" s="687">
        <v>15</v>
      </c>
      <c r="L1311" s="224">
        <v>170</v>
      </c>
      <c r="M1311" s="224">
        <v>220</v>
      </c>
      <c r="N1311" s="278">
        <v>21</v>
      </c>
      <c r="O1311" s="278">
        <v>472</v>
      </c>
      <c r="P1311" s="224">
        <v>5628</v>
      </c>
    </row>
    <row r="1312" spans="2:16" ht="10.5" customHeight="1" x14ac:dyDescent="0.2">
      <c r="B1312" s="208" t="s">
        <v>1671</v>
      </c>
      <c r="C1312" s="282" t="s">
        <v>1815</v>
      </c>
      <c r="D1312" s="702">
        <v>534</v>
      </c>
      <c r="E1312" s="716">
        <v>274</v>
      </c>
      <c r="F1312" s="716">
        <v>419</v>
      </c>
      <c r="G1312" s="282">
        <v>737</v>
      </c>
      <c r="H1312" s="716">
        <v>88</v>
      </c>
      <c r="I1312" s="716">
        <v>5</v>
      </c>
      <c r="J1312" s="716">
        <v>70</v>
      </c>
      <c r="K1312" s="1116">
        <v>12</v>
      </c>
      <c r="L1312" s="716">
        <v>191</v>
      </c>
      <c r="M1312" s="716">
        <v>239</v>
      </c>
      <c r="N1312" s="282">
        <v>20</v>
      </c>
      <c r="O1312" s="282">
        <v>458</v>
      </c>
      <c r="P1312" s="282">
        <v>5580</v>
      </c>
    </row>
    <row r="1313" spans="2:16" ht="10.5" customHeight="1" x14ac:dyDescent="0.2">
      <c r="B1313" s="203" t="s">
        <v>1509</v>
      </c>
      <c r="C1313" s="203"/>
      <c r="D1313" s="718"/>
    </row>
    <row r="1314" spans="2:16" ht="10.5" customHeight="1" x14ac:dyDescent="0.2">
      <c r="B1314" s="1471" t="s">
        <v>1510</v>
      </c>
      <c r="C1314" s="1471"/>
      <c r="D1314" s="718"/>
    </row>
    <row r="1315" spans="2:16" ht="10.5" customHeight="1" x14ac:dyDescent="0.2">
      <c r="D1315" s="718"/>
    </row>
    <row r="1316" spans="2:16" ht="11.45" customHeight="1" x14ac:dyDescent="0.2">
      <c r="B1316" s="451" t="s">
        <v>1511</v>
      </c>
      <c r="C1316" s="451"/>
      <c r="D1316" s="1117"/>
      <c r="E1316" s="451"/>
      <c r="F1316" s="451"/>
      <c r="G1316" s="451"/>
      <c r="K1316" s="451"/>
    </row>
    <row r="1317" spans="2:16" ht="11.45" customHeight="1" x14ac:dyDescent="0.2">
      <c r="B1317" s="1382" t="s">
        <v>36</v>
      </c>
      <c r="C1317" s="1383"/>
      <c r="D1317" s="1118">
        <v>2010</v>
      </c>
      <c r="E1317" s="1119" t="s">
        <v>892</v>
      </c>
      <c r="F1317" s="1119" t="s">
        <v>889</v>
      </c>
      <c r="G1317" s="1119" t="s">
        <v>903</v>
      </c>
      <c r="H1317" s="1119" t="s">
        <v>906</v>
      </c>
      <c r="I1317" s="228">
        <v>2015</v>
      </c>
      <c r="J1317" s="1120" t="s">
        <v>926</v>
      </c>
      <c r="K1317" s="1120" t="s">
        <v>952</v>
      </c>
      <c r="L1317" s="1120" t="s">
        <v>968</v>
      </c>
      <c r="M1317" s="1120" t="s">
        <v>1016</v>
      </c>
      <c r="N1317" s="1120" t="s">
        <v>1173</v>
      </c>
      <c r="O1317" s="1120" t="s">
        <v>1207</v>
      </c>
      <c r="P1317" s="1120" t="s">
        <v>1667</v>
      </c>
    </row>
    <row r="1318" spans="2:16" ht="11.45" customHeight="1" x14ac:dyDescent="0.2">
      <c r="B1318" s="1384"/>
      <c r="C1318" s="1385"/>
      <c r="D1318" s="1565" t="s">
        <v>235</v>
      </c>
      <c r="E1318" s="1566"/>
      <c r="F1318" s="1566"/>
      <c r="G1318" s="1566"/>
      <c r="H1318" s="1566"/>
      <c r="I1318" s="1566"/>
      <c r="J1318" s="1566"/>
      <c r="K1318" s="1566"/>
      <c r="L1318" s="1566"/>
      <c r="M1318" s="1566"/>
      <c r="N1318" s="1566"/>
      <c r="O1318" s="1566"/>
      <c r="P1318" s="710"/>
    </row>
    <row r="1319" spans="2:16" ht="10.5" customHeight="1" x14ac:dyDescent="0.2">
      <c r="B1319" s="1436" t="s">
        <v>24</v>
      </c>
      <c r="C1319" s="1437"/>
      <c r="D1319" s="292">
        <v>935.8</v>
      </c>
      <c r="E1319" s="292">
        <v>1005.4</v>
      </c>
      <c r="F1319" s="292">
        <v>1060.4000000000001</v>
      </c>
      <c r="G1319" s="1121">
        <v>1040.5999999999999</v>
      </c>
      <c r="H1319" s="204">
        <v>1058.2</v>
      </c>
      <c r="I1319" s="204">
        <v>1178.8</v>
      </c>
      <c r="J1319" s="204">
        <v>995.1</v>
      </c>
      <c r="K1319" s="204">
        <v>1177.2</v>
      </c>
      <c r="L1319" s="204">
        <v>1204.5999999999999</v>
      </c>
      <c r="M1319" s="204">
        <v>1181.9000000000001</v>
      </c>
      <c r="N1319" s="204">
        <v>1097.7</v>
      </c>
      <c r="O1319" s="204">
        <v>1061.9000000000001</v>
      </c>
      <c r="P1319" s="204">
        <v>1109.8</v>
      </c>
    </row>
    <row r="1320" spans="2:16" ht="10.5" customHeight="1" x14ac:dyDescent="0.2">
      <c r="B1320" s="1436" t="s">
        <v>25</v>
      </c>
      <c r="C1320" s="1437"/>
      <c r="D1320" s="392">
        <v>265.2</v>
      </c>
      <c r="E1320" s="392">
        <v>262.5</v>
      </c>
      <c r="F1320" s="392">
        <v>282.8</v>
      </c>
      <c r="G1320" s="204">
        <v>283.7</v>
      </c>
      <c r="H1320" s="204">
        <v>274.10000000000002</v>
      </c>
      <c r="I1320" s="204">
        <v>300</v>
      </c>
      <c r="J1320" s="204">
        <v>309.10000000000002</v>
      </c>
      <c r="K1320" s="204">
        <v>320.39999999999998</v>
      </c>
      <c r="L1320" s="204">
        <v>306.89999999999998</v>
      </c>
      <c r="M1320" s="204">
        <v>288.60000000000002</v>
      </c>
      <c r="N1320" s="204">
        <v>288.5</v>
      </c>
      <c r="O1320" s="204">
        <v>251.6</v>
      </c>
      <c r="P1320" s="204">
        <v>228</v>
      </c>
    </row>
    <row r="1321" spans="2:16" ht="10.5" customHeight="1" x14ac:dyDescent="0.2">
      <c r="B1321" s="1436" t="s">
        <v>37</v>
      </c>
      <c r="C1321" s="1437"/>
      <c r="D1321" s="392">
        <v>113.4</v>
      </c>
      <c r="E1321" s="392">
        <v>109.6</v>
      </c>
      <c r="F1321" s="392">
        <v>102.5</v>
      </c>
      <c r="G1321" s="204">
        <v>106</v>
      </c>
      <c r="H1321" s="204">
        <v>106.4</v>
      </c>
      <c r="I1321" s="204">
        <v>107.3</v>
      </c>
      <c r="J1321" s="204">
        <v>110.4</v>
      </c>
      <c r="K1321" s="204">
        <v>111</v>
      </c>
      <c r="L1321" s="204">
        <v>119.2</v>
      </c>
      <c r="M1321" s="204">
        <v>122.9</v>
      </c>
      <c r="N1321" s="204">
        <v>122</v>
      </c>
      <c r="O1321" s="204">
        <v>139</v>
      </c>
      <c r="P1321" s="204">
        <v>139.1</v>
      </c>
    </row>
    <row r="1322" spans="2:16" ht="10.5" customHeight="1" x14ac:dyDescent="0.2">
      <c r="B1322" s="1436" t="s">
        <v>27</v>
      </c>
      <c r="C1322" s="1437"/>
      <c r="D1322" s="392">
        <v>311.3</v>
      </c>
      <c r="E1322" s="392">
        <v>349.9</v>
      </c>
      <c r="F1322" s="392">
        <v>358.7</v>
      </c>
      <c r="G1322" s="204">
        <v>328.7</v>
      </c>
      <c r="H1322" s="204">
        <v>359.4</v>
      </c>
      <c r="I1322" s="204">
        <v>397.1</v>
      </c>
      <c r="J1322" s="204">
        <v>386.7</v>
      </c>
      <c r="K1322" s="204">
        <v>403</v>
      </c>
      <c r="L1322" s="204">
        <v>410.1</v>
      </c>
      <c r="M1322" s="204">
        <v>399.2</v>
      </c>
      <c r="N1322" s="204">
        <v>391.1</v>
      </c>
      <c r="O1322" s="204">
        <v>397</v>
      </c>
      <c r="P1322" s="204">
        <v>368.7</v>
      </c>
    </row>
    <row r="1323" spans="2:16" ht="10.5" customHeight="1" x14ac:dyDescent="0.2">
      <c r="B1323" s="1436" t="s">
        <v>26</v>
      </c>
      <c r="C1323" s="1437"/>
      <c r="D1323" s="392">
        <v>47.7</v>
      </c>
      <c r="E1323" s="392">
        <v>57.3</v>
      </c>
      <c r="F1323" s="392">
        <v>58.2</v>
      </c>
      <c r="G1323" s="204">
        <v>49.2</v>
      </c>
      <c r="H1323" s="204">
        <v>54.8</v>
      </c>
      <c r="I1323" s="204">
        <v>52.9</v>
      </c>
      <c r="J1323" s="204">
        <v>50.6</v>
      </c>
      <c r="K1323" s="204">
        <v>51.4</v>
      </c>
      <c r="L1323" s="204">
        <v>55.7</v>
      </c>
      <c r="M1323" s="204">
        <v>55.4</v>
      </c>
      <c r="N1323" s="204">
        <v>50.7</v>
      </c>
      <c r="O1323" s="204">
        <v>53</v>
      </c>
      <c r="P1323" s="204">
        <v>50.6</v>
      </c>
    </row>
    <row r="1324" spans="2:16" ht="10.5" customHeight="1" x14ac:dyDescent="0.2">
      <c r="B1324" s="1436" t="s">
        <v>33</v>
      </c>
      <c r="C1324" s="1437"/>
      <c r="D1324" s="392">
        <v>86.6</v>
      </c>
      <c r="E1324" s="392">
        <v>97.8</v>
      </c>
      <c r="F1324" s="392">
        <v>112.4</v>
      </c>
      <c r="G1324" s="204">
        <v>114.6</v>
      </c>
      <c r="H1324" s="204">
        <v>113.6</v>
      </c>
      <c r="I1324" s="204">
        <v>127.9</v>
      </c>
      <c r="J1324" s="204">
        <v>127.8</v>
      </c>
      <c r="K1324" s="204">
        <v>132.19999999999999</v>
      </c>
      <c r="L1324" s="204">
        <v>135.1</v>
      </c>
      <c r="M1324" s="204">
        <v>137.4</v>
      </c>
      <c r="N1324" s="204">
        <v>128.80000000000001</v>
      </c>
      <c r="O1324" s="204">
        <v>136</v>
      </c>
      <c r="P1324" s="204">
        <v>132.5</v>
      </c>
    </row>
    <row r="1325" spans="2:16" ht="10.5" customHeight="1" x14ac:dyDescent="0.2">
      <c r="B1325" s="1436" t="s">
        <v>62</v>
      </c>
      <c r="C1325" s="1437"/>
      <c r="D1325" s="392">
        <v>20.2</v>
      </c>
      <c r="E1325" s="392">
        <v>19.2</v>
      </c>
      <c r="F1325" s="392">
        <v>20.2</v>
      </c>
      <c r="G1325" s="204">
        <v>19.100000000000001</v>
      </c>
      <c r="H1325" s="204">
        <v>19.100000000000001</v>
      </c>
      <c r="I1325" s="204">
        <v>17.600000000000001</v>
      </c>
      <c r="J1325" s="204">
        <v>16.8</v>
      </c>
      <c r="K1325" s="204">
        <v>16.2</v>
      </c>
      <c r="L1325" s="204">
        <v>14.3</v>
      </c>
      <c r="M1325" s="204">
        <v>12.3</v>
      </c>
      <c r="N1325" s="204">
        <v>11.5</v>
      </c>
      <c r="O1325" s="204">
        <v>11.3</v>
      </c>
      <c r="P1325" s="204">
        <v>9.1</v>
      </c>
    </row>
    <row r="1326" spans="2:16" ht="10.5" customHeight="1" x14ac:dyDescent="0.2">
      <c r="B1326" s="1436" t="s">
        <v>28</v>
      </c>
      <c r="C1326" s="1437"/>
      <c r="D1326" s="392">
        <v>32.799999999999997</v>
      </c>
      <c r="E1326" s="392">
        <v>22.6</v>
      </c>
      <c r="F1326" s="392">
        <v>22.8</v>
      </c>
      <c r="G1326" s="204">
        <v>34.4</v>
      </c>
      <c r="H1326" s="204">
        <v>25.9</v>
      </c>
      <c r="I1326" s="204">
        <v>29</v>
      </c>
      <c r="J1326" s="204">
        <v>27</v>
      </c>
      <c r="K1326" s="204">
        <v>32.6</v>
      </c>
      <c r="L1326" s="204">
        <v>31.8</v>
      </c>
      <c r="M1326" s="204">
        <v>34.299999999999997</v>
      </c>
      <c r="N1326" s="204">
        <v>28.9</v>
      </c>
      <c r="O1326" s="204">
        <v>25.9</v>
      </c>
      <c r="P1326" s="204">
        <v>32.200000000000003</v>
      </c>
    </row>
    <row r="1327" spans="2:16" ht="10.5" customHeight="1" x14ac:dyDescent="0.2">
      <c r="B1327" s="1436" t="s">
        <v>31</v>
      </c>
      <c r="C1327" s="1437"/>
      <c r="D1327" s="392">
        <v>8.8000000000000007</v>
      </c>
      <c r="E1327" s="392">
        <v>8.1999999999999993</v>
      </c>
      <c r="F1327" s="392">
        <v>7.3</v>
      </c>
      <c r="G1327" s="204">
        <v>8.4</v>
      </c>
      <c r="H1327" s="204">
        <v>7.1</v>
      </c>
      <c r="I1327" s="204">
        <v>8.6999999999999993</v>
      </c>
      <c r="J1327" s="204">
        <v>8.1</v>
      </c>
      <c r="K1327" s="204">
        <v>8.1999999999999993</v>
      </c>
      <c r="L1327" s="204">
        <v>6.8</v>
      </c>
      <c r="M1327" s="204">
        <v>6.3</v>
      </c>
      <c r="N1327" s="204">
        <v>5.8</v>
      </c>
      <c r="O1327" s="204">
        <v>5.8</v>
      </c>
      <c r="P1327" s="204">
        <v>5.4</v>
      </c>
    </row>
    <row r="1328" spans="2:16" ht="10.5" customHeight="1" x14ac:dyDescent="0.2">
      <c r="B1328" s="1436" t="s">
        <v>34</v>
      </c>
      <c r="C1328" s="1437"/>
      <c r="D1328" s="392">
        <v>13</v>
      </c>
      <c r="E1328" s="392">
        <v>12.5</v>
      </c>
      <c r="F1328" s="392">
        <v>12.6</v>
      </c>
      <c r="G1328" s="204">
        <v>12.2</v>
      </c>
      <c r="H1328" s="204">
        <v>11.9</v>
      </c>
      <c r="I1328" s="204">
        <v>12.4</v>
      </c>
      <c r="J1328" s="204">
        <v>11.8</v>
      </c>
      <c r="K1328" s="204">
        <v>12</v>
      </c>
      <c r="L1328" s="204">
        <v>11.4</v>
      </c>
      <c r="M1328" s="204">
        <v>9.6999999999999993</v>
      </c>
      <c r="N1328" s="204">
        <v>10.6</v>
      </c>
      <c r="O1328" s="204">
        <v>9.8000000000000007</v>
      </c>
      <c r="P1328" s="204">
        <v>10.8</v>
      </c>
    </row>
    <row r="1329" spans="1:16" ht="10.5" customHeight="1" x14ac:dyDescent="0.2">
      <c r="B1329" s="1436" t="s">
        <v>63</v>
      </c>
      <c r="C1329" s="1437"/>
      <c r="D1329" s="392">
        <v>22</v>
      </c>
      <c r="E1329" s="392">
        <v>24.6</v>
      </c>
      <c r="F1329" s="392">
        <v>24.5</v>
      </c>
      <c r="G1329" s="204">
        <v>25.3</v>
      </c>
      <c r="H1329" s="204">
        <v>24.2</v>
      </c>
      <c r="I1329" s="204">
        <v>24.9</v>
      </c>
      <c r="J1329" s="204">
        <v>24.6</v>
      </c>
      <c r="K1329" s="204">
        <v>28.2</v>
      </c>
      <c r="L1329" s="204">
        <v>27.7</v>
      </c>
      <c r="M1329" s="204">
        <v>28.4</v>
      </c>
      <c r="N1329" s="204">
        <v>25.1</v>
      </c>
      <c r="O1329" s="204">
        <v>26.5</v>
      </c>
      <c r="P1329" s="204">
        <v>18.7</v>
      </c>
    </row>
    <row r="1330" spans="1:16" ht="10.5" customHeight="1" x14ac:dyDescent="0.2">
      <c r="B1330" s="1436" t="s">
        <v>30</v>
      </c>
      <c r="C1330" s="1437"/>
      <c r="D1330" s="392">
        <v>35</v>
      </c>
      <c r="E1330" s="392">
        <v>36.799999999999997</v>
      </c>
      <c r="F1330" s="392">
        <v>41.9</v>
      </c>
      <c r="G1330" s="204">
        <v>37.200000000000003</v>
      </c>
      <c r="H1330" s="204">
        <v>37.700000000000003</v>
      </c>
      <c r="I1330" s="204">
        <v>48.4</v>
      </c>
      <c r="J1330" s="204">
        <v>44.7</v>
      </c>
      <c r="K1330" s="204">
        <v>45.6</v>
      </c>
      <c r="L1330" s="204">
        <v>56.2</v>
      </c>
      <c r="M1330" s="204">
        <v>48.7</v>
      </c>
      <c r="N1330" s="204">
        <v>46.6</v>
      </c>
      <c r="O1330" s="204">
        <v>46.9</v>
      </c>
      <c r="P1330" s="204">
        <v>41.1</v>
      </c>
    </row>
    <row r="1331" spans="1:16" ht="10.5" customHeight="1" x14ac:dyDescent="0.2">
      <c r="B1331" s="1436" t="s">
        <v>64</v>
      </c>
      <c r="C1331" s="1437"/>
      <c r="D1331" s="392">
        <v>25.7</v>
      </c>
      <c r="E1331" s="392">
        <v>17.2</v>
      </c>
      <c r="F1331" s="392">
        <v>16.399999999999999</v>
      </c>
      <c r="G1331" s="204">
        <v>16.7</v>
      </c>
      <c r="H1331" s="204">
        <v>17.8</v>
      </c>
      <c r="I1331" s="204">
        <v>20.5</v>
      </c>
      <c r="J1331" s="204">
        <v>19.899999999999999</v>
      </c>
      <c r="K1331" s="204">
        <v>20.8</v>
      </c>
      <c r="L1331" s="204">
        <v>19.5</v>
      </c>
      <c r="M1331" s="204">
        <v>21.4</v>
      </c>
      <c r="N1331" s="204">
        <v>21.4</v>
      </c>
      <c r="O1331" s="204">
        <v>21.120999999999999</v>
      </c>
      <c r="P1331" s="204">
        <v>20.3</v>
      </c>
    </row>
    <row r="1332" spans="1:16" ht="10.5" customHeight="1" x14ac:dyDescent="0.2">
      <c r="A1332" s="1570">
        <v>56</v>
      </c>
      <c r="B1332" s="1436" t="s">
        <v>65</v>
      </c>
      <c r="C1332" s="1437"/>
      <c r="D1332" s="392">
        <v>26.9</v>
      </c>
      <c r="E1332" s="392">
        <v>25.8</v>
      </c>
      <c r="F1332" s="392">
        <v>25.6</v>
      </c>
      <c r="G1332" s="204">
        <v>25.8</v>
      </c>
      <c r="H1332" s="204">
        <v>26</v>
      </c>
      <c r="I1332" s="204">
        <v>26.7</v>
      </c>
      <c r="J1332" s="204">
        <v>26.6</v>
      </c>
      <c r="K1332" s="204">
        <v>24.9</v>
      </c>
      <c r="L1332" s="204">
        <v>22.7</v>
      </c>
      <c r="M1332" s="204">
        <v>22</v>
      </c>
      <c r="N1332" s="204">
        <v>21.5</v>
      </c>
      <c r="O1332" s="204">
        <v>22.5</v>
      </c>
      <c r="P1332" s="204">
        <v>22.5</v>
      </c>
    </row>
    <row r="1333" spans="1:16" ht="10.5" customHeight="1" x14ac:dyDescent="0.2">
      <c r="A1333" s="1570"/>
      <c r="B1333" s="1436" t="s">
        <v>29</v>
      </c>
      <c r="C1333" s="1437"/>
      <c r="D1333" s="392">
        <v>0.3</v>
      </c>
      <c r="E1333" s="392">
        <v>0.3</v>
      </c>
      <c r="F1333" s="392">
        <v>0.2</v>
      </c>
      <c r="G1333" s="204">
        <v>0.3</v>
      </c>
      <c r="H1333" s="204">
        <v>0.3</v>
      </c>
      <c r="I1333" s="204">
        <v>0.2</v>
      </c>
      <c r="J1333" s="204">
        <v>0.2</v>
      </c>
      <c r="K1333" s="204">
        <v>0.2</v>
      </c>
      <c r="L1333" s="204">
        <v>0.2</v>
      </c>
      <c r="M1333" s="204">
        <v>0.2</v>
      </c>
      <c r="N1333" s="204">
        <v>0.2</v>
      </c>
      <c r="O1333" s="204">
        <v>0.2</v>
      </c>
      <c r="P1333" s="204">
        <v>0.1</v>
      </c>
    </row>
    <row r="1334" spans="1:16" ht="10.5" customHeight="1" x14ac:dyDescent="0.2">
      <c r="B1334" s="1436" t="s">
        <v>943</v>
      </c>
      <c r="C1334" s="1437"/>
      <c r="D1334" s="392"/>
      <c r="E1334" s="392"/>
      <c r="F1334" s="392"/>
      <c r="G1334" s="204"/>
      <c r="H1334" s="204"/>
      <c r="I1334" s="204"/>
      <c r="J1334" s="204"/>
      <c r="K1334" s="204"/>
      <c r="L1334" s="204"/>
      <c r="M1334" s="204"/>
      <c r="N1334" s="204"/>
      <c r="O1334" s="204"/>
      <c r="P1334" s="204"/>
    </row>
    <row r="1335" spans="1:16" ht="10.5" customHeight="1" x14ac:dyDescent="0.2">
      <c r="B1335" s="909" t="s">
        <v>605</v>
      </c>
      <c r="C1335" s="258"/>
      <c r="D1335" s="392">
        <v>4</v>
      </c>
      <c r="E1335" s="392">
        <v>3.6</v>
      </c>
      <c r="F1335" s="392">
        <v>3.1</v>
      </c>
      <c r="G1335" s="204">
        <v>4.7</v>
      </c>
      <c r="H1335" s="204">
        <v>3.6</v>
      </c>
      <c r="I1335" s="204">
        <v>3.9</v>
      </c>
      <c r="J1335" s="204">
        <v>3.5</v>
      </c>
      <c r="K1335" s="204">
        <v>4.2</v>
      </c>
      <c r="L1335" s="204">
        <v>3.8</v>
      </c>
      <c r="M1335" s="204">
        <v>3.9</v>
      </c>
      <c r="N1335" s="204">
        <v>4.3</v>
      </c>
      <c r="O1335" s="204">
        <v>3.9</v>
      </c>
      <c r="P1335" s="204">
        <v>4.0999999999999996</v>
      </c>
    </row>
    <row r="1336" spans="1:16" ht="10.5" customHeight="1" x14ac:dyDescent="0.2">
      <c r="B1336" s="1436" t="s">
        <v>67</v>
      </c>
      <c r="C1336" s="1437"/>
      <c r="D1336" s="392">
        <v>1.4</v>
      </c>
      <c r="E1336" s="392">
        <v>1.3</v>
      </c>
      <c r="F1336" s="392">
        <v>1.3</v>
      </c>
      <c r="G1336" s="204">
        <v>1.2</v>
      </c>
      <c r="H1336" s="204">
        <v>1.2</v>
      </c>
      <c r="I1336" s="204">
        <v>1.2</v>
      </c>
      <c r="J1336" s="204">
        <v>1.4</v>
      </c>
      <c r="K1336" s="204">
        <v>1.2</v>
      </c>
      <c r="L1336" s="204">
        <v>1.1000000000000001</v>
      </c>
      <c r="M1336" s="204">
        <v>1.3</v>
      </c>
      <c r="N1336" s="204">
        <v>1</v>
      </c>
      <c r="O1336" s="204">
        <v>1.5</v>
      </c>
      <c r="P1336" s="204">
        <v>1.5</v>
      </c>
    </row>
    <row r="1337" spans="1:16" ht="10.5" customHeight="1" x14ac:dyDescent="0.2">
      <c r="B1337" s="1436" t="s">
        <v>68</v>
      </c>
      <c r="C1337" s="1437"/>
      <c r="D1337" s="392">
        <v>0.6</v>
      </c>
      <c r="E1337" s="392">
        <v>0.6</v>
      </c>
      <c r="F1337" s="392">
        <v>0.6</v>
      </c>
      <c r="G1337" s="204">
        <v>0.5</v>
      </c>
      <c r="H1337" s="204">
        <v>0.6</v>
      </c>
      <c r="I1337" s="204">
        <v>0.6</v>
      </c>
      <c r="J1337" s="204">
        <v>0.5</v>
      </c>
      <c r="K1337" s="204">
        <v>0.5</v>
      </c>
      <c r="L1337" s="204">
        <v>0.4</v>
      </c>
      <c r="M1337" s="204">
        <v>0.5</v>
      </c>
      <c r="N1337" s="204">
        <v>0.6</v>
      </c>
      <c r="O1337" s="204">
        <v>0.5</v>
      </c>
      <c r="P1337" s="204">
        <v>0.5</v>
      </c>
    </row>
    <row r="1338" spans="1:16" ht="10.5" customHeight="1" x14ac:dyDescent="0.2">
      <c r="B1338" s="1436" t="s">
        <v>646</v>
      </c>
      <c r="C1338" s="1437"/>
      <c r="D1338" s="392">
        <v>91.2</v>
      </c>
      <c r="E1338" s="392">
        <v>91.6</v>
      </c>
      <c r="F1338" s="392">
        <v>97.7</v>
      </c>
      <c r="G1338" s="204">
        <v>93.7</v>
      </c>
      <c r="H1338" s="204">
        <v>87.1</v>
      </c>
      <c r="I1338" s="204">
        <v>102.2</v>
      </c>
      <c r="J1338" s="204">
        <v>84.9</v>
      </c>
      <c r="K1338" s="204">
        <v>88.7</v>
      </c>
      <c r="L1338" s="204">
        <v>93.5</v>
      </c>
      <c r="M1338" s="204">
        <v>90.8</v>
      </c>
      <c r="N1338" s="204">
        <v>91.9</v>
      </c>
      <c r="O1338" s="204">
        <v>77.7</v>
      </c>
      <c r="P1338" s="204">
        <v>75.2</v>
      </c>
    </row>
    <row r="1339" spans="1:16" ht="10.5" customHeight="1" x14ac:dyDescent="0.2">
      <c r="B1339" s="1613" t="s">
        <v>35</v>
      </c>
      <c r="C1339" s="1614"/>
      <c r="D1339" s="719">
        <v>66.8</v>
      </c>
      <c r="E1339" s="719">
        <v>74.400000000000006</v>
      </c>
      <c r="F1339" s="719">
        <v>85.2</v>
      </c>
      <c r="G1339" s="204">
        <v>88</v>
      </c>
      <c r="H1339" s="213">
        <v>89</v>
      </c>
      <c r="I1339" s="213">
        <v>95.7</v>
      </c>
      <c r="J1339" s="213">
        <v>93.5</v>
      </c>
      <c r="K1339" s="213">
        <v>98.8</v>
      </c>
      <c r="L1339" s="213">
        <v>111.6</v>
      </c>
      <c r="M1339" s="213">
        <v>106.9</v>
      </c>
      <c r="N1339" s="213">
        <v>109.2</v>
      </c>
      <c r="O1339" s="213">
        <v>114.6</v>
      </c>
      <c r="P1339" s="213">
        <v>160.80000000000001</v>
      </c>
    </row>
    <row r="1340" spans="1:16" ht="10.5" customHeight="1" x14ac:dyDescent="0.2">
      <c r="B1340" s="1617" t="s">
        <v>104</v>
      </c>
      <c r="C1340" s="1618"/>
      <c r="D1340" s="719">
        <v>2108.7000000000003</v>
      </c>
      <c r="E1340" s="719">
        <v>2221.2000000000003</v>
      </c>
      <c r="F1340" s="719">
        <v>2334.3999999999996</v>
      </c>
      <c r="G1340" s="1122">
        <v>2290.2999999999997</v>
      </c>
      <c r="H1340" s="1122">
        <v>2318</v>
      </c>
      <c r="I1340" s="1122">
        <v>2556</v>
      </c>
      <c r="J1340" s="1122">
        <v>2343.1999999999998</v>
      </c>
      <c r="K1340" s="1122">
        <v>2577.3000000000002</v>
      </c>
      <c r="L1340" s="1122">
        <v>2632.6</v>
      </c>
      <c r="M1340" s="1122">
        <v>2572.1</v>
      </c>
      <c r="N1340" s="213">
        <v>2457.4</v>
      </c>
      <c r="O1340" s="213">
        <v>2406.6999999999998</v>
      </c>
      <c r="P1340" s="213">
        <v>2384</v>
      </c>
    </row>
    <row r="1341" spans="1:16" ht="10.5" customHeight="1" x14ac:dyDescent="0.2">
      <c r="B1341" s="329"/>
      <c r="C1341" s="329"/>
      <c r="D1341" s="218">
        <f>SUM(D1319:D1339)</f>
        <v>2108.7000000000003</v>
      </c>
      <c r="E1341" s="218">
        <f t="shared" ref="E1341:O1341" si="1">SUM(E1319:E1339)</f>
        <v>2221.2000000000003</v>
      </c>
      <c r="F1341" s="218">
        <f t="shared" si="1"/>
        <v>2334.3999999999996</v>
      </c>
      <c r="G1341" s="218">
        <f t="shared" si="1"/>
        <v>2290.2999999999997</v>
      </c>
      <c r="H1341" s="218">
        <f t="shared" si="1"/>
        <v>2318</v>
      </c>
      <c r="I1341" s="218">
        <f t="shared" si="1"/>
        <v>2555.9999999999991</v>
      </c>
      <c r="J1341" s="218">
        <f t="shared" si="1"/>
        <v>2343.1999999999998</v>
      </c>
      <c r="K1341" s="218">
        <f t="shared" si="1"/>
        <v>2577.2999999999988</v>
      </c>
      <c r="L1341" s="218">
        <f t="shared" si="1"/>
        <v>2632.6</v>
      </c>
      <c r="M1341" s="218">
        <f t="shared" si="1"/>
        <v>2572.1000000000008</v>
      </c>
      <c r="N1341" s="218">
        <f t="shared" si="1"/>
        <v>2457.4</v>
      </c>
      <c r="O1341" s="218">
        <f t="shared" si="1"/>
        <v>2406.7210000000005</v>
      </c>
      <c r="P1341" s="218">
        <f>SUM(P1319:P1339)</f>
        <v>2430.9999999999995</v>
      </c>
    </row>
    <row r="1342" spans="1:16" ht="11.25" x14ac:dyDescent="0.2">
      <c r="B1342" s="329"/>
      <c r="C1342" s="329"/>
      <c r="D1342" s="218"/>
      <c r="E1342" s="218"/>
      <c r="F1342" s="218"/>
      <c r="G1342" s="218"/>
      <c r="H1342" s="218"/>
      <c r="I1342" s="218"/>
      <c r="J1342" s="218"/>
      <c r="K1342" s="218"/>
      <c r="L1342" s="218"/>
      <c r="M1342" s="218"/>
      <c r="N1342" s="218"/>
      <c r="O1342" s="218"/>
      <c r="P1342" s="218"/>
    </row>
    <row r="1343" spans="1:16" ht="10.5" customHeight="1" x14ac:dyDescent="0.2">
      <c r="B1343" s="203" t="s">
        <v>1512</v>
      </c>
      <c r="C1343" s="203"/>
      <c r="D1343" s="203"/>
      <c r="E1343" s="344"/>
      <c r="F1343" s="344"/>
      <c r="K1343" s="497"/>
      <c r="L1343" s="515"/>
      <c r="M1343" s="1123"/>
      <c r="N1343" s="1123"/>
      <c r="O1343" s="1123"/>
    </row>
    <row r="1344" spans="1:16" ht="10.5" customHeight="1" x14ac:dyDescent="0.2">
      <c r="B1344" s="203" t="s">
        <v>1029</v>
      </c>
      <c r="C1344" s="203"/>
      <c r="D1344" s="203"/>
      <c r="E1344" s="344"/>
      <c r="F1344" s="344"/>
      <c r="M1344" s="497"/>
    </row>
    <row r="1345" spans="2:16" ht="10.5" customHeight="1" x14ac:dyDescent="0.2">
      <c r="B1345" s="1471" t="s">
        <v>1513</v>
      </c>
      <c r="C1345" s="1463"/>
      <c r="D1345" s="1463"/>
      <c r="E1345" s="344"/>
      <c r="F1345" s="344"/>
      <c r="O1345" s="497"/>
    </row>
    <row r="1346" spans="2:16" ht="10.5" customHeight="1" x14ac:dyDescent="0.2">
      <c r="B1346" s="513"/>
      <c r="C1346" s="203"/>
      <c r="D1346" s="720"/>
      <c r="E1346" s="203"/>
      <c r="F1346" s="203"/>
    </row>
    <row r="1347" spans="2:16" ht="10.5" customHeight="1" x14ac:dyDescent="0.2">
      <c r="B1347" s="493"/>
      <c r="C1347" s="493"/>
      <c r="D1347" s="602"/>
      <c r="E1347" s="493"/>
      <c r="F1347" s="493"/>
    </row>
    <row r="1348" spans="2:16" ht="10.5" customHeight="1" x14ac:dyDescent="0.2">
      <c r="B1348" s="493"/>
      <c r="C1348" s="493"/>
      <c r="D1348" s="602"/>
      <c r="E1348" s="493"/>
      <c r="F1348" s="493"/>
    </row>
    <row r="1349" spans="2:16" ht="12" customHeight="1" x14ac:dyDescent="0.2">
      <c r="B1349" s="451" t="s">
        <v>1514</v>
      </c>
      <c r="C1349" s="451"/>
      <c r="D1349" s="258"/>
      <c r="E1349" s="451"/>
      <c r="F1349" s="451"/>
      <c r="G1349" s="451"/>
      <c r="H1349" s="451"/>
    </row>
    <row r="1350" spans="2:16" ht="11.45" customHeight="1" x14ac:dyDescent="0.2">
      <c r="B1350" s="1382" t="s">
        <v>36</v>
      </c>
      <c r="C1350" s="1383"/>
      <c r="D1350" s="1118">
        <v>2010</v>
      </c>
      <c r="E1350" s="1119" t="s">
        <v>892</v>
      </c>
      <c r="F1350" s="1119" t="s">
        <v>889</v>
      </c>
      <c r="G1350" s="1119" t="s">
        <v>903</v>
      </c>
      <c r="H1350" s="1119" t="s">
        <v>906</v>
      </c>
      <c r="I1350" s="333" t="s">
        <v>921</v>
      </c>
      <c r="J1350" s="333" t="s">
        <v>926</v>
      </c>
      <c r="K1350" s="333" t="s">
        <v>952</v>
      </c>
      <c r="L1350" s="333" t="s">
        <v>968</v>
      </c>
      <c r="M1350" s="333" t="s">
        <v>1016</v>
      </c>
      <c r="N1350" s="1119" t="s">
        <v>1173</v>
      </c>
      <c r="O1350" s="1119" t="s">
        <v>1207</v>
      </c>
      <c r="P1350" s="1119" t="s">
        <v>1667</v>
      </c>
    </row>
    <row r="1351" spans="2:16" ht="11.45" customHeight="1" x14ac:dyDescent="0.2">
      <c r="B1351" s="1384"/>
      <c r="C1351" s="1385"/>
      <c r="D1351" s="1565" t="s">
        <v>784</v>
      </c>
      <c r="E1351" s="1566"/>
      <c r="F1351" s="1566"/>
      <c r="G1351" s="1566"/>
      <c r="H1351" s="1566"/>
      <c r="I1351" s="1566"/>
      <c r="J1351" s="1566"/>
      <c r="K1351" s="1566"/>
      <c r="L1351" s="1566"/>
      <c r="M1351" s="1566"/>
      <c r="N1351" s="1566"/>
      <c r="O1351" s="1619"/>
      <c r="P1351" s="1124"/>
    </row>
    <row r="1352" spans="2:16" ht="10.5" customHeight="1" x14ac:dyDescent="0.2">
      <c r="B1352" s="1615" t="s">
        <v>24</v>
      </c>
      <c r="C1352" s="1616"/>
      <c r="D1352" s="256">
        <v>2598</v>
      </c>
      <c r="E1352" s="256">
        <v>2591</v>
      </c>
      <c r="F1352" s="256">
        <v>2645</v>
      </c>
      <c r="G1352" s="537">
        <v>3379</v>
      </c>
      <c r="H1352" s="256">
        <v>3428</v>
      </c>
      <c r="I1352" s="256">
        <v>2855</v>
      </c>
      <c r="J1352" s="537">
        <v>4691</v>
      </c>
      <c r="K1352" s="256">
        <v>3445</v>
      </c>
      <c r="L1352" s="256">
        <v>3696</v>
      </c>
      <c r="M1352" s="256">
        <v>3951</v>
      </c>
      <c r="N1352" s="256">
        <v>4562</v>
      </c>
      <c r="O1352" s="256" t="s">
        <v>1816</v>
      </c>
      <c r="P1352" s="256" t="s">
        <v>1817</v>
      </c>
    </row>
    <row r="1353" spans="2:16" ht="10.5" customHeight="1" x14ac:dyDescent="0.2">
      <c r="B1353" s="1436" t="s">
        <v>25</v>
      </c>
      <c r="C1353" s="1437"/>
      <c r="D1353" s="256">
        <v>4233</v>
      </c>
      <c r="E1353" s="256">
        <v>4339</v>
      </c>
      <c r="F1353" s="256">
        <v>4407</v>
      </c>
      <c r="G1353" s="256">
        <v>4847</v>
      </c>
      <c r="H1353" s="256">
        <v>5711</v>
      </c>
      <c r="I1353" s="256">
        <v>5691</v>
      </c>
      <c r="J1353" s="537">
        <v>5614</v>
      </c>
      <c r="K1353" s="256">
        <v>5671</v>
      </c>
      <c r="L1353" s="256">
        <v>6501</v>
      </c>
      <c r="M1353" s="256">
        <v>6972</v>
      </c>
      <c r="N1353" s="256">
        <v>7412</v>
      </c>
      <c r="O1353" s="255">
        <v>8294</v>
      </c>
      <c r="P1353" s="255" t="s">
        <v>1818</v>
      </c>
    </row>
    <row r="1354" spans="2:16" ht="10.5" customHeight="1" x14ac:dyDescent="0.2">
      <c r="B1354" s="1436" t="s">
        <v>37</v>
      </c>
      <c r="C1354" s="1437"/>
      <c r="D1354" s="256">
        <v>1405</v>
      </c>
      <c r="E1354" s="256">
        <v>1516</v>
      </c>
      <c r="F1354" s="256">
        <v>1772</v>
      </c>
      <c r="G1354" s="256">
        <v>2109</v>
      </c>
      <c r="H1354" s="256">
        <v>2375</v>
      </c>
      <c r="I1354" s="256">
        <v>1966</v>
      </c>
      <c r="J1354" s="537">
        <v>2317</v>
      </c>
      <c r="K1354" s="256">
        <v>2493</v>
      </c>
      <c r="L1354" s="256">
        <v>2276</v>
      </c>
      <c r="M1354" s="256">
        <v>2485</v>
      </c>
      <c r="N1354" s="256">
        <v>2901</v>
      </c>
      <c r="O1354" s="255">
        <v>2368</v>
      </c>
      <c r="P1354" s="255" t="s">
        <v>1819</v>
      </c>
    </row>
    <row r="1355" spans="2:16" ht="10.5" customHeight="1" x14ac:dyDescent="0.2">
      <c r="B1355" s="1436" t="s">
        <v>27</v>
      </c>
      <c r="C1355" s="1437"/>
      <c r="D1355" s="256">
        <v>2573</v>
      </c>
      <c r="E1355" s="256">
        <v>2221</v>
      </c>
      <c r="F1355" s="256">
        <v>2587</v>
      </c>
      <c r="G1355" s="256">
        <v>3433</v>
      </c>
      <c r="H1355" s="256">
        <v>3372</v>
      </c>
      <c r="I1355" s="256">
        <v>2801</v>
      </c>
      <c r="J1355" s="537">
        <v>4497</v>
      </c>
      <c r="K1355" s="256">
        <v>3230</v>
      </c>
      <c r="L1355" s="256">
        <v>4224</v>
      </c>
      <c r="M1355" s="256">
        <v>3857</v>
      </c>
      <c r="N1355" s="256">
        <v>4642</v>
      </c>
      <c r="O1355" s="255">
        <v>3586</v>
      </c>
      <c r="P1355" s="255" t="s">
        <v>1820</v>
      </c>
    </row>
    <row r="1356" spans="2:16" ht="10.5" customHeight="1" x14ac:dyDescent="0.2">
      <c r="B1356" s="1436" t="s">
        <v>26</v>
      </c>
      <c r="C1356" s="1437"/>
      <c r="D1356" s="256">
        <v>1737</v>
      </c>
      <c r="E1356" s="256">
        <v>1675</v>
      </c>
      <c r="F1356" s="256">
        <v>1617</v>
      </c>
      <c r="G1356" s="256">
        <v>2156</v>
      </c>
      <c r="H1356" s="256">
        <v>2127</v>
      </c>
      <c r="I1356" s="256">
        <v>1804</v>
      </c>
      <c r="J1356" s="537">
        <v>2567</v>
      </c>
      <c r="K1356" s="256">
        <v>2556</v>
      </c>
      <c r="L1356" s="256">
        <v>2134</v>
      </c>
      <c r="M1356" s="256">
        <v>2204</v>
      </c>
      <c r="N1356" s="256">
        <v>3204</v>
      </c>
      <c r="O1356" s="255" t="s">
        <v>1821</v>
      </c>
      <c r="P1356" s="255" t="s">
        <v>1822</v>
      </c>
    </row>
    <row r="1357" spans="2:16" ht="10.5" customHeight="1" x14ac:dyDescent="0.2">
      <c r="B1357" s="1436" t="s">
        <v>33</v>
      </c>
      <c r="C1357" s="1437"/>
      <c r="D1357" s="256">
        <v>3251</v>
      </c>
      <c r="E1357" s="256">
        <v>2815</v>
      </c>
      <c r="F1357" s="256">
        <v>2633</v>
      </c>
      <c r="G1357" s="256">
        <v>3154</v>
      </c>
      <c r="H1357" s="256">
        <v>3613</v>
      </c>
      <c r="I1357" s="256">
        <v>2952</v>
      </c>
      <c r="J1357" s="537">
        <v>3694</v>
      </c>
      <c r="K1357" s="256">
        <v>3607</v>
      </c>
      <c r="L1357" s="256">
        <v>3804</v>
      </c>
      <c r="M1357" s="256">
        <v>3619</v>
      </c>
      <c r="N1357" s="256">
        <v>4296</v>
      </c>
      <c r="O1357" s="255">
        <v>3812</v>
      </c>
      <c r="P1357" s="255" t="s">
        <v>1823</v>
      </c>
    </row>
    <row r="1358" spans="2:16" ht="10.5" customHeight="1" x14ac:dyDescent="0.2">
      <c r="B1358" s="1436" t="s">
        <v>62</v>
      </c>
      <c r="C1358" s="1437"/>
      <c r="D1358" s="256">
        <v>2719</v>
      </c>
      <c r="E1358" s="256">
        <v>2615</v>
      </c>
      <c r="F1358" s="256">
        <v>2702</v>
      </c>
      <c r="G1358" s="256">
        <v>2666</v>
      </c>
      <c r="H1358" s="256">
        <v>3247</v>
      </c>
      <c r="I1358" s="256">
        <v>3276</v>
      </c>
      <c r="J1358" s="537">
        <v>3311</v>
      </c>
      <c r="K1358" s="256">
        <v>3866</v>
      </c>
      <c r="L1358" s="256">
        <v>4147</v>
      </c>
      <c r="M1358" s="256">
        <v>3734</v>
      </c>
      <c r="N1358" s="256">
        <v>4786</v>
      </c>
      <c r="O1358" s="255" t="s">
        <v>1824</v>
      </c>
      <c r="P1358" s="255" t="s">
        <v>1825</v>
      </c>
    </row>
    <row r="1359" spans="2:16" ht="10.5" customHeight="1" x14ac:dyDescent="0.2">
      <c r="B1359" s="1436" t="s">
        <v>28</v>
      </c>
      <c r="C1359" s="1437"/>
      <c r="D1359" s="256">
        <v>1977</v>
      </c>
      <c r="E1359" s="256">
        <v>2995</v>
      </c>
      <c r="F1359" s="256">
        <v>3636</v>
      </c>
      <c r="G1359" s="256">
        <v>2798</v>
      </c>
      <c r="H1359" s="256">
        <v>3857</v>
      </c>
      <c r="I1359" s="256">
        <v>3690</v>
      </c>
      <c r="J1359" s="537">
        <v>4873</v>
      </c>
      <c r="K1359" s="256">
        <v>3934</v>
      </c>
      <c r="L1359" s="256">
        <v>3920</v>
      </c>
      <c r="M1359" s="256">
        <v>3457</v>
      </c>
      <c r="N1359" s="256">
        <v>4752</v>
      </c>
      <c r="O1359" s="255">
        <v>4399</v>
      </c>
      <c r="P1359" s="255" t="s">
        <v>1826</v>
      </c>
    </row>
    <row r="1360" spans="2:16" ht="10.5" customHeight="1" x14ac:dyDescent="0.2">
      <c r="B1360" s="1436" t="s">
        <v>31</v>
      </c>
      <c r="C1360" s="1437"/>
      <c r="D1360" s="256">
        <v>3777</v>
      </c>
      <c r="E1360" s="256">
        <v>4145</v>
      </c>
      <c r="F1360" s="256">
        <v>4960</v>
      </c>
      <c r="G1360" s="256">
        <v>5066</v>
      </c>
      <c r="H1360" s="256">
        <v>7712</v>
      </c>
      <c r="I1360" s="256">
        <v>7213</v>
      </c>
      <c r="J1360" s="537">
        <v>7921</v>
      </c>
      <c r="K1360" s="256">
        <v>8170</v>
      </c>
      <c r="L1360" s="256">
        <v>11194</v>
      </c>
      <c r="M1360" s="256">
        <v>12006</v>
      </c>
      <c r="N1360" s="256">
        <v>13332</v>
      </c>
      <c r="O1360" s="255" t="s">
        <v>1827</v>
      </c>
      <c r="P1360" s="255" t="s">
        <v>1828</v>
      </c>
    </row>
    <row r="1361" spans="1:16" ht="10.5" customHeight="1" x14ac:dyDescent="0.2">
      <c r="A1361" s="1570">
        <v>57</v>
      </c>
      <c r="B1361" s="1436" t="s">
        <v>34</v>
      </c>
      <c r="C1361" s="1437"/>
      <c r="D1361" s="256">
        <v>5634</v>
      </c>
      <c r="E1361" s="256">
        <v>6572</v>
      </c>
      <c r="F1361" s="256">
        <v>6815</v>
      </c>
      <c r="G1361" s="256">
        <v>7263</v>
      </c>
      <c r="H1361" s="256">
        <v>8424</v>
      </c>
      <c r="I1361" s="256">
        <v>7999</v>
      </c>
      <c r="J1361" s="537">
        <v>9204</v>
      </c>
      <c r="K1361" s="256">
        <v>9112</v>
      </c>
      <c r="L1361" s="256">
        <v>9568</v>
      </c>
      <c r="M1361" s="256">
        <v>11617</v>
      </c>
      <c r="N1361" s="256">
        <v>9643</v>
      </c>
      <c r="O1361" s="255" t="s">
        <v>1829</v>
      </c>
      <c r="P1361" s="255" t="s">
        <v>1830</v>
      </c>
    </row>
    <row r="1362" spans="1:16" ht="10.5" customHeight="1" x14ac:dyDescent="0.2">
      <c r="A1362" s="1570"/>
      <c r="B1362" s="1436" t="s">
        <v>63</v>
      </c>
      <c r="C1362" s="1437"/>
      <c r="D1362" s="256">
        <v>1696</v>
      </c>
      <c r="E1362" s="256">
        <v>1880</v>
      </c>
      <c r="F1362" s="256">
        <v>1844</v>
      </c>
      <c r="G1362" s="256">
        <v>1954</v>
      </c>
      <c r="H1362" s="256">
        <v>2283</v>
      </c>
      <c r="I1362" s="256">
        <v>1917</v>
      </c>
      <c r="J1362" s="537">
        <v>2625</v>
      </c>
      <c r="K1362" s="256">
        <v>2418</v>
      </c>
      <c r="L1362" s="256">
        <v>2415</v>
      </c>
      <c r="M1362" s="256">
        <v>2346</v>
      </c>
      <c r="N1362" s="256">
        <v>3367</v>
      </c>
      <c r="O1362" s="255">
        <v>2824</v>
      </c>
      <c r="P1362" s="255" t="s">
        <v>1831</v>
      </c>
    </row>
    <row r="1363" spans="1:16" ht="10.5" customHeight="1" x14ac:dyDescent="0.2">
      <c r="B1363" s="1436" t="s">
        <v>30</v>
      </c>
      <c r="C1363" s="1437"/>
      <c r="D1363" s="256">
        <v>2763</v>
      </c>
      <c r="E1363" s="256">
        <v>2821</v>
      </c>
      <c r="F1363" s="256">
        <v>2365</v>
      </c>
      <c r="G1363" s="256">
        <v>3858</v>
      </c>
      <c r="H1363" s="256">
        <v>4325</v>
      </c>
      <c r="I1363" s="256">
        <v>3053</v>
      </c>
      <c r="J1363" s="537">
        <v>4131</v>
      </c>
      <c r="K1363" s="256">
        <v>4157</v>
      </c>
      <c r="L1363" s="256">
        <v>2842</v>
      </c>
      <c r="M1363" s="256">
        <v>3761</v>
      </c>
      <c r="N1363" s="256">
        <v>4437</v>
      </c>
      <c r="O1363" s="255" t="s">
        <v>1832</v>
      </c>
      <c r="P1363" s="255" t="s">
        <v>1833</v>
      </c>
    </row>
    <row r="1364" spans="1:16" ht="10.5" customHeight="1" x14ac:dyDescent="0.2">
      <c r="B1364" s="1436" t="s">
        <v>64</v>
      </c>
      <c r="C1364" s="1437"/>
      <c r="D1364" s="256">
        <v>6666</v>
      </c>
      <c r="E1364" s="256">
        <v>5862</v>
      </c>
      <c r="F1364" s="256">
        <v>7337</v>
      </c>
      <c r="G1364" s="256">
        <v>7320</v>
      </c>
      <c r="H1364" s="256">
        <v>8664</v>
      </c>
      <c r="I1364" s="256">
        <v>8351</v>
      </c>
      <c r="J1364" s="537">
        <v>8308</v>
      </c>
      <c r="K1364" s="256">
        <v>8712</v>
      </c>
      <c r="L1364" s="256">
        <v>11110</v>
      </c>
      <c r="M1364" s="256">
        <v>9840</v>
      </c>
      <c r="N1364" s="256">
        <v>10356</v>
      </c>
      <c r="O1364" s="255" t="s">
        <v>1834</v>
      </c>
      <c r="P1364" s="255" t="s">
        <v>1835</v>
      </c>
    </row>
    <row r="1365" spans="1:16" ht="10.5" customHeight="1" x14ac:dyDescent="0.2">
      <c r="B1365" s="1436" t="s">
        <v>65</v>
      </c>
      <c r="C1365" s="1437"/>
      <c r="D1365" s="256">
        <v>3694</v>
      </c>
      <c r="E1365" s="256">
        <v>4263</v>
      </c>
      <c r="F1365" s="256">
        <v>4828</v>
      </c>
      <c r="G1365" s="256">
        <v>4573</v>
      </c>
      <c r="H1365" s="256">
        <v>5299</v>
      </c>
      <c r="I1365" s="256">
        <v>5646</v>
      </c>
      <c r="J1365" s="537">
        <v>6478</v>
      </c>
      <c r="K1365" s="256">
        <v>6486</v>
      </c>
      <c r="L1365" s="256">
        <v>7367</v>
      </c>
      <c r="M1365" s="256">
        <v>9217</v>
      </c>
      <c r="N1365" s="256">
        <v>8955</v>
      </c>
      <c r="O1365" s="255" t="s">
        <v>1836</v>
      </c>
      <c r="P1365" s="255" t="s">
        <v>1837</v>
      </c>
    </row>
    <row r="1366" spans="1:16" ht="10.5" customHeight="1" x14ac:dyDescent="0.2">
      <c r="B1366" s="1436" t="s">
        <v>29</v>
      </c>
      <c r="C1366" s="1437"/>
      <c r="D1366" s="256">
        <v>17960</v>
      </c>
      <c r="E1366" s="256">
        <v>21035</v>
      </c>
      <c r="F1366" s="256">
        <v>27516</v>
      </c>
      <c r="G1366" s="256">
        <v>23923</v>
      </c>
      <c r="H1366" s="256">
        <v>32757</v>
      </c>
      <c r="I1366" s="256">
        <v>35201</v>
      </c>
      <c r="J1366" s="537">
        <v>37242</v>
      </c>
      <c r="K1366" s="256">
        <v>33384</v>
      </c>
      <c r="L1366" s="256">
        <v>37769</v>
      </c>
      <c r="M1366" s="256">
        <v>40874</v>
      </c>
      <c r="N1366" s="256">
        <v>38424</v>
      </c>
      <c r="O1366" s="255" t="s">
        <v>1838</v>
      </c>
      <c r="P1366" s="255" t="s">
        <v>1839</v>
      </c>
    </row>
    <row r="1367" spans="1:16" ht="10.5" customHeight="1" x14ac:dyDescent="0.2">
      <c r="B1367" s="1436" t="s">
        <v>943</v>
      </c>
      <c r="C1367" s="1437"/>
      <c r="D1367" s="256"/>
      <c r="E1367" s="256"/>
      <c r="F1367" s="256"/>
      <c r="G1367" s="256"/>
      <c r="H1367" s="256"/>
      <c r="I1367" s="256"/>
      <c r="J1367" s="537"/>
      <c r="K1367" s="256"/>
      <c r="L1367" s="256"/>
      <c r="M1367" s="256"/>
      <c r="N1367" s="256"/>
      <c r="O1367" s="255"/>
      <c r="P1367" s="255"/>
    </row>
    <row r="1368" spans="1:16" ht="10.5" customHeight="1" x14ac:dyDescent="0.2">
      <c r="B1368" s="1436" t="s">
        <v>605</v>
      </c>
      <c r="C1368" s="1437"/>
      <c r="D1368" s="256">
        <v>8260</v>
      </c>
      <c r="E1368" s="256">
        <v>9471</v>
      </c>
      <c r="F1368" s="256">
        <v>11409</v>
      </c>
      <c r="G1368" s="256">
        <v>8344</v>
      </c>
      <c r="H1368" s="256">
        <v>12180</v>
      </c>
      <c r="I1368" s="256">
        <v>13700</v>
      </c>
      <c r="J1368" s="537">
        <v>16603</v>
      </c>
      <c r="K1368" s="256">
        <v>14771</v>
      </c>
      <c r="L1368" s="256">
        <v>17347</v>
      </c>
      <c r="M1368" s="256">
        <v>19449</v>
      </c>
      <c r="N1368" s="256">
        <v>18836</v>
      </c>
      <c r="O1368" s="255">
        <v>21318</v>
      </c>
      <c r="P1368" s="255" t="s">
        <v>1840</v>
      </c>
    </row>
    <row r="1369" spans="1:16" ht="10.5" customHeight="1" x14ac:dyDescent="0.2">
      <c r="B1369" s="1436" t="s">
        <v>67</v>
      </c>
      <c r="C1369" s="1437"/>
      <c r="D1369" s="256">
        <v>7345</v>
      </c>
      <c r="E1369" s="256">
        <v>8575</v>
      </c>
      <c r="F1369" s="256">
        <v>7648</v>
      </c>
      <c r="G1369" s="256">
        <v>9085</v>
      </c>
      <c r="H1369" s="256">
        <v>9766</v>
      </c>
      <c r="I1369" s="256">
        <v>10056</v>
      </c>
      <c r="J1369" s="537">
        <v>10639</v>
      </c>
      <c r="K1369" s="256">
        <v>11433</v>
      </c>
      <c r="L1369" s="256">
        <v>11773</v>
      </c>
      <c r="M1369" s="256">
        <v>10291</v>
      </c>
      <c r="N1369" s="256">
        <v>10721</v>
      </c>
      <c r="O1369" s="255">
        <v>9555</v>
      </c>
      <c r="P1369" s="255" t="s">
        <v>1841</v>
      </c>
    </row>
    <row r="1370" spans="1:16" ht="10.5" customHeight="1" x14ac:dyDescent="0.2">
      <c r="B1370" s="1436" t="s">
        <v>68</v>
      </c>
      <c r="C1370" s="1437"/>
      <c r="D1370" s="256">
        <v>3483</v>
      </c>
      <c r="E1370" s="256">
        <v>3651</v>
      </c>
      <c r="F1370" s="256">
        <v>2728</v>
      </c>
      <c r="G1370" s="256">
        <v>3527</v>
      </c>
      <c r="H1370" s="256">
        <v>4014</v>
      </c>
      <c r="I1370" s="256">
        <v>3457</v>
      </c>
      <c r="J1370" s="537">
        <v>4125</v>
      </c>
      <c r="K1370" s="256">
        <v>4502</v>
      </c>
      <c r="L1370" s="256">
        <v>5050</v>
      </c>
      <c r="M1370" s="256">
        <v>4747</v>
      </c>
      <c r="N1370" s="256">
        <v>3989</v>
      </c>
      <c r="O1370" s="255">
        <v>4280</v>
      </c>
      <c r="P1370" s="255" t="s">
        <v>1842</v>
      </c>
    </row>
    <row r="1371" spans="1:16" ht="10.5" customHeight="1" x14ac:dyDescent="0.2">
      <c r="B1371" s="1613" t="s">
        <v>646</v>
      </c>
      <c r="C1371" s="1614"/>
      <c r="D1371" s="256">
        <v>2078</v>
      </c>
      <c r="E1371" s="256">
        <v>2420</v>
      </c>
      <c r="F1371" s="256">
        <v>2408</v>
      </c>
      <c r="G1371" s="256">
        <v>2871</v>
      </c>
      <c r="H1371" s="256">
        <v>3227</v>
      </c>
      <c r="I1371" s="256">
        <v>2593</v>
      </c>
      <c r="J1371" s="261">
        <v>3737</v>
      </c>
      <c r="K1371" s="372">
        <v>3500</v>
      </c>
      <c r="L1371" s="372">
        <v>3146</v>
      </c>
      <c r="M1371" s="372">
        <v>3484</v>
      </c>
      <c r="N1371" s="261">
        <v>3840</v>
      </c>
      <c r="O1371" s="261">
        <v>4278</v>
      </c>
      <c r="P1371" s="261" t="s">
        <v>1843</v>
      </c>
    </row>
    <row r="1372" spans="1:16" ht="10.5" customHeight="1" x14ac:dyDescent="0.2">
      <c r="B1372" s="1617" t="s">
        <v>647</v>
      </c>
      <c r="C1372" s="1618"/>
      <c r="D1372" s="579">
        <v>2945</v>
      </c>
      <c r="E1372" s="579">
        <v>2944</v>
      </c>
      <c r="F1372" s="579">
        <v>3047</v>
      </c>
      <c r="G1372" s="579">
        <v>3683</v>
      </c>
      <c r="H1372" s="1125">
        <v>3981</v>
      </c>
      <c r="I1372" s="1125">
        <v>3491</v>
      </c>
      <c r="J1372" s="298">
        <v>4841</v>
      </c>
      <c r="K1372" s="721">
        <v>4075</v>
      </c>
      <c r="L1372" s="721">
        <v>4420</v>
      </c>
      <c r="M1372" s="298">
        <v>4616</v>
      </c>
      <c r="N1372" s="298">
        <v>5285</v>
      </c>
      <c r="O1372" s="579" t="s">
        <v>1844</v>
      </c>
      <c r="P1372" s="579" t="s">
        <v>1845</v>
      </c>
    </row>
    <row r="1373" spans="1:16" ht="11.25" x14ac:dyDescent="0.2">
      <c r="B1373" s="329"/>
      <c r="C1373" s="329"/>
      <c r="D1373" s="295"/>
      <c r="E1373" s="295"/>
      <c r="F1373" s="295"/>
      <c r="G1373" s="295"/>
      <c r="H1373" s="295"/>
      <c r="I1373" s="295"/>
      <c r="J1373" s="295"/>
      <c r="K1373" s="295"/>
      <c r="L1373" s="295"/>
      <c r="M1373" s="295"/>
      <c r="N1373" s="295"/>
      <c r="O1373" s="295"/>
      <c r="P1373" s="290"/>
    </row>
    <row r="1374" spans="1:16" ht="10.5" customHeight="1" x14ac:dyDescent="0.2">
      <c r="B1374" s="203" t="s">
        <v>1512</v>
      </c>
      <c r="C1374" s="203"/>
      <c r="D1374" s="203"/>
      <c r="E1374" s="344"/>
      <c r="F1374" s="344"/>
      <c r="G1374" s="302"/>
      <c r="H1374" s="302"/>
      <c r="I1374" s="302"/>
      <c r="J1374" s="302"/>
      <c r="K1374" s="302"/>
      <c r="L1374" s="302"/>
      <c r="M1374" s="302"/>
      <c r="N1374" s="302"/>
      <c r="O1374" s="302"/>
      <c r="P1374" s="302"/>
    </row>
    <row r="1375" spans="1:16" ht="10.5" customHeight="1" x14ac:dyDescent="0.2">
      <c r="B1375" s="203" t="s">
        <v>1029</v>
      </c>
      <c r="C1375" s="203"/>
      <c r="D1375" s="203"/>
      <c r="E1375" s="344"/>
      <c r="F1375" s="344"/>
      <c r="G1375" s="302"/>
      <c r="H1375" s="302"/>
      <c r="I1375" s="302"/>
      <c r="J1375" s="302"/>
      <c r="K1375" s="302"/>
      <c r="L1375" s="302"/>
      <c r="M1375" s="302"/>
      <c r="N1375" s="302"/>
      <c r="O1375" s="302"/>
      <c r="P1375" s="302"/>
    </row>
    <row r="1376" spans="1:16" ht="10.5" customHeight="1" x14ac:dyDescent="0.2">
      <c r="B1376" s="1471" t="s">
        <v>1515</v>
      </c>
      <c r="C1376" s="1463"/>
      <c r="D1376" s="1463"/>
      <c r="E1376" s="344"/>
      <c r="F1376" s="344"/>
      <c r="G1376" s="302"/>
      <c r="H1376" s="302"/>
      <c r="I1376" s="302"/>
      <c r="J1376" s="302"/>
      <c r="K1376" s="302"/>
      <c r="L1376" s="302"/>
      <c r="M1376" s="302"/>
      <c r="N1376" s="302"/>
      <c r="O1376" s="302"/>
      <c r="P1376" s="302"/>
    </row>
    <row r="1377" spans="2:13" ht="10.5" customHeight="1" x14ac:dyDescent="0.2">
      <c r="B1377" s="513"/>
      <c r="C1377" s="203"/>
      <c r="D1377" s="203"/>
      <c r="E1377" s="203"/>
      <c r="F1377" s="203"/>
    </row>
    <row r="1378" spans="2:13" ht="10.5" customHeight="1" x14ac:dyDescent="0.2">
      <c r="B1378" s="513"/>
      <c r="C1378" s="203"/>
      <c r="D1378" s="203"/>
      <c r="E1378" s="203"/>
      <c r="F1378" s="203"/>
    </row>
    <row r="1379" spans="2:13" ht="10.5" customHeight="1" x14ac:dyDescent="0.2">
      <c r="B1379" s="513"/>
      <c r="C1379" s="513"/>
      <c r="D1379" s="513"/>
      <c r="E1379" s="513"/>
      <c r="G1379" s="245"/>
      <c r="H1379" s="245"/>
      <c r="I1379" s="245"/>
      <c r="J1379" s="245"/>
      <c r="K1379" s="245"/>
      <c r="L1379" s="245"/>
      <c r="M1379" s="245"/>
    </row>
    <row r="1380" spans="2:13" ht="10.5" customHeight="1" x14ac:dyDescent="0.2">
      <c r="E1380" s="203"/>
      <c r="F1380" s="203"/>
    </row>
    <row r="1381" spans="2:13" ht="11.45" customHeight="1" x14ac:dyDescent="0.2">
      <c r="B1381" s="493"/>
      <c r="C1381" s="264"/>
      <c r="D1381" s="264"/>
    </row>
    <row r="1382" spans="2:13" ht="11.45" customHeight="1" x14ac:dyDescent="0.2">
      <c r="B1382" s="493"/>
      <c r="C1382" s="264"/>
      <c r="D1382" s="264"/>
    </row>
    <row r="1383" spans="2:13" ht="11.45" customHeight="1" x14ac:dyDescent="0.2">
      <c r="B1383" s="493"/>
      <c r="C1383" s="264"/>
      <c r="D1383" s="264"/>
    </row>
    <row r="1384" spans="2:13" ht="11.45" customHeight="1" x14ac:dyDescent="0.2">
      <c r="B1384" s="493"/>
    </row>
    <row r="1385" spans="2:13" ht="11.45" customHeight="1" x14ac:dyDescent="0.2">
      <c r="B1385" s="493"/>
    </row>
    <row r="1386" spans="2:13" ht="11.45" customHeight="1" x14ac:dyDescent="0.2">
      <c r="B1386" s="493"/>
    </row>
    <row r="1387" spans="2:13" ht="11.45" customHeight="1" x14ac:dyDescent="0.2">
      <c r="B1387" s="493"/>
    </row>
    <row r="1388" spans="2:13" ht="11.45" customHeight="1" x14ac:dyDescent="0.2">
      <c r="B1388" s="493"/>
    </row>
    <row r="1389" spans="2:13" ht="11.45" customHeight="1" x14ac:dyDescent="0.2">
      <c r="B1389" s="493"/>
    </row>
    <row r="1390" spans="2:13" ht="11.45" customHeight="1" x14ac:dyDescent="0.2">
      <c r="B1390" s="493"/>
    </row>
    <row r="1391" spans="2:13" ht="11.45" customHeight="1" x14ac:dyDescent="0.2">
      <c r="B1391" s="493"/>
    </row>
    <row r="1392" spans="2:13" ht="11.45" customHeight="1" x14ac:dyDescent="0.2">
      <c r="B1392" s="493"/>
    </row>
    <row r="1393" spans="2:4" ht="11.45" customHeight="1" x14ac:dyDescent="0.2">
      <c r="B1393" s="493"/>
    </row>
    <row r="1394" spans="2:4" ht="11.45" customHeight="1" x14ac:dyDescent="0.2">
      <c r="B1394" s="493"/>
    </row>
    <row r="1395" spans="2:4" ht="11.45" customHeight="1" x14ac:dyDescent="0.2">
      <c r="B1395" s="493"/>
    </row>
    <row r="1396" spans="2:4" ht="11.45" customHeight="1" x14ac:dyDescent="0.2">
      <c r="B1396" s="493"/>
    </row>
    <row r="1397" spans="2:4" ht="11.45" customHeight="1" x14ac:dyDescent="0.2">
      <c r="D1397" s="602"/>
    </row>
    <row r="1399" spans="2:4" ht="11.45" customHeight="1" x14ac:dyDescent="0.2">
      <c r="D1399" s="602"/>
    </row>
    <row r="1400" spans="2:4" ht="11.45" customHeight="1" x14ac:dyDescent="0.2">
      <c r="D1400" s="329"/>
    </row>
    <row r="1401" spans="2:4" ht="11.45" customHeight="1" x14ac:dyDescent="0.2">
      <c r="D1401" s="329"/>
    </row>
    <row r="1407" spans="2:4" ht="11.45" customHeight="1" x14ac:dyDescent="0.2">
      <c r="D1407" s="450"/>
    </row>
    <row r="1408" spans="2:4" ht="11.45" customHeight="1" x14ac:dyDescent="0.2">
      <c r="D1408" s="450"/>
    </row>
  </sheetData>
  <customSheetViews>
    <customSheetView guid="{F4AE1968-DA35-43D0-B456-FBD0ABC8A377}" showPageBreaks="1" view="pageBreakPreview" showRuler="0" topLeftCell="A1067">
      <selection activeCell="M1074" sqref="M1074"/>
      <rowBreaks count="23" manualBreakCount="23">
        <brk id="49" max="16383" man="1"/>
        <brk id="97" max="15" man="1"/>
        <brk id="147" max="16383" man="1"/>
        <brk id="194" max="16383" man="1"/>
        <brk id="241" max="16383" man="1"/>
        <brk id="290" max="16383" man="1"/>
        <brk id="333" max="16383" man="1"/>
        <brk id="380" max="16383" man="1"/>
        <brk id="432" max="16383" man="1"/>
        <brk id="482" max="16383" man="1"/>
        <brk id="534" max="16383" man="1"/>
        <brk id="560" max="16383" man="1"/>
        <brk id="608" max="16383" man="1"/>
        <brk id="654" max="16383" man="1"/>
        <brk id="701" max="16383" man="1"/>
        <brk id="747" max="16383" man="1"/>
        <brk id="794" max="16383" man="1"/>
        <brk id="848" max="16383" man="1"/>
        <brk id="903" max="16383" man="1"/>
        <brk id="957" max="16383" man="1"/>
        <brk id="1011" max="16383" man="1"/>
        <brk id="1079" max="15" man="1"/>
        <brk id="1129" max="16383" man="1"/>
      </rowBreaks>
      <pageMargins left="0.70866141732283472" right="0.70866141732283472" top="0.70866141732283472" bottom="0.70866141732283472" header="0.31496062992125984" footer="0.31496062992125984"/>
      <pageSetup paperSize="9" scale="75" orientation="landscape" r:id="rId1"/>
      <headerFooter alignWithMargins="0"/>
    </customSheetView>
  </customSheetViews>
  <mergeCells count="461">
    <mergeCell ref="A1361:A1362"/>
    <mergeCell ref="B1358:C1358"/>
    <mergeCell ref="B1355:C1355"/>
    <mergeCell ref="B1354:C1354"/>
    <mergeCell ref="B1361:C1361"/>
    <mergeCell ref="B1356:C1356"/>
    <mergeCell ref="B1357:C1357"/>
    <mergeCell ref="B1359:C1359"/>
    <mergeCell ref="A1332:A1333"/>
    <mergeCell ref="B1336:C1336"/>
    <mergeCell ref="B1334:C1334"/>
    <mergeCell ref="B1376:D1376"/>
    <mergeCell ref="B1324:C1324"/>
    <mergeCell ref="B1362:C1362"/>
    <mergeCell ref="B1360:C1360"/>
    <mergeCell ref="B1353:C1353"/>
    <mergeCell ref="B1332:C1332"/>
    <mergeCell ref="B1330:C1330"/>
    <mergeCell ref="B1326:C1326"/>
    <mergeCell ref="B1329:C1329"/>
    <mergeCell ref="B1327:C1327"/>
    <mergeCell ref="B1345:D1345"/>
    <mergeCell ref="B1352:C1352"/>
    <mergeCell ref="B1372:C1372"/>
    <mergeCell ref="B1366:C1366"/>
    <mergeCell ref="B1368:C1368"/>
    <mergeCell ref="B1369:C1369"/>
    <mergeCell ref="B1370:C1370"/>
    <mergeCell ref="B1365:C1365"/>
    <mergeCell ref="B1371:C1371"/>
    <mergeCell ref="D1351:O1351"/>
    <mergeCell ref="B1367:C1367"/>
    <mergeCell ref="B1340:C1340"/>
    <mergeCell ref="B1331:C1331"/>
    <mergeCell ref="B1333:C1333"/>
    <mergeCell ref="B1322:C1322"/>
    <mergeCell ref="B1321:C1321"/>
    <mergeCell ref="B1364:C1364"/>
    <mergeCell ref="B1325:C1325"/>
    <mergeCell ref="B1323:C1323"/>
    <mergeCell ref="B1337:C1337"/>
    <mergeCell ref="B1338:C1338"/>
    <mergeCell ref="B1328:C1328"/>
    <mergeCell ref="B1363:C1363"/>
    <mergeCell ref="B1350:C1351"/>
    <mergeCell ref="B1339:C1339"/>
    <mergeCell ref="A630:A631"/>
    <mergeCell ref="C634:D634"/>
    <mergeCell ref="I634:J634"/>
    <mergeCell ref="G634:H634"/>
    <mergeCell ref="C632:D632"/>
    <mergeCell ref="E635:F635"/>
    <mergeCell ref="C631:D631"/>
    <mergeCell ref="G630:H630"/>
    <mergeCell ref="C630:D630"/>
    <mergeCell ref="E630:F630"/>
    <mergeCell ref="E631:F631"/>
    <mergeCell ref="E634:F634"/>
    <mergeCell ref="G635:H635"/>
    <mergeCell ref="I630:J630"/>
    <mergeCell ref="K619:L619"/>
    <mergeCell ref="K618:L618"/>
    <mergeCell ref="C628:D628"/>
    <mergeCell ref="E628:F628"/>
    <mergeCell ref="I629:J629"/>
    <mergeCell ref="E629:F629"/>
    <mergeCell ref="C629:D629"/>
    <mergeCell ref="C613:L613"/>
    <mergeCell ref="K614:L614"/>
    <mergeCell ref="E618:F618"/>
    <mergeCell ref="K627:L627"/>
    <mergeCell ref="E626:F626"/>
    <mergeCell ref="C626:D626"/>
    <mergeCell ref="G626:H626"/>
    <mergeCell ref="E627:F627"/>
    <mergeCell ref="K626:L626"/>
    <mergeCell ref="C627:D627"/>
    <mergeCell ref="K629:L629"/>
    <mergeCell ref="K628:L628"/>
    <mergeCell ref="I628:J628"/>
    <mergeCell ref="N615:O615"/>
    <mergeCell ref="G624:H624"/>
    <mergeCell ref="G618:H618"/>
    <mergeCell ref="C625:D625"/>
    <mergeCell ref="C622:D622"/>
    <mergeCell ref="E623:F623"/>
    <mergeCell ref="K623:L623"/>
    <mergeCell ref="I614:J614"/>
    <mergeCell ref="K620:L620"/>
    <mergeCell ref="E625:F625"/>
    <mergeCell ref="C624:D624"/>
    <mergeCell ref="G623:H623"/>
    <mergeCell ref="K625:L625"/>
    <mergeCell ref="K624:L624"/>
    <mergeCell ref="G625:H625"/>
    <mergeCell ref="I624:J624"/>
    <mergeCell ref="I625:J625"/>
    <mergeCell ref="C614:D614"/>
    <mergeCell ref="E614:F614"/>
    <mergeCell ref="C615:L615"/>
    <mergeCell ref="K617:L617"/>
    <mergeCell ref="C616:D616"/>
    <mergeCell ref="G619:H619"/>
    <mergeCell ref="I616:J616"/>
    <mergeCell ref="M613:O613"/>
    <mergeCell ref="C619:D619"/>
    <mergeCell ref="C617:D617"/>
    <mergeCell ref="G617:H617"/>
    <mergeCell ref="I618:J618"/>
    <mergeCell ref="E622:F622"/>
    <mergeCell ref="G622:H622"/>
    <mergeCell ref="E617:F617"/>
    <mergeCell ref="G614:H614"/>
    <mergeCell ref="E620:F620"/>
    <mergeCell ref="C618:D618"/>
    <mergeCell ref="E616:F616"/>
    <mergeCell ref="I617:J617"/>
    <mergeCell ref="G620:H620"/>
    <mergeCell ref="E621:F621"/>
    <mergeCell ref="C621:D621"/>
    <mergeCell ref="G621:H621"/>
    <mergeCell ref="I621:J621"/>
    <mergeCell ref="I620:J620"/>
    <mergeCell ref="I622:J622"/>
    <mergeCell ref="K622:L622"/>
    <mergeCell ref="K621:L621"/>
    <mergeCell ref="K616:L616"/>
    <mergeCell ref="E619:F619"/>
    <mergeCell ref="K652:L652"/>
    <mergeCell ref="E654:F654"/>
    <mergeCell ref="G654:H654"/>
    <mergeCell ref="I654:J654"/>
    <mergeCell ref="K654:L654"/>
    <mergeCell ref="C642:D642"/>
    <mergeCell ref="E642:F642"/>
    <mergeCell ref="I636:J636"/>
    <mergeCell ref="I637:J637"/>
    <mergeCell ref="G640:H640"/>
    <mergeCell ref="K642:L642"/>
    <mergeCell ref="K641:L641"/>
    <mergeCell ref="C648:D648"/>
    <mergeCell ref="E648:F648"/>
    <mergeCell ref="G648:H648"/>
    <mergeCell ref="I648:J648"/>
    <mergeCell ref="E652:F652"/>
    <mergeCell ref="C652:D652"/>
    <mergeCell ref="K648:L648"/>
    <mergeCell ref="C649:D649"/>
    <mergeCell ref="E649:F649"/>
    <mergeCell ref="G649:H649"/>
    <mergeCell ref="I649:J649"/>
    <mergeCell ref="K636:L636"/>
    <mergeCell ref="C650:D650"/>
    <mergeCell ref="E650:F650"/>
    <mergeCell ref="G650:H650"/>
    <mergeCell ref="I650:J650"/>
    <mergeCell ref="K650:L650"/>
    <mergeCell ref="C640:D640"/>
    <mergeCell ref="E640:F640"/>
    <mergeCell ref="E639:F639"/>
    <mergeCell ref="K647:L647"/>
    <mergeCell ref="I641:J641"/>
    <mergeCell ref="G642:H642"/>
    <mergeCell ref="I642:J642"/>
    <mergeCell ref="K643:L643"/>
    <mergeCell ref="I644:J644"/>
    <mergeCell ref="I645:J645"/>
    <mergeCell ref="C647:D647"/>
    <mergeCell ref="C644:D644"/>
    <mergeCell ref="C645:D645"/>
    <mergeCell ref="E644:F644"/>
    <mergeCell ref="E645:F645"/>
    <mergeCell ref="K646:L646"/>
    <mergeCell ref="K645:L645"/>
    <mergeCell ref="I647:J647"/>
    <mergeCell ref="K644:L644"/>
    <mergeCell ref="K640:L640"/>
    <mergeCell ref="I639:J639"/>
    <mergeCell ref="C636:D636"/>
    <mergeCell ref="C638:D638"/>
    <mergeCell ref="G637:H637"/>
    <mergeCell ref="G638:H638"/>
    <mergeCell ref="E638:F638"/>
    <mergeCell ref="C639:D639"/>
    <mergeCell ref="K649:L649"/>
    <mergeCell ref="I640:J640"/>
    <mergeCell ref="E647:F647"/>
    <mergeCell ref="C643:D643"/>
    <mergeCell ref="E643:F643"/>
    <mergeCell ref="G643:H643"/>
    <mergeCell ref="I643:J643"/>
    <mergeCell ref="C641:D641"/>
    <mergeCell ref="E641:F641"/>
    <mergeCell ref="G641:H641"/>
    <mergeCell ref="C646:D646"/>
    <mergeCell ref="E646:F646"/>
    <mergeCell ref="G646:H646"/>
    <mergeCell ref="I646:J646"/>
    <mergeCell ref="G647:H647"/>
    <mergeCell ref="G644:H644"/>
    <mergeCell ref="C117:D117"/>
    <mergeCell ref="D115:E115"/>
    <mergeCell ref="H115:I115"/>
    <mergeCell ref="B154:H154"/>
    <mergeCell ref="C115:C116"/>
    <mergeCell ref="B115:B117"/>
    <mergeCell ref="D455:D456"/>
    <mergeCell ref="I455:I456"/>
    <mergeCell ref="C455:C456"/>
    <mergeCell ref="C454:H454"/>
    <mergeCell ref="G332:G333"/>
    <mergeCell ref="C392:C393"/>
    <mergeCell ref="B454:B457"/>
    <mergeCell ref="B445:H445"/>
    <mergeCell ref="I394:K394"/>
    <mergeCell ref="I392:J392"/>
    <mergeCell ref="D332:E332"/>
    <mergeCell ref="E455:F455"/>
    <mergeCell ref="F220:G220"/>
    <mergeCell ref="G331:H331"/>
    <mergeCell ref="D392:E392"/>
    <mergeCell ref="K164:L164"/>
    <mergeCell ref="G846:J846"/>
    <mergeCell ref="C722:C723"/>
    <mergeCell ref="O115:O116"/>
    <mergeCell ref="F115:G115"/>
    <mergeCell ref="J117:K117"/>
    <mergeCell ref="L115:N115"/>
    <mergeCell ref="L117:O117"/>
    <mergeCell ref="D220:E220"/>
    <mergeCell ref="A351:A352"/>
    <mergeCell ref="K631:L631"/>
    <mergeCell ref="A671:A672"/>
    <mergeCell ref="I632:J632"/>
    <mergeCell ref="E632:F632"/>
    <mergeCell ref="C654:D654"/>
    <mergeCell ref="I652:J652"/>
    <mergeCell ref="G652:H652"/>
    <mergeCell ref="I631:J631"/>
    <mergeCell ref="G628:H628"/>
    <mergeCell ref="G629:H629"/>
    <mergeCell ref="K632:L632"/>
    <mergeCell ref="G631:H631"/>
    <mergeCell ref="E636:F636"/>
    <mergeCell ref="G632:H632"/>
    <mergeCell ref="L513:L515"/>
    <mergeCell ref="M164:M165"/>
    <mergeCell ref="M276:M277"/>
    <mergeCell ref="H276:I276"/>
    <mergeCell ref="C331:F331"/>
    <mergeCell ref="I331:J331"/>
    <mergeCell ref="K166:M166"/>
    <mergeCell ref="K222:M222"/>
    <mergeCell ref="K220:L220"/>
    <mergeCell ref="M220:M221"/>
    <mergeCell ref="H220:I220"/>
    <mergeCell ref="F276:G276"/>
    <mergeCell ref="D276:E276"/>
    <mergeCell ref="C166:D166"/>
    <mergeCell ref="K276:L276"/>
    <mergeCell ref="C164:C165"/>
    <mergeCell ref="K639:L639"/>
    <mergeCell ref="K638:L638"/>
    <mergeCell ref="K637:L637"/>
    <mergeCell ref="I638:J638"/>
    <mergeCell ref="K635:L635"/>
    <mergeCell ref="K634:L634"/>
    <mergeCell ref="I660:L660"/>
    <mergeCell ref="C660:H660"/>
    <mergeCell ref="A1281:A1282"/>
    <mergeCell ref="C1274:P1274"/>
    <mergeCell ref="B1228:H1228"/>
    <mergeCell ref="C1181:C1182"/>
    <mergeCell ref="G910:H910"/>
    <mergeCell ref="G789:H789"/>
    <mergeCell ref="A741:A742"/>
    <mergeCell ref="E789:F789"/>
    <mergeCell ref="D789:D790"/>
    <mergeCell ref="C846:F846"/>
    <mergeCell ref="J722:J723"/>
    <mergeCell ref="C721:H721"/>
    <mergeCell ref="I789:I790"/>
    <mergeCell ref="J789:J790"/>
    <mergeCell ref="I722:I723"/>
    <mergeCell ref="B788:B791"/>
    <mergeCell ref="G645:H645"/>
    <mergeCell ref="I626:J626"/>
    <mergeCell ref="I623:J623"/>
    <mergeCell ref="E624:F624"/>
    <mergeCell ref="I627:J627"/>
    <mergeCell ref="J455:J456"/>
    <mergeCell ref="D513:D515"/>
    <mergeCell ref="E571:F571"/>
    <mergeCell ref="G616:H616"/>
    <mergeCell ref="G455:H455"/>
    <mergeCell ref="B502:H502"/>
    <mergeCell ref="B613:B615"/>
    <mergeCell ref="C620:D620"/>
    <mergeCell ref="C623:D623"/>
    <mergeCell ref="I619:J619"/>
    <mergeCell ref="M60:M61"/>
    <mergeCell ref="K60:L60"/>
    <mergeCell ref="F2:G2"/>
    <mergeCell ref="M2:M3"/>
    <mergeCell ref="H2:I2"/>
    <mergeCell ref="F60:G60"/>
    <mergeCell ref="H60:I60"/>
    <mergeCell ref="B49:H49"/>
    <mergeCell ref="B60:B62"/>
    <mergeCell ref="B2:B4"/>
    <mergeCell ref="C2:C3"/>
    <mergeCell ref="C4:D4"/>
    <mergeCell ref="C60:C61"/>
    <mergeCell ref="C62:D62"/>
    <mergeCell ref="K62:M62"/>
    <mergeCell ref="K2:L2"/>
    <mergeCell ref="K4:M4"/>
    <mergeCell ref="C847:C848"/>
    <mergeCell ref="I910:J910"/>
    <mergeCell ref="I996:I997"/>
    <mergeCell ref="B721:B724"/>
    <mergeCell ref="I788:J788"/>
    <mergeCell ref="E910:F910"/>
    <mergeCell ref="E847:F847"/>
    <mergeCell ref="K722:L722"/>
    <mergeCell ref="D2:E2"/>
    <mergeCell ref="F164:G164"/>
    <mergeCell ref="K512:L512"/>
    <mergeCell ref="G514:H514"/>
    <mergeCell ref="K455:L455"/>
    <mergeCell ref="J332:J333"/>
    <mergeCell ref="D334:F334"/>
    <mergeCell ref="K392:K393"/>
    <mergeCell ref="H332:H333"/>
    <mergeCell ref="F332:F333"/>
    <mergeCell ref="B210:H210"/>
    <mergeCell ref="B164:B166"/>
    <mergeCell ref="D164:E164"/>
    <mergeCell ref="K278:M278"/>
    <mergeCell ref="B276:B278"/>
    <mergeCell ref="I332:I333"/>
    <mergeCell ref="B660:B663"/>
    <mergeCell ref="K513:K515"/>
    <mergeCell ref="I514:J514"/>
    <mergeCell ref="E513:J513"/>
    <mergeCell ref="B560:H560"/>
    <mergeCell ref="C569:D569"/>
    <mergeCell ref="I721:L721"/>
    <mergeCell ref="C513:C515"/>
    <mergeCell ref="B569:B571"/>
    <mergeCell ref="I635:J635"/>
    <mergeCell ref="C635:D635"/>
    <mergeCell ref="G633:H633"/>
    <mergeCell ref="E633:F633"/>
    <mergeCell ref="C633:D633"/>
    <mergeCell ref="I633:J633"/>
    <mergeCell ref="K630:L630"/>
    <mergeCell ref="K633:L633"/>
    <mergeCell ref="G627:H627"/>
    <mergeCell ref="G636:H636"/>
    <mergeCell ref="C637:D637"/>
    <mergeCell ref="E637:F637"/>
    <mergeCell ref="G639:H639"/>
    <mergeCell ref="K653:L653"/>
    <mergeCell ref="E661:F661"/>
    <mergeCell ref="A8:A9"/>
    <mergeCell ref="A67:A68"/>
    <mergeCell ref="A170:A171"/>
    <mergeCell ref="A227:A228"/>
    <mergeCell ref="A519:A520"/>
    <mergeCell ref="D60:E60"/>
    <mergeCell ref="B220:B222"/>
    <mergeCell ref="C220:C221"/>
    <mergeCell ref="B512:B516"/>
    <mergeCell ref="B331:B334"/>
    <mergeCell ref="C276:C277"/>
    <mergeCell ref="B106:H106"/>
    <mergeCell ref="B323:H323"/>
    <mergeCell ref="C222:D222"/>
    <mergeCell ref="B266:H266"/>
    <mergeCell ref="A462:A463"/>
    <mergeCell ref="A405:A406"/>
    <mergeCell ref="A283:A284"/>
    <mergeCell ref="H164:I164"/>
    <mergeCell ref="C278:D278"/>
    <mergeCell ref="I454:L454"/>
    <mergeCell ref="F392:G392"/>
    <mergeCell ref="C512:J512"/>
    <mergeCell ref="C394:D394"/>
    <mergeCell ref="B1319:C1319"/>
    <mergeCell ref="B1320:C1320"/>
    <mergeCell ref="B1317:C1318"/>
    <mergeCell ref="D1318:O1318"/>
    <mergeCell ref="B1181:B1183"/>
    <mergeCell ref="B1108:F1108"/>
    <mergeCell ref="D1181:D1182"/>
    <mergeCell ref="G1181:H1181"/>
    <mergeCell ref="G1124:H1124"/>
    <mergeCell ref="B1166:F1166"/>
    <mergeCell ref="B1172:H1172"/>
    <mergeCell ref="E1124:F1124"/>
    <mergeCell ref="D1124:D1125"/>
    <mergeCell ref="B1114:H1114"/>
    <mergeCell ref="E1181:F1181"/>
    <mergeCell ref="I1239:I1240"/>
    <mergeCell ref="B1314:C1314"/>
    <mergeCell ref="B1239:B1241"/>
    <mergeCell ref="C1239:C1240"/>
    <mergeCell ref="D1239:D1240"/>
    <mergeCell ref="E1239:F1239"/>
    <mergeCell ref="B1124:B1126"/>
    <mergeCell ref="I1124:I1125"/>
    <mergeCell ref="C1124:C1125"/>
    <mergeCell ref="B1273:B1274"/>
    <mergeCell ref="D661:D662"/>
    <mergeCell ref="D722:D723"/>
    <mergeCell ref="E569:F569"/>
    <mergeCell ref="E514:F514"/>
    <mergeCell ref="C571:D571"/>
    <mergeCell ref="B392:B394"/>
    <mergeCell ref="C332:C333"/>
    <mergeCell ref="B956:H956"/>
    <mergeCell ref="B996:B998"/>
    <mergeCell ref="C996:C997"/>
    <mergeCell ref="E996:F996"/>
    <mergeCell ref="B1060:B1062"/>
    <mergeCell ref="C1060:C1061"/>
    <mergeCell ref="G1060:H1060"/>
    <mergeCell ref="C909:J909"/>
    <mergeCell ref="C653:D653"/>
    <mergeCell ref="E653:F653"/>
    <mergeCell ref="G653:H653"/>
    <mergeCell ref="I653:J653"/>
    <mergeCell ref="D1060:D1061"/>
    <mergeCell ref="E1060:F1060"/>
    <mergeCell ref="J661:J662"/>
    <mergeCell ref="G661:H661"/>
    <mergeCell ref="I1060:I1061"/>
    <mergeCell ref="B846:B849"/>
    <mergeCell ref="C910:C911"/>
    <mergeCell ref="D847:D848"/>
    <mergeCell ref="I847:J847"/>
    <mergeCell ref="G722:H722"/>
    <mergeCell ref="I661:I662"/>
    <mergeCell ref="K661:L661"/>
    <mergeCell ref="C661:C662"/>
    <mergeCell ref="B1050:H1050"/>
    <mergeCell ref="B714:H714"/>
    <mergeCell ref="B781:H781"/>
    <mergeCell ref="B836:H836"/>
    <mergeCell ref="C789:C790"/>
    <mergeCell ref="C788:H788"/>
    <mergeCell ref="E722:F722"/>
    <mergeCell ref="B1044:F1044"/>
    <mergeCell ref="G996:H996"/>
    <mergeCell ref="D996:D997"/>
    <mergeCell ref="B909:B912"/>
    <mergeCell ref="D910:D911"/>
    <mergeCell ref="H847:H848"/>
    <mergeCell ref="B900:H900"/>
    <mergeCell ref="G847:G848"/>
  </mergeCells>
  <phoneticPr fontId="0" type="noConversion"/>
  <pageMargins left="0.70866141732283472" right="0.70866141732283472" top="0.74803149606299213" bottom="0.74803149606299213" header="0.31496062992125984" footer="0.31496062992125984"/>
  <pageSetup paperSize="9" scale="10" fitToWidth="0" orientation="landscape" r:id="rId2"/>
  <headerFooter alignWithMargins="0"/>
  <rowBreaks count="24" manualBreakCount="24">
    <brk id="58" max="16383" man="1"/>
    <brk id="113" max="15" man="1"/>
    <brk id="162" max="16383" man="1"/>
    <brk id="218" max="16383" man="1"/>
    <brk id="274" max="16383" man="1"/>
    <brk id="329" max="16383" man="1"/>
    <brk id="390" max="16383" man="1"/>
    <brk id="452" max="16383" man="1"/>
    <brk id="510" max="15" man="1"/>
    <brk id="567" max="16383" man="1"/>
    <brk id="611" max="16383" man="1"/>
    <brk id="658" max="16383" man="1"/>
    <brk id="719" max="16383" man="1"/>
    <brk id="786" max="16383" man="1"/>
    <brk id="844" max="16383" man="1"/>
    <brk id="907" max="16383" man="1"/>
    <brk id="994" max="16383" man="1"/>
    <brk id="1058" max="16383" man="1"/>
    <brk id="1122" max="16383" man="1"/>
    <brk id="1179" max="16383" man="1"/>
    <brk id="1237" max="16383" man="1"/>
    <brk id="1271" max="16383" man="1"/>
    <brk id="1315" max="16383" man="1"/>
    <brk id="1348" max="16383" man="1"/>
  </rowBreaks>
  <ignoredErrors>
    <ignoredError sqref="K62 K166 K222 K278 H334 J334 I394 D457 J457 D516 L516" numberStoredAsText="1"/>
    <ignoredError sqref="M74 M63:M71 M234 M167:M178 M223:M232"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1020"/>
  <sheetViews>
    <sheetView view="pageBreakPreview" topLeftCell="A589" zoomScaleNormal="100" zoomScaleSheetLayoutView="100" workbookViewId="0">
      <selection activeCell="M621" sqref="M621"/>
    </sheetView>
  </sheetViews>
  <sheetFormatPr defaultColWidth="9.28515625" defaultRowHeight="11.45" customHeight="1" x14ac:dyDescent="0.2"/>
  <cols>
    <col min="1" max="1" width="2.42578125" style="202" customWidth="1"/>
    <col min="2" max="2" width="8.7109375" style="202" customWidth="1"/>
    <col min="3" max="3" width="9.42578125" style="202" customWidth="1"/>
    <col min="4" max="4" width="10.7109375" style="202" customWidth="1"/>
    <col min="5" max="5" width="9.28515625" style="202" customWidth="1"/>
    <col min="6" max="6" width="9" style="202" customWidth="1"/>
    <col min="7" max="16" width="8.7109375" style="202" customWidth="1"/>
    <col min="17" max="16384" width="9.28515625" style="202"/>
  </cols>
  <sheetData>
    <row r="1" spans="2:8" ht="11.25" x14ac:dyDescent="0.2">
      <c r="B1" s="202" t="s">
        <v>1125</v>
      </c>
    </row>
    <row r="2" spans="2:8" ht="22.5" x14ac:dyDescent="0.2">
      <c r="B2" s="1441" t="s">
        <v>459</v>
      </c>
      <c r="C2" s="506" t="s">
        <v>823</v>
      </c>
      <c r="D2" s="1460" t="s">
        <v>1516</v>
      </c>
      <c r="E2" s="1462"/>
      <c r="F2" s="1441" t="s">
        <v>1517</v>
      </c>
      <c r="G2" s="722"/>
      <c r="H2" s="330"/>
    </row>
    <row r="3" spans="2:8" ht="11.25" x14ac:dyDescent="0.2">
      <c r="B3" s="1484"/>
      <c r="C3" s="287" t="s">
        <v>824</v>
      </c>
      <c r="D3" s="270" t="s">
        <v>648</v>
      </c>
      <c r="E3" s="270" t="s">
        <v>649</v>
      </c>
      <c r="F3" s="1442"/>
      <c r="G3" s="722"/>
      <c r="H3" s="330"/>
    </row>
    <row r="4" spans="2:8" ht="11.25" x14ac:dyDescent="0.2">
      <c r="B4" s="1442"/>
      <c r="C4" s="248" t="s">
        <v>650</v>
      </c>
      <c r="D4" s="1460" t="s">
        <v>131</v>
      </c>
      <c r="E4" s="1462"/>
      <c r="F4" s="332" t="s">
        <v>130</v>
      </c>
      <c r="G4" s="723"/>
      <c r="H4" s="247"/>
    </row>
    <row r="5" spans="2:8" ht="11.25" x14ac:dyDescent="0.2">
      <c r="B5" s="232" t="s">
        <v>666</v>
      </c>
      <c r="C5" s="499">
        <v>12.9</v>
      </c>
      <c r="D5" s="256">
        <v>2434</v>
      </c>
      <c r="E5" s="625">
        <v>158</v>
      </c>
      <c r="F5" s="188">
        <v>202.4</v>
      </c>
      <c r="G5" s="724"/>
    </row>
    <row r="6" spans="2:8" ht="11.25" x14ac:dyDescent="0.2">
      <c r="B6" s="232" t="s">
        <v>667</v>
      </c>
      <c r="C6" s="499">
        <v>12.9</v>
      </c>
      <c r="D6" s="256">
        <v>2558</v>
      </c>
      <c r="E6" s="625">
        <v>131</v>
      </c>
      <c r="F6" s="188">
        <v>212.2</v>
      </c>
      <c r="G6" s="724"/>
    </row>
    <row r="7" spans="2:8" ht="11.25" x14ac:dyDescent="0.2">
      <c r="B7" s="232" t="s">
        <v>668</v>
      </c>
      <c r="C7" s="499">
        <v>13.1</v>
      </c>
      <c r="D7" s="256">
        <v>2788</v>
      </c>
      <c r="E7" s="625">
        <v>144</v>
      </c>
      <c r="F7" s="188">
        <v>211.4</v>
      </c>
      <c r="G7" s="724"/>
    </row>
    <row r="8" spans="2:8" ht="11.25" x14ac:dyDescent="0.2">
      <c r="B8" s="232" t="s">
        <v>669</v>
      </c>
      <c r="C8" s="499">
        <v>12.7</v>
      </c>
      <c r="D8" s="256">
        <v>2853</v>
      </c>
      <c r="E8" s="625">
        <v>138</v>
      </c>
      <c r="F8" s="188">
        <v>222.9</v>
      </c>
      <c r="G8" s="724"/>
    </row>
    <row r="9" spans="2:8" ht="11.25" x14ac:dyDescent="0.2">
      <c r="B9" s="232" t="s">
        <v>670</v>
      </c>
      <c r="C9" s="499">
        <v>11.9</v>
      </c>
      <c r="D9" s="256">
        <v>2806</v>
      </c>
      <c r="E9" s="625">
        <v>146</v>
      </c>
      <c r="F9" s="188">
        <v>228.4</v>
      </c>
      <c r="G9" s="724"/>
    </row>
    <row r="10" spans="2:8" ht="11.25" x14ac:dyDescent="0.2">
      <c r="B10" s="232"/>
      <c r="C10" s="499"/>
      <c r="D10" s="256"/>
      <c r="E10" s="625"/>
      <c r="F10" s="188"/>
      <c r="G10" s="724"/>
    </row>
    <row r="11" spans="2:8" ht="11.25" x14ac:dyDescent="0.2">
      <c r="B11" s="232" t="s">
        <v>671</v>
      </c>
      <c r="C11" s="499">
        <v>12</v>
      </c>
      <c r="D11" s="256">
        <v>2682</v>
      </c>
      <c r="E11" s="625">
        <v>144</v>
      </c>
      <c r="F11" s="188">
        <v>257.3</v>
      </c>
      <c r="G11" s="724"/>
    </row>
    <row r="12" spans="2:8" ht="11.25" x14ac:dyDescent="0.2">
      <c r="B12" s="232" t="s">
        <v>672</v>
      </c>
      <c r="C12" s="499">
        <v>12.2</v>
      </c>
      <c r="D12" s="256">
        <v>2657</v>
      </c>
      <c r="E12" s="625">
        <v>126</v>
      </c>
      <c r="F12" s="188">
        <v>353.4</v>
      </c>
      <c r="G12" s="724"/>
    </row>
    <row r="13" spans="2:8" ht="11.25" x14ac:dyDescent="0.2">
      <c r="B13" s="232" t="s">
        <v>673</v>
      </c>
      <c r="C13" s="499">
        <v>12.4</v>
      </c>
      <c r="D13" s="256">
        <v>2266</v>
      </c>
      <c r="E13" s="625">
        <v>99</v>
      </c>
      <c r="F13" s="188">
        <v>451.6</v>
      </c>
      <c r="G13" s="724"/>
    </row>
    <row r="14" spans="2:8" ht="11.25" x14ac:dyDescent="0.2">
      <c r="B14" s="232" t="s">
        <v>674</v>
      </c>
      <c r="C14" s="499">
        <v>12.8</v>
      </c>
      <c r="D14" s="256">
        <v>2237</v>
      </c>
      <c r="E14" s="625">
        <v>88</v>
      </c>
      <c r="F14" s="188">
        <v>482.6</v>
      </c>
      <c r="G14" s="724"/>
    </row>
    <row r="15" spans="2:8" ht="11.25" x14ac:dyDescent="0.2">
      <c r="B15" s="232" t="s">
        <v>675</v>
      </c>
      <c r="C15" s="499">
        <v>13.3</v>
      </c>
      <c r="D15" s="256">
        <v>2573</v>
      </c>
      <c r="E15" s="625">
        <v>93</v>
      </c>
      <c r="F15" s="188">
        <v>473.6</v>
      </c>
      <c r="G15" s="724"/>
    </row>
    <row r="16" spans="2:8" ht="11.25" x14ac:dyDescent="0.2">
      <c r="B16" s="232"/>
      <c r="C16" s="499"/>
      <c r="D16" s="256"/>
      <c r="E16" s="625"/>
      <c r="F16" s="188"/>
      <c r="G16" s="724"/>
    </row>
    <row r="17" spans="2:9" ht="11.25" x14ac:dyDescent="0.2">
      <c r="B17" s="232" t="s">
        <v>676</v>
      </c>
      <c r="C17" s="499">
        <v>13.5</v>
      </c>
      <c r="D17" s="256">
        <v>2844</v>
      </c>
      <c r="E17" s="625">
        <v>106</v>
      </c>
      <c r="F17" s="188">
        <v>474.9</v>
      </c>
      <c r="G17" s="724"/>
    </row>
    <row r="18" spans="2:9" ht="11.25" x14ac:dyDescent="0.2">
      <c r="B18" s="232" t="s">
        <v>677</v>
      </c>
      <c r="C18" s="499">
        <v>13.5</v>
      </c>
      <c r="D18" s="256">
        <v>2970</v>
      </c>
      <c r="E18" s="625">
        <v>109</v>
      </c>
      <c r="F18" s="188">
        <v>522</v>
      </c>
      <c r="G18" s="724"/>
    </row>
    <row r="19" spans="2:9" ht="11.25" x14ac:dyDescent="0.2">
      <c r="B19" s="232" t="s">
        <v>396</v>
      </c>
      <c r="C19" s="499">
        <v>13.1</v>
      </c>
      <c r="D19" s="256">
        <v>2960</v>
      </c>
      <c r="E19" s="625">
        <v>111</v>
      </c>
      <c r="F19" s="188">
        <v>521.4</v>
      </c>
      <c r="G19" s="724"/>
    </row>
    <row r="20" spans="2:9" ht="11.25" x14ac:dyDescent="0.2">
      <c r="B20" s="232" t="s">
        <v>397</v>
      </c>
      <c r="C20" s="499">
        <v>12.5</v>
      </c>
      <c r="D20" s="256">
        <v>2629</v>
      </c>
      <c r="E20" s="625">
        <v>95</v>
      </c>
      <c r="F20" s="188">
        <v>599.6</v>
      </c>
      <c r="G20" s="724"/>
    </row>
    <row r="21" spans="2:9" ht="11.25" x14ac:dyDescent="0.2">
      <c r="B21" s="232" t="s">
        <v>398</v>
      </c>
      <c r="C21" s="499">
        <v>12.6</v>
      </c>
      <c r="D21" s="256">
        <v>2112</v>
      </c>
      <c r="E21" s="625">
        <v>70</v>
      </c>
      <c r="F21" s="188">
        <v>823.4</v>
      </c>
      <c r="G21" s="724"/>
    </row>
    <row r="22" spans="2:9" ht="11.25" x14ac:dyDescent="0.2">
      <c r="B22" s="232"/>
      <c r="C22" s="499"/>
      <c r="D22" s="256"/>
      <c r="E22" s="625"/>
      <c r="F22" s="188"/>
      <c r="G22" s="724"/>
    </row>
    <row r="23" spans="2:9" ht="11.25" x14ac:dyDescent="0.2">
      <c r="B23" s="232" t="s">
        <v>279</v>
      </c>
      <c r="C23" s="499">
        <v>13</v>
      </c>
      <c r="D23" s="256">
        <v>2171</v>
      </c>
      <c r="E23" s="625">
        <v>71</v>
      </c>
      <c r="F23" s="188">
        <v>752.7</v>
      </c>
      <c r="G23" s="724"/>
      <c r="I23" s="351"/>
    </row>
    <row r="24" spans="2:9" ht="11.25" x14ac:dyDescent="0.2">
      <c r="B24" s="232" t="s">
        <v>280</v>
      </c>
      <c r="C24" s="499">
        <v>13.4</v>
      </c>
      <c r="D24" s="256">
        <v>2118</v>
      </c>
      <c r="E24" s="625">
        <v>67</v>
      </c>
      <c r="F24" s="188">
        <v>820.9</v>
      </c>
      <c r="G24" s="724"/>
    </row>
    <row r="25" spans="2:9" ht="11.25" x14ac:dyDescent="0.2">
      <c r="B25" s="232" t="s">
        <v>281</v>
      </c>
      <c r="C25" s="499">
        <v>13.7</v>
      </c>
      <c r="D25" s="256">
        <v>2095</v>
      </c>
      <c r="E25" s="625">
        <v>64</v>
      </c>
      <c r="F25" s="188">
        <v>820.6</v>
      </c>
      <c r="G25" s="724"/>
    </row>
    <row r="26" spans="2:9" ht="11.25" x14ac:dyDescent="0.2">
      <c r="B26" s="232" t="s">
        <v>282</v>
      </c>
      <c r="C26" s="499">
        <v>13.8</v>
      </c>
      <c r="D26" s="256">
        <v>2197</v>
      </c>
      <c r="E26" s="625">
        <v>61</v>
      </c>
      <c r="F26" s="188">
        <v>786.8</v>
      </c>
      <c r="G26" s="724"/>
    </row>
    <row r="27" spans="2:9" ht="11.25" x14ac:dyDescent="0.2">
      <c r="B27" s="232" t="s">
        <v>238</v>
      </c>
      <c r="C27" s="499">
        <v>13.6</v>
      </c>
      <c r="D27" s="256">
        <v>2666</v>
      </c>
      <c r="E27" s="625">
        <v>60</v>
      </c>
      <c r="F27" s="188">
        <v>837.9</v>
      </c>
      <c r="G27" s="724"/>
    </row>
    <row r="28" spans="2:9" ht="11.25" x14ac:dyDescent="0.2">
      <c r="B28" s="232"/>
      <c r="C28" s="499"/>
      <c r="D28" s="256"/>
      <c r="E28" s="625"/>
      <c r="F28" s="188"/>
      <c r="G28" s="724"/>
    </row>
    <row r="29" spans="2:9" ht="11.25" x14ac:dyDescent="0.2">
      <c r="B29" s="232" t="s">
        <v>283</v>
      </c>
      <c r="C29" s="499">
        <v>13.5</v>
      </c>
      <c r="D29" s="256">
        <v>2247</v>
      </c>
      <c r="E29" s="625">
        <v>55</v>
      </c>
      <c r="F29" s="188">
        <v>837.7</v>
      </c>
      <c r="G29" s="725"/>
    </row>
    <row r="30" spans="2:9" ht="11.25" x14ac:dyDescent="0.2">
      <c r="B30" s="232" t="s">
        <v>284</v>
      </c>
      <c r="C30" s="499">
        <v>13.5</v>
      </c>
      <c r="D30" s="256">
        <v>2452</v>
      </c>
      <c r="E30" s="625">
        <v>58</v>
      </c>
      <c r="F30" s="188">
        <v>1000</v>
      </c>
      <c r="G30" s="725"/>
    </row>
    <row r="31" spans="2:9" ht="11.25" x14ac:dyDescent="0.2">
      <c r="B31" s="232" t="s">
        <v>237</v>
      </c>
      <c r="C31" s="499">
        <v>13.6</v>
      </c>
      <c r="D31" s="256">
        <v>2478</v>
      </c>
      <c r="E31" s="625">
        <v>57</v>
      </c>
      <c r="F31" s="188">
        <v>1277.5</v>
      </c>
      <c r="G31" s="725"/>
    </row>
    <row r="32" spans="2:9" ht="11.25" x14ac:dyDescent="0.2">
      <c r="B32" s="275" t="s">
        <v>633</v>
      </c>
      <c r="C32" s="499">
        <v>13.5</v>
      </c>
      <c r="D32" s="256">
        <v>2545</v>
      </c>
      <c r="E32" s="625">
        <v>57</v>
      </c>
      <c r="F32" s="188">
        <v>1325.5</v>
      </c>
      <c r="G32" s="725"/>
    </row>
    <row r="33" spans="2:7" ht="11.25" x14ac:dyDescent="0.2">
      <c r="B33" s="275" t="s">
        <v>660</v>
      </c>
      <c r="C33" s="211">
        <v>13.5</v>
      </c>
      <c r="D33" s="256">
        <v>2616</v>
      </c>
      <c r="E33" s="625">
        <v>57</v>
      </c>
      <c r="F33" s="188">
        <v>1436.3</v>
      </c>
      <c r="G33" s="725"/>
    </row>
    <row r="34" spans="2:7" ht="11.25" x14ac:dyDescent="0.2">
      <c r="B34" s="275"/>
      <c r="C34" s="211"/>
      <c r="D34" s="256"/>
      <c r="E34" s="625"/>
      <c r="F34" s="188"/>
      <c r="G34" s="725"/>
    </row>
    <row r="35" spans="2:7" ht="11.25" x14ac:dyDescent="0.2">
      <c r="B35" s="616" t="s">
        <v>441</v>
      </c>
      <c r="C35" s="211">
        <v>13.5</v>
      </c>
      <c r="D35" s="256">
        <v>2985</v>
      </c>
      <c r="E35" s="629">
        <v>41</v>
      </c>
      <c r="F35" s="188">
        <v>1647.2</v>
      </c>
      <c r="G35" s="725"/>
    </row>
    <row r="36" spans="2:7" ht="11.25" x14ac:dyDescent="0.2">
      <c r="B36" s="616" t="s">
        <v>331</v>
      </c>
      <c r="C36" s="211">
        <v>13.9</v>
      </c>
      <c r="D36" s="256">
        <v>3060</v>
      </c>
      <c r="E36" s="629">
        <v>38</v>
      </c>
      <c r="F36" s="188">
        <v>2097.5</v>
      </c>
      <c r="G36" s="725"/>
    </row>
    <row r="37" spans="2:7" ht="11.25" x14ac:dyDescent="0.2">
      <c r="B37" s="616" t="s">
        <v>707</v>
      </c>
      <c r="C37" s="211">
        <v>13.9</v>
      </c>
      <c r="D37" s="256">
        <v>2742</v>
      </c>
      <c r="E37" s="629">
        <v>34</v>
      </c>
      <c r="F37" s="188">
        <v>2087.6</v>
      </c>
      <c r="G37" s="725"/>
    </row>
    <row r="38" spans="2:7" ht="11.25" x14ac:dyDescent="0.2">
      <c r="B38" s="317">
        <v>39692</v>
      </c>
      <c r="C38" s="211">
        <v>13.8</v>
      </c>
      <c r="D38" s="256">
        <v>2838</v>
      </c>
      <c r="E38" s="629">
        <v>31</v>
      </c>
      <c r="F38" s="188">
        <v>2215.1</v>
      </c>
      <c r="G38" s="725"/>
    </row>
    <row r="39" spans="2:7" ht="11.25" x14ac:dyDescent="0.2">
      <c r="B39" s="317">
        <v>40087</v>
      </c>
      <c r="C39" s="211">
        <v>13.7</v>
      </c>
      <c r="D39" s="256">
        <v>2953</v>
      </c>
      <c r="E39" s="536">
        <v>29</v>
      </c>
      <c r="F39" s="188">
        <v>2216.6999999999998</v>
      </c>
      <c r="G39" s="725"/>
    </row>
    <row r="40" spans="2:7" ht="11.25" x14ac:dyDescent="0.2">
      <c r="B40" s="317"/>
      <c r="C40" s="211"/>
      <c r="D40" s="256"/>
      <c r="E40" s="629"/>
      <c r="F40" s="188"/>
      <c r="G40" s="725"/>
    </row>
    <row r="41" spans="2:7" ht="11.25" x14ac:dyDescent="0.2">
      <c r="B41" s="317">
        <v>40483</v>
      </c>
      <c r="C41" s="211">
        <v>13.7</v>
      </c>
      <c r="D41" s="256">
        <v>2924</v>
      </c>
      <c r="E41" s="536">
        <v>24</v>
      </c>
      <c r="F41" s="727">
        <v>2431.6</v>
      </c>
      <c r="G41" s="725"/>
    </row>
    <row r="42" spans="2:7" ht="11.25" x14ac:dyDescent="0.2">
      <c r="B42" s="317">
        <v>40878</v>
      </c>
      <c r="C42" s="211">
        <v>13.9</v>
      </c>
      <c r="D42" s="256">
        <v>2873</v>
      </c>
      <c r="E42" s="629">
        <v>22</v>
      </c>
      <c r="F42" s="727">
        <v>2843</v>
      </c>
      <c r="G42" s="725"/>
    </row>
    <row r="43" spans="2:7" ht="11.25" x14ac:dyDescent="0.2">
      <c r="B43" s="317" t="s">
        <v>891</v>
      </c>
      <c r="C43" s="211">
        <v>13.9</v>
      </c>
      <c r="D43" s="256">
        <v>3013</v>
      </c>
      <c r="E43" s="629">
        <v>22</v>
      </c>
      <c r="F43" s="727">
        <v>2880.1</v>
      </c>
      <c r="G43" s="725"/>
    </row>
    <row r="44" spans="2:7" ht="11.25" x14ac:dyDescent="0.2">
      <c r="B44" s="317" t="s">
        <v>904</v>
      </c>
      <c r="C44" s="211">
        <v>13.9</v>
      </c>
      <c r="D44" s="256">
        <v>3286</v>
      </c>
      <c r="E44" s="629">
        <v>21</v>
      </c>
      <c r="F44" s="727">
        <v>2927.4</v>
      </c>
      <c r="G44" s="725"/>
    </row>
    <row r="45" spans="2:7" ht="11.25" x14ac:dyDescent="0.2">
      <c r="B45" s="317" t="s">
        <v>905</v>
      </c>
      <c r="C45" s="211">
        <v>13.7</v>
      </c>
      <c r="D45" s="256">
        <v>3476</v>
      </c>
      <c r="E45" s="629">
        <v>21</v>
      </c>
      <c r="F45" s="727">
        <v>3254.4</v>
      </c>
      <c r="G45" s="725"/>
    </row>
    <row r="46" spans="2:7" ht="11.25" x14ac:dyDescent="0.2">
      <c r="B46" s="317"/>
      <c r="C46" s="211"/>
      <c r="D46" s="256"/>
      <c r="E46" s="629"/>
      <c r="F46" s="727"/>
      <c r="G46" s="725"/>
    </row>
    <row r="47" spans="2:7" ht="11.25" x14ac:dyDescent="0.2">
      <c r="B47" s="317" t="s">
        <v>918</v>
      </c>
      <c r="C47" s="211">
        <v>13.4</v>
      </c>
      <c r="D47" s="256">
        <v>3641</v>
      </c>
      <c r="E47" s="629">
        <v>21</v>
      </c>
      <c r="F47" s="727">
        <v>3517</v>
      </c>
      <c r="G47" s="725"/>
    </row>
    <row r="48" spans="2:7" ht="11.25" x14ac:dyDescent="0.2">
      <c r="B48" s="221" t="s">
        <v>927</v>
      </c>
      <c r="C48" s="211">
        <v>13</v>
      </c>
      <c r="D48" s="256">
        <v>3487</v>
      </c>
      <c r="E48" s="629">
        <v>20</v>
      </c>
      <c r="F48" s="727">
        <v>4015</v>
      </c>
      <c r="G48" s="725"/>
    </row>
    <row r="49" spans="2:7" ht="11.25" x14ac:dyDescent="0.2">
      <c r="B49" s="221" t="s">
        <v>951</v>
      </c>
      <c r="C49" s="211">
        <v>12.8</v>
      </c>
      <c r="D49" s="256">
        <v>3291</v>
      </c>
      <c r="E49" s="629">
        <v>20</v>
      </c>
      <c r="F49" s="727" t="s">
        <v>1028</v>
      </c>
      <c r="G49" s="728"/>
    </row>
    <row r="50" spans="2:7" ht="11.25" x14ac:dyDescent="0.2">
      <c r="B50" s="221" t="s">
        <v>969</v>
      </c>
      <c r="C50" s="211">
        <v>12.6</v>
      </c>
      <c r="D50" s="256">
        <v>3083</v>
      </c>
      <c r="E50" s="629">
        <v>20</v>
      </c>
      <c r="F50" s="727">
        <v>4591.3999999999996</v>
      </c>
      <c r="G50" s="728"/>
    </row>
    <row r="51" spans="2:7" ht="11.25" x14ac:dyDescent="0.2">
      <c r="B51" s="317" t="s">
        <v>1017</v>
      </c>
      <c r="C51" s="499">
        <v>12.3</v>
      </c>
      <c r="D51" s="256">
        <v>3230</v>
      </c>
      <c r="E51" s="536">
        <v>19</v>
      </c>
      <c r="F51" s="727">
        <v>5159.3</v>
      </c>
      <c r="G51" s="728"/>
    </row>
    <row r="52" spans="2:7" ht="11.25" x14ac:dyDescent="0.2">
      <c r="B52" s="726"/>
      <c r="C52" s="211"/>
      <c r="D52" s="211"/>
      <c r="E52" s="211"/>
      <c r="F52" s="727"/>
      <c r="G52" s="728"/>
    </row>
    <row r="53" spans="2:7" ht="11.25" x14ac:dyDescent="0.2">
      <c r="B53" s="317" t="s">
        <v>1172</v>
      </c>
      <c r="C53" s="211">
        <v>12.2</v>
      </c>
      <c r="D53" s="256">
        <v>3268</v>
      </c>
      <c r="E53" s="536">
        <v>19</v>
      </c>
      <c r="F53" s="727">
        <v>4855.7</v>
      </c>
      <c r="G53" s="728"/>
    </row>
    <row r="54" spans="2:7" ht="11.25" x14ac:dyDescent="0.2">
      <c r="B54" s="456" t="s">
        <v>1206</v>
      </c>
      <c r="C54" s="500">
        <v>12.2</v>
      </c>
      <c r="D54" s="261">
        <v>3217</v>
      </c>
      <c r="E54" s="538">
        <v>19</v>
      </c>
      <c r="F54" s="729">
        <v>5520.5</v>
      </c>
    </row>
    <row r="55" spans="2:7" ht="11.25" x14ac:dyDescent="0.2">
      <c r="B55" s="283"/>
      <c r="C55" s="730"/>
      <c r="D55" s="731"/>
      <c r="E55" s="732"/>
      <c r="F55" s="733"/>
    </row>
    <row r="56" spans="2:7" ht="11.25" x14ac:dyDescent="0.2">
      <c r="B56" s="283"/>
      <c r="C56" s="730"/>
      <c r="D56" s="731"/>
      <c r="E56" s="732"/>
      <c r="F56" s="733"/>
    </row>
    <row r="57" spans="2:7" ht="11.25" x14ac:dyDescent="0.2">
      <c r="B57" s="203" t="s">
        <v>1518</v>
      </c>
      <c r="C57" s="262"/>
      <c r="D57" s="262"/>
      <c r="E57" s="262"/>
    </row>
    <row r="58" spans="2:7" ht="11.25" x14ac:dyDescent="0.2">
      <c r="B58" s="203" t="s">
        <v>1519</v>
      </c>
      <c r="C58" s="262"/>
      <c r="D58" s="262"/>
      <c r="E58" s="262"/>
    </row>
    <row r="59" spans="2:7" ht="11.25" x14ac:dyDescent="0.2">
      <c r="B59" s="203" t="s">
        <v>884</v>
      </c>
      <c r="C59" s="262"/>
      <c r="D59" s="262"/>
      <c r="E59" s="262"/>
    </row>
    <row r="60" spans="2:7" ht="11.25" x14ac:dyDescent="0.2">
      <c r="B60" s="203" t="s">
        <v>1520</v>
      </c>
      <c r="C60" s="262"/>
      <c r="D60" s="262"/>
      <c r="E60" s="262"/>
    </row>
    <row r="61" spans="2:7" ht="11.25" x14ac:dyDescent="0.2">
      <c r="B61" s="203" t="s">
        <v>885</v>
      </c>
      <c r="C61" s="262"/>
      <c r="D61" s="262"/>
      <c r="E61" s="262"/>
    </row>
    <row r="62" spans="2:7" ht="11.25" x14ac:dyDescent="0.2">
      <c r="B62" s="203" t="s">
        <v>886</v>
      </c>
      <c r="C62" s="262"/>
      <c r="D62" s="262"/>
      <c r="E62" s="262"/>
    </row>
    <row r="63" spans="2:7" ht="10.5" customHeight="1" x14ac:dyDescent="0.2"/>
    <row r="64" spans="2:7" ht="10.5" customHeight="1" x14ac:dyDescent="0.2"/>
    <row r="65" spans="2:12" ht="10.5" customHeight="1" x14ac:dyDescent="0.2"/>
    <row r="66" spans="2:12" ht="10.5" customHeight="1" x14ac:dyDescent="0.2">
      <c r="G66" s="246">
        <v>58</v>
      </c>
    </row>
    <row r="67" spans="2:12" ht="10.5" customHeight="1" x14ac:dyDescent="0.2"/>
    <row r="68" spans="2:12" ht="11.25" x14ac:dyDescent="0.2">
      <c r="B68" s="202" t="s">
        <v>1521</v>
      </c>
    </row>
    <row r="69" spans="2:12" ht="11.25" x14ac:dyDescent="0.2">
      <c r="B69" s="1454" t="s">
        <v>527</v>
      </c>
      <c r="C69" s="1441" t="s">
        <v>654</v>
      </c>
      <c r="D69" s="1460" t="s">
        <v>655</v>
      </c>
      <c r="E69" s="1462"/>
      <c r="F69" s="1460" t="s">
        <v>656</v>
      </c>
      <c r="G69" s="1462"/>
      <c r="H69" s="1441" t="s">
        <v>649</v>
      </c>
      <c r="I69" s="1441" t="s">
        <v>657</v>
      </c>
      <c r="J69" s="1441" t="s">
        <v>658</v>
      </c>
      <c r="K69" s="1441" t="s">
        <v>104</v>
      </c>
    </row>
    <row r="70" spans="2:12" ht="11.25" x14ac:dyDescent="0.2">
      <c r="B70" s="1455"/>
      <c r="C70" s="1442"/>
      <c r="D70" s="248" t="s">
        <v>659</v>
      </c>
      <c r="E70" s="248" t="s">
        <v>35</v>
      </c>
      <c r="F70" s="248" t="s">
        <v>659</v>
      </c>
      <c r="G70" s="248" t="s">
        <v>35</v>
      </c>
      <c r="H70" s="1442"/>
      <c r="I70" s="1442"/>
      <c r="J70" s="1442"/>
      <c r="K70" s="1442"/>
    </row>
    <row r="71" spans="2:12" ht="11.25" x14ac:dyDescent="0.2">
      <c r="B71" s="1456"/>
      <c r="C71" s="1460" t="s">
        <v>650</v>
      </c>
      <c r="D71" s="1461"/>
      <c r="E71" s="1461"/>
      <c r="F71" s="1461"/>
      <c r="G71" s="1461"/>
      <c r="H71" s="1461"/>
      <c r="I71" s="1461"/>
      <c r="J71" s="1461"/>
      <c r="K71" s="1462"/>
      <c r="L71" s="455"/>
    </row>
    <row r="72" spans="2:12" ht="11.25" x14ac:dyDescent="0.2">
      <c r="B72" s="303">
        <v>1985</v>
      </c>
      <c r="C72" s="234">
        <v>0.16</v>
      </c>
      <c r="D72" s="234">
        <v>0.75</v>
      </c>
      <c r="E72" s="234">
        <v>3.11</v>
      </c>
      <c r="F72" s="234">
        <v>0.32</v>
      </c>
      <c r="G72" s="234">
        <v>1.06</v>
      </c>
      <c r="H72" s="234">
        <v>1.44</v>
      </c>
      <c r="I72" s="234">
        <v>0.73</v>
      </c>
      <c r="J72" s="234">
        <v>0.26</v>
      </c>
      <c r="K72" s="234">
        <f>SUM(C72:J72)</f>
        <v>7.83</v>
      </c>
    </row>
    <row r="73" spans="2:12" ht="11.25" x14ac:dyDescent="0.2">
      <c r="B73" s="303">
        <v>1986</v>
      </c>
      <c r="C73" s="234">
        <v>0.16</v>
      </c>
      <c r="D73" s="234">
        <v>0.92</v>
      </c>
      <c r="E73" s="234">
        <v>3.06</v>
      </c>
      <c r="F73" s="234">
        <v>0.41</v>
      </c>
      <c r="G73" s="234">
        <v>0.97</v>
      </c>
      <c r="H73" s="234">
        <v>1.46</v>
      </c>
      <c r="I73" s="234">
        <v>0.6</v>
      </c>
      <c r="J73" s="234">
        <v>0.25</v>
      </c>
      <c r="K73" s="234">
        <f>SUM(C73:J73)</f>
        <v>7.83</v>
      </c>
    </row>
    <row r="74" spans="2:12" ht="11.25" x14ac:dyDescent="0.2">
      <c r="B74" s="303">
        <v>1987</v>
      </c>
      <c r="C74" s="234">
        <v>0.18</v>
      </c>
      <c r="D74" s="234">
        <v>0.85</v>
      </c>
      <c r="E74" s="234">
        <v>3.13</v>
      </c>
      <c r="F74" s="234">
        <v>0.36</v>
      </c>
      <c r="G74" s="234">
        <v>1</v>
      </c>
      <c r="H74" s="234">
        <v>1.46</v>
      </c>
      <c r="I74" s="234">
        <v>0.66</v>
      </c>
      <c r="J74" s="234">
        <v>0.27</v>
      </c>
      <c r="K74" s="234">
        <f>SUM(C74:J74)</f>
        <v>7.91</v>
      </c>
    </row>
    <row r="75" spans="2:12" ht="11.25" x14ac:dyDescent="0.2">
      <c r="B75" s="303">
        <v>1988</v>
      </c>
      <c r="C75" s="234">
        <v>0.18</v>
      </c>
      <c r="D75" s="234">
        <v>0.86</v>
      </c>
      <c r="E75" s="234">
        <v>3.18</v>
      </c>
      <c r="F75" s="234">
        <v>0.35</v>
      </c>
      <c r="G75" s="234">
        <v>1.06</v>
      </c>
      <c r="H75" s="234">
        <v>1.56</v>
      </c>
      <c r="I75" s="234">
        <v>0.73</v>
      </c>
      <c r="J75" s="234">
        <v>0.28000000000000003</v>
      </c>
      <c r="K75" s="234">
        <f>SUM(C75:J75)</f>
        <v>8.2000000000000011</v>
      </c>
    </row>
    <row r="76" spans="2:12" ht="11.25" x14ac:dyDescent="0.2">
      <c r="B76" s="303">
        <v>1989</v>
      </c>
      <c r="C76" s="234">
        <v>0.21</v>
      </c>
      <c r="D76" s="234">
        <v>0.76</v>
      </c>
      <c r="E76" s="234">
        <v>3.43</v>
      </c>
      <c r="F76" s="234">
        <v>0.35</v>
      </c>
      <c r="G76" s="234">
        <v>1.1299999999999999</v>
      </c>
      <c r="H76" s="234">
        <v>1.62</v>
      </c>
      <c r="I76" s="234">
        <v>0.81</v>
      </c>
      <c r="J76" s="234">
        <v>0.3</v>
      </c>
      <c r="K76" s="234">
        <f>SUM(C76:J76)</f>
        <v>8.6100000000000012</v>
      </c>
    </row>
    <row r="77" spans="2:12" ht="11.25" x14ac:dyDescent="0.2">
      <c r="B77" s="303"/>
      <c r="C77" s="234"/>
      <c r="D77" s="234"/>
      <c r="E77" s="234"/>
      <c r="F77" s="234"/>
      <c r="G77" s="234"/>
      <c r="H77" s="234"/>
      <c r="I77" s="234"/>
      <c r="J77" s="234"/>
      <c r="K77" s="234"/>
    </row>
    <row r="78" spans="2:12" ht="11.25" x14ac:dyDescent="0.2">
      <c r="B78" s="303">
        <v>1990</v>
      </c>
      <c r="C78" s="234">
        <v>0.19</v>
      </c>
      <c r="D78" s="234">
        <v>0.77</v>
      </c>
      <c r="E78" s="234">
        <v>3.61</v>
      </c>
      <c r="F78" s="234">
        <v>0.33</v>
      </c>
      <c r="G78" s="234">
        <v>1.18</v>
      </c>
      <c r="H78" s="234">
        <v>1.63</v>
      </c>
      <c r="I78" s="234">
        <v>0.74</v>
      </c>
      <c r="J78" s="234">
        <v>0.26</v>
      </c>
      <c r="K78" s="234">
        <f>SUM(C78:J78)</f>
        <v>8.7099999999999991</v>
      </c>
    </row>
    <row r="79" spans="2:12" ht="11.25" x14ac:dyDescent="0.2">
      <c r="B79" s="303">
        <v>1991</v>
      </c>
      <c r="C79" s="234">
        <v>0.18</v>
      </c>
      <c r="D79" s="234">
        <v>0.89</v>
      </c>
      <c r="E79" s="234">
        <v>3.42</v>
      </c>
      <c r="F79" s="234">
        <v>0.37</v>
      </c>
      <c r="G79" s="234">
        <v>1.17</v>
      </c>
      <c r="H79" s="234">
        <v>1.64</v>
      </c>
      <c r="I79" s="234">
        <v>0.68</v>
      </c>
      <c r="J79" s="234">
        <v>0.28000000000000003</v>
      </c>
      <c r="K79" s="234">
        <f>SUM(C79:J79)</f>
        <v>8.629999999999999</v>
      </c>
    </row>
    <row r="80" spans="2:12" ht="11.25" x14ac:dyDescent="0.2">
      <c r="B80" s="303">
        <v>1992</v>
      </c>
      <c r="C80" s="234">
        <v>0.17</v>
      </c>
      <c r="D80" s="234">
        <v>0.77</v>
      </c>
      <c r="E80" s="234">
        <v>3.59</v>
      </c>
      <c r="F80" s="234">
        <v>0.32</v>
      </c>
      <c r="G80" s="234">
        <v>1.0900000000000001</v>
      </c>
      <c r="H80" s="234">
        <v>1.53</v>
      </c>
      <c r="I80" s="234">
        <v>0.71</v>
      </c>
      <c r="J80" s="234">
        <v>0.22</v>
      </c>
      <c r="K80" s="234">
        <f>SUM(C80:J80)</f>
        <v>8.4</v>
      </c>
    </row>
    <row r="81" spans="1:11" ht="11.25" x14ac:dyDescent="0.2">
      <c r="B81" s="303">
        <v>1993</v>
      </c>
      <c r="C81" s="234">
        <v>0.17</v>
      </c>
      <c r="D81" s="234">
        <v>0.82</v>
      </c>
      <c r="E81" s="234">
        <v>3.27</v>
      </c>
      <c r="F81" s="234">
        <v>0.33</v>
      </c>
      <c r="G81" s="234">
        <v>1.06</v>
      </c>
      <c r="H81" s="234">
        <v>1.52</v>
      </c>
      <c r="I81" s="234">
        <v>0.66</v>
      </c>
      <c r="J81" s="234">
        <v>0.23</v>
      </c>
      <c r="K81" s="234">
        <f>SUM(C81:J81)</f>
        <v>8.06</v>
      </c>
    </row>
    <row r="82" spans="1:11" ht="11.25" x14ac:dyDescent="0.2">
      <c r="B82" s="303">
        <v>1994</v>
      </c>
      <c r="C82" s="234">
        <v>0.18</v>
      </c>
      <c r="D82" s="234">
        <v>0.77</v>
      </c>
      <c r="E82" s="234">
        <v>3.3</v>
      </c>
      <c r="F82" s="234">
        <v>0.28000000000000003</v>
      </c>
      <c r="G82" s="234">
        <v>1.1000000000000001</v>
      </c>
      <c r="H82" s="234">
        <v>1.49</v>
      </c>
      <c r="I82" s="234">
        <v>0.7</v>
      </c>
      <c r="J82" s="234">
        <v>0.28999999999999998</v>
      </c>
      <c r="K82" s="234">
        <f>SUM(C82:J82)</f>
        <v>8.1100000000000012</v>
      </c>
    </row>
    <row r="83" spans="1:11" ht="11.25" x14ac:dyDescent="0.2">
      <c r="B83" s="303"/>
      <c r="C83" s="234"/>
      <c r="D83" s="234"/>
      <c r="E83" s="234"/>
      <c r="F83" s="234"/>
      <c r="G83" s="234"/>
      <c r="H83" s="234"/>
      <c r="I83" s="234"/>
      <c r="J83" s="234"/>
      <c r="K83" s="234"/>
    </row>
    <row r="84" spans="1:11" ht="11.25" x14ac:dyDescent="0.2">
      <c r="B84" s="303">
        <v>1995</v>
      </c>
      <c r="C84" s="234">
        <v>0.2</v>
      </c>
      <c r="D84" s="234">
        <v>0.82</v>
      </c>
      <c r="E84" s="234">
        <v>3.46</v>
      </c>
      <c r="F84" s="234">
        <v>0.31</v>
      </c>
      <c r="G84" s="234">
        <v>1.1399999999999999</v>
      </c>
      <c r="H84" s="234">
        <v>1.54</v>
      </c>
      <c r="I84" s="234">
        <v>0.69</v>
      </c>
      <c r="J84" s="234">
        <v>0.2</v>
      </c>
      <c r="K84" s="234">
        <f>SUM(C84:J84)</f>
        <v>8.36</v>
      </c>
    </row>
    <row r="85" spans="1:11" ht="11.25" x14ac:dyDescent="0.2">
      <c r="B85" s="303">
        <v>1996</v>
      </c>
      <c r="C85" s="234">
        <v>0.18</v>
      </c>
      <c r="D85" s="234">
        <v>0.82</v>
      </c>
      <c r="E85" s="234">
        <v>3.49</v>
      </c>
      <c r="F85" s="234">
        <v>0.32</v>
      </c>
      <c r="G85" s="234">
        <v>1.1200000000000001</v>
      </c>
      <c r="H85" s="234">
        <v>1.68</v>
      </c>
      <c r="I85" s="234">
        <v>0.79</v>
      </c>
      <c r="J85" s="234">
        <v>0.24</v>
      </c>
      <c r="K85" s="234">
        <f>SUM(C85:J85)</f>
        <v>8.64</v>
      </c>
    </row>
    <row r="86" spans="1:11" ht="11.25" x14ac:dyDescent="0.2">
      <c r="B86" s="303">
        <v>1997</v>
      </c>
      <c r="C86" s="234">
        <v>0.18</v>
      </c>
      <c r="D86" s="234">
        <v>0.79</v>
      </c>
      <c r="E86" s="234">
        <v>3.58</v>
      </c>
      <c r="F86" s="234">
        <v>0.31</v>
      </c>
      <c r="G86" s="234">
        <v>1.19</v>
      </c>
      <c r="H86" s="234">
        <v>1.63</v>
      </c>
      <c r="I86" s="234">
        <v>0.87</v>
      </c>
      <c r="J86" s="234">
        <v>0.28999999999999998</v>
      </c>
      <c r="K86" s="234">
        <f>SUM(C86:J86)</f>
        <v>8.8399999999999981</v>
      </c>
    </row>
    <row r="87" spans="1:11" ht="11.25" x14ac:dyDescent="0.2">
      <c r="B87" s="303">
        <v>1998</v>
      </c>
      <c r="C87" s="234">
        <v>0.19</v>
      </c>
      <c r="D87" s="234">
        <v>0.79</v>
      </c>
      <c r="E87" s="234">
        <v>3.77</v>
      </c>
      <c r="F87" s="234">
        <v>0.28000000000000003</v>
      </c>
      <c r="G87" s="234">
        <v>1.1599999999999999</v>
      </c>
      <c r="H87" s="234">
        <v>1.66</v>
      </c>
      <c r="I87" s="234">
        <v>0.7</v>
      </c>
      <c r="J87" s="234">
        <v>0.31</v>
      </c>
      <c r="K87" s="234">
        <f>SUM(C87:J87)</f>
        <v>8.8600000000000012</v>
      </c>
    </row>
    <row r="88" spans="1:11" ht="11.25" x14ac:dyDescent="0.2">
      <c r="B88" s="303">
        <v>1999</v>
      </c>
      <c r="C88" s="234">
        <v>0.2</v>
      </c>
      <c r="D88" s="234">
        <v>0.76</v>
      </c>
      <c r="E88" s="234">
        <v>3.87</v>
      </c>
      <c r="F88" s="234">
        <v>0.32</v>
      </c>
      <c r="G88" s="234">
        <v>1.22</v>
      </c>
      <c r="H88" s="234">
        <v>1.6</v>
      </c>
      <c r="I88" s="234">
        <v>0.61</v>
      </c>
      <c r="J88" s="234">
        <v>0.18</v>
      </c>
      <c r="K88" s="234">
        <f>SUM(C88:J88)</f>
        <v>8.76</v>
      </c>
    </row>
    <row r="89" spans="1:11" ht="11.25" x14ac:dyDescent="0.2">
      <c r="B89" s="303"/>
      <c r="C89" s="234"/>
      <c r="D89" s="234"/>
      <c r="E89" s="234"/>
      <c r="F89" s="234"/>
      <c r="G89" s="234"/>
      <c r="H89" s="234"/>
      <c r="I89" s="234"/>
      <c r="J89" s="234"/>
      <c r="K89" s="234"/>
    </row>
    <row r="90" spans="1:11" ht="11.25" x14ac:dyDescent="0.2">
      <c r="B90" s="303">
        <v>2000</v>
      </c>
      <c r="C90" s="234">
        <v>0.2</v>
      </c>
      <c r="D90" s="234">
        <v>0.99</v>
      </c>
      <c r="E90" s="234">
        <v>3.54</v>
      </c>
      <c r="F90" s="234">
        <v>0.38</v>
      </c>
      <c r="G90" s="234">
        <v>1.05</v>
      </c>
      <c r="H90" s="234">
        <v>1.63</v>
      </c>
      <c r="I90" s="234">
        <v>0.66</v>
      </c>
      <c r="J90" s="234">
        <v>0.23</v>
      </c>
      <c r="K90" s="234">
        <f>SUM(C90:J90)</f>
        <v>8.68</v>
      </c>
    </row>
    <row r="91" spans="1:11" ht="11.25" x14ac:dyDescent="0.2">
      <c r="B91" s="303">
        <v>2001</v>
      </c>
      <c r="C91" s="233">
        <v>0.19</v>
      </c>
      <c r="D91" s="233">
        <v>0.99</v>
      </c>
      <c r="E91" s="233">
        <v>3.6</v>
      </c>
      <c r="F91" s="233">
        <v>0.37</v>
      </c>
      <c r="G91" s="233">
        <v>1.04</v>
      </c>
      <c r="H91" s="233">
        <v>1.61</v>
      </c>
      <c r="I91" s="233">
        <v>0.66</v>
      </c>
      <c r="J91" s="233">
        <v>0.24</v>
      </c>
      <c r="K91" s="234">
        <f>SUM(C91:J91)</f>
        <v>8.7000000000000011</v>
      </c>
    </row>
    <row r="92" spans="1:11" ht="11.25" x14ac:dyDescent="0.2">
      <c r="B92" s="303">
        <v>2002</v>
      </c>
      <c r="C92" s="234">
        <v>0.19</v>
      </c>
      <c r="D92" s="234">
        <v>0.85</v>
      </c>
      <c r="E92" s="234">
        <v>3.43</v>
      </c>
      <c r="F92" s="234">
        <v>0.36</v>
      </c>
      <c r="G92" s="234">
        <v>1.02</v>
      </c>
      <c r="H92" s="234">
        <v>1.47</v>
      </c>
      <c r="I92" s="234">
        <v>0.54</v>
      </c>
      <c r="J92" s="234">
        <v>0.2</v>
      </c>
      <c r="K92" s="234">
        <f>SUM(C92:J92)</f>
        <v>8.06</v>
      </c>
    </row>
    <row r="93" spans="1:11" ht="11.25" x14ac:dyDescent="0.2">
      <c r="B93" s="303">
        <v>2003</v>
      </c>
      <c r="C93" s="234">
        <v>0.19</v>
      </c>
      <c r="D93" s="234">
        <v>0.79</v>
      </c>
      <c r="E93" s="234">
        <v>3.08</v>
      </c>
      <c r="F93" s="234">
        <v>0.28000000000000003</v>
      </c>
      <c r="G93" s="234">
        <v>0.95</v>
      </c>
      <c r="H93" s="234">
        <v>1.91</v>
      </c>
      <c r="I93" s="234">
        <v>0.56999999999999995</v>
      </c>
      <c r="J93" s="234">
        <v>0.26</v>
      </c>
      <c r="K93" s="234">
        <f>SUM(C93:J93)</f>
        <v>8.0300000000000011</v>
      </c>
    </row>
    <row r="94" spans="1:11" ht="11.25" x14ac:dyDescent="0.2">
      <c r="B94" s="303">
        <v>2004</v>
      </c>
      <c r="C94" s="233">
        <v>0.2</v>
      </c>
      <c r="D94" s="233">
        <v>0.77</v>
      </c>
      <c r="E94" s="233">
        <v>2.84</v>
      </c>
      <c r="F94" s="233">
        <v>0.25</v>
      </c>
      <c r="G94" s="233">
        <v>1.39</v>
      </c>
      <c r="H94" s="233">
        <v>1.77</v>
      </c>
      <c r="I94" s="233">
        <v>0.52</v>
      </c>
      <c r="J94" s="233">
        <v>0.28000000000000003</v>
      </c>
      <c r="K94" s="234">
        <f>SUM(C94:J94)</f>
        <v>8.0199999999999978</v>
      </c>
    </row>
    <row r="95" spans="1:11" ht="11.25" x14ac:dyDescent="0.2">
      <c r="B95" s="303"/>
      <c r="C95" s="233"/>
      <c r="D95" s="233"/>
      <c r="E95" s="233"/>
      <c r="F95" s="234"/>
      <c r="G95" s="233"/>
      <c r="H95" s="233"/>
      <c r="I95" s="233"/>
      <c r="J95" s="233"/>
      <c r="K95" s="233"/>
    </row>
    <row r="96" spans="1:11" ht="11.25" x14ac:dyDescent="0.2">
      <c r="A96" s="258"/>
      <c r="B96" s="511">
        <v>2005</v>
      </c>
      <c r="C96" s="734">
        <v>0.19</v>
      </c>
      <c r="D96" s="734">
        <v>0.82</v>
      </c>
      <c r="E96" s="734">
        <v>3.14</v>
      </c>
      <c r="F96" s="734">
        <v>0.28000000000000003</v>
      </c>
      <c r="G96" s="734">
        <v>0.92</v>
      </c>
      <c r="H96" s="734">
        <v>2.11</v>
      </c>
      <c r="I96" s="734">
        <v>0.51</v>
      </c>
      <c r="J96" s="734">
        <v>0.21</v>
      </c>
      <c r="K96" s="234">
        <f>SUM(C96:J96)</f>
        <v>8.1800000000000015</v>
      </c>
    </row>
    <row r="97" spans="1:11" ht="11.25" x14ac:dyDescent="0.2">
      <c r="A97" s="258"/>
      <c r="B97" s="511">
        <v>2006</v>
      </c>
      <c r="C97" s="734">
        <v>0.18</v>
      </c>
      <c r="D97" s="734">
        <v>0.8</v>
      </c>
      <c r="E97" s="734">
        <v>3.08</v>
      </c>
      <c r="F97" s="734">
        <v>0.28000000000000003</v>
      </c>
      <c r="G97" s="734">
        <v>0.9</v>
      </c>
      <c r="H97" s="734">
        <v>2.0699999999999998</v>
      </c>
      <c r="I97" s="734">
        <v>0.5</v>
      </c>
      <c r="J97" s="734">
        <v>0.2</v>
      </c>
      <c r="K97" s="233">
        <f>SUM(C97:J97)</f>
        <v>8.01</v>
      </c>
    </row>
    <row r="98" spans="1:11" ht="11.25" x14ac:dyDescent="0.2">
      <c r="A98" s="258"/>
      <c r="B98" s="511">
        <v>2007</v>
      </c>
      <c r="C98" s="734">
        <v>0.15</v>
      </c>
      <c r="D98" s="734">
        <v>0.79</v>
      </c>
      <c r="E98" s="734">
        <v>2.46</v>
      </c>
      <c r="F98" s="734">
        <v>0.28999999999999998</v>
      </c>
      <c r="G98" s="734">
        <v>0.85</v>
      </c>
      <c r="H98" s="734">
        <v>2.4</v>
      </c>
      <c r="I98" s="734">
        <v>1.08</v>
      </c>
      <c r="J98" s="734">
        <v>0.17</v>
      </c>
      <c r="K98" s="233">
        <f>SUM(C98:J98)</f>
        <v>8.19</v>
      </c>
    </row>
    <row r="99" spans="1:11" ht="11.25" x14ac:dyDescent="0.2">
      <c r="A99" s="258"/>
      <c r="B99" s="511">
        <v>2008</v>
      </c>
      <c r="C99" s="734">
        <v>0.16</v>
      </c>
      <c r="D99" s="734">
        <v>0.98</v>
      </c>
      <c r="E99" s="734">
        <v>2.71</v>
      </c>
      <c r="F99" s="734">
        <v>0.32</v>
      </c>
      <c r="G99" s="734">
        <v>0.77</v>
      </c>
      <c r="H99" s="734">
        <v>1.96</v>
      </c>
      <c r="I99" s="734">
        <v>1.1399999999999999</v>
      </c>
      <c r="J99" s="734">
        <v>0.24</v>
      </c>
      <c r="K99" s="233">
        <f>SUM(C99:J99)</f>
        <v>8.2799999999999994</v>
      </c>
    </row>
    <row r="100" spans="1:11" ht="11.25" x14ac:dyDescent="0.2">
      <c r="A100" s="258"/>
      <c r="B100" s="511">
        <v>2009</v>
      </c>
      <c r="C100" s="734">
        <v>0.18</v>
      </c>
      <c r="D100" s="734">
        <v>1</v>
      </c>
      <c r="E100" s="734">
        <v>2.39</v>
      </c>
      <c r="F100" s="734">
        <v>0.34</v>
      </c>
      <c r="G100" s="734">
        <v>0.7</v>
      </c>
      <c r="H100" s="734">
        <v>2.4900000000000002</v>
      </c>
      <c r="I100" s="734">
        <v>0.86</v>
      </c>
      <c r="J100" s="734">
        <v>0.28000000000000003</v>
      </c>
      <c r="K100" s="233">
        <f>SUM(C100:J100)</f>
        <v>8.24</v>
      </c>
    </row>
    <row r="101" spans="1:11" ht="11.25" x14ac:dyDescent="0.2">
      <c r="A101" s="258"/>
      <c r="B101" s="511"/>
      <c r="C101" s="734"/>
      <c r="D101" s="734"/>
      <c r="E101" s="734"/>
      <c r="F101" s="734"/>
      <c r="G101" s="734"/>
      <c r="H101" s="734"/>
      <c r="I101" s="734"/>
      <c r="J101" s="734"/>
      <c r="K101" s="233"/>
    </row>
    <row r="102" spans="1:11" ht="11.25" x14ac:dyDescent="0.2">
      <c r="A102" s="258"/>
      <c r="B102" s="511">
        <v>2010</v>
      </c>
      <c r="C102" s="735">
        <v>0.2</v>
      </c>
      <c r="D102" s="735">
        <v>1</v>
      </c>
      <c r="E102" s="734">
        <v>2.98</v>
      </c>
      <c r="F102" s="735">
        <v>0.34</v>
      </c>
      <c r="G102" s="734">
        <v>0.91</v>
      </c>
      <c r="H102" s="734">
        <v>1.99</v>
      </c>
      <c r="I102" s="734">
        <v>0.63</v>
      </c>
      <c r="J102" s="734">
        <v>0.17</v>
      </c>
      <c r="K102" s="233">
        <v>8.2200000000000006</v>
      </c>
    </row>
    <row r="103" spans="1:11" ht="11.25" x14ac:dyDescent="0.2">
      <c r="A103" s="258"/>
      <c r="B103" s="511">
        <v>2011</v>
      </c>
      <c r="C103" s="735">
        <v>0.21</v>
      </c>
      <c r="D103" s="735">
        <v>0.97</v>
      </c>
      <c r="E103" s="735">
        <v>2.8</v>
      </c>
      <c r="F103" s="735">
        <v>0.31</v>
      </c>
      <c r="G103" s="735">
        <v>0.95</v>
      </c>
      <c r="H103" s="735">
        <v>2.09</v>
      </c>
      <c r="I103" s="735">
        <v>0.4</v>
      </c>
      <c r="J103" s="735">
        <v>0.45</v>
      </c>
      <c r="K103" s="233">
        <v>8.18</v>
      </c>
    </row>
    <row r="104" spans="1:11" ht="11.25" x14ac:dyDescent="0.2">
      <c r="A104" s="258"/>
      <c r="B104" s="511">
        <v>2012</v>
      </c>
      <c r="C104" s="734">
        <v>0.16</v>
      </c>
      <c r="D104" s="734">
        <v>0.93</v>
      </c>
      <c r="E104" s="735">
        <v>2.42</v>
      </c>
      <c r="F104" s="734">
        <v>0.31</v>
      </c>
      <c r="G104" s="735">
        <v>1.72</v>
      </c>
      <c r="H104" s="735">
        <v>2.65</v>
      </c>
      <c r="I104" s="735">
        <v>0.82</v>
      </c>
      <c r="J104" s="735">
        <v>0.24</v>
      </c>
      <c r="K104" s="233">
        <v>9.25</v>
      </c>
    </row>
    <row r="105" spans="1:11" ht="11.25" x14ac:dyDescent="0.2">
      <c r="A105" s="258"/>
      <c r="B105" s="511">
        <v>2013</v>
      </c>
      <c r="C105" s="734">
        <v>0.19</v>
      </c>
      <c r="D105" s="734">
        <v>0.99</v>
      </c>
      <c r="E105" s="735">
        <v>2.72</v>
      </c>
      <c r="F105" s="734">
        <v>0.37</v>
      </c>
      <c r="G105" s="735">
        <v>0.82</v>
      </c>
      <c r="H105" s="735">
        <v>1.67</v>
      </c>
      <c r="I105" s="735">
        <v>0.89</v>
      </c>
      <c r="J105" s="735">
        <v>0.56999999999999995</v>
      </c>
      <c r="K105" s="736">
        <v>8.2200000000000006</v>
      </c>
    </row>
    <row r="106" spans="1:11" ht="11.25" x14ac:dyDescent="0.2">
      <c r="A106" s="258"/>
      <c r="B106" s="511">
        <v>2014</v>
      </c>
      <c r="C106" s="734">
        <v>0.18</v>
      </c>
      <c r="D106" s="734">
        <v>0.95</v>
      </c>
      <c r="E106" s="735">
        <v>2.66</v>
      </c>
      <c r="F106" s="734">
        <v>0.31</v>
      </c>
      <c r="G106" s="735">
        <v>0.85</v>
      </c>
      <c r="H106" s="735">
        <v>1.72</v>
      </c>
      <c r="I106" s="735">
        <v>0.79</v>
      </c>
      <c r="J106" s="735">
        <v>0.78</v>
      </c>
      <c r="K106" s="736">
        <v>8.24</v>
      </c>
    </row>
    <row r="107" spans="1:11" ht="11.25" x14ac:dyDescent="0.2">
      <c r="A107" s="258"/>
      <c r="B107" s="511"/>
      <c r="C107" s="734"/>
      <c r="D107" s="734"/>
      <c r="E107" s="735"/>
      <c r="F107" s="734"/>
      <c r="G107" s="735"/>
      <c r="H107" s="735"/>
      <c r="I107" s="735"/>
      <c r="J107" s="735"/>
      <c r="K107" s="736"/>
    </row>
    <row r="108" spans="1:11" ht="11.25" x14ac:dyDescent="0.2">
      <c r="A108" s="258"/>
      <c r="B108" s="511">
        <v>2015</v>
      </c>
      <c r="C108" s="734">
        <v>0.19</v>
      </c>
      <c r="D108" s="734">
        <v>0.97</v>
      </c>
      <c r="E108" s="735">
        <v>2.73</v>
      </c>
      <c r="F108" s="734">
        <v>0.28999999999999998</v>
      </c>
      <c r="G108" s="735">
        <v>0.83</v>
      </c>
      <c r="H108" s="735">
        <v>1.56</v>
      </c>
      <c r="I108" s="735">
        <v>0.8</v>
      </c>
      <c r="J108" s="735">
        <v>0.75</v>
      </c>
      <c r="K108" s="736">
        <v>8.1199999999999992</v>
      </c>
    </row>
    <row r="109" spans="1:11" ht="11.25" x14ac:dyDescent="0.2">
      <c r="A109" s="258"/>
      <c r="B109" s="511">
        <v>2016</v>
      </c>
      <c r="C109" s="734">
        <v>0.21</v>
      </c>
      <c r="D109" s="734">
        <v>1.01</v>
      </c>
      <c r="E109" s="735">
        <v>2.72</v>
      </c>
      <c r="F109" s="734">
        <v>0.28999999999999998</v>
      </c>
      <c r="G109" s="735">
        <v>0.86</v>
      </c>
      <c r="H109" s="735">
        <v>2.41</v>
      </c>
      <c r="I109" s="735">
        <v>0.31</v>
      </c>
      <c r="J109" s="735">
        <v>0.11</v>
      </c>
      <c r="K109" s="736">
        <v>7.92</v>
      </c>
    </row>
    <row r="110" spans="1:11" ht="11.25" x14ac:dyDescent="0.2">
      <c r="A110" s="258"/>
      <c r="B110" s="511">
        <v>2017</v>
      </c>
      <c r="C110" s="734">
        <v>0.19</v>
      </c>
      <c r="D110" s="734">
        <v>1.08</v>
      </c>
      <c r="E110" s="735">
        <v>2.6</v>
      </c>
      <c r="F110" s="734">
        <v>0.33</v>
      </c>
      <c r="G110" s="735">
        <v>0.66</v>
      </c>
      <c r="H110" s="735">
        <v>2.31</v>
      </c>
      <c r="I110" s="735">
        <v>0.27</v>
      </c>
      <c r="J110" s="735">
        <v>0.26</v>
      </c>
      <c r="K110" s="736">
        <v>7.7</v>
      </c>
    </row>
    <row r="111" spans="1:11" ht="11.25" x14ac:dyDescent="0.2">
      <c r="A111" s="258"/>
      <c r="B111" s="511">
        <v>2018</v>
      </c>
      <c r="C111" s="734">
        <v>0.19</v>
      </c>
      <c r="D111" s="734">
        <v>0.99</v>
      </c>
      <c r="E111" s="735">
        <v>2.41</v>
      </c>
      <c r="F111" s="734">
        <v>0.3</v>
      </c>
      <c r="G111" s="735">
        <v>0.69</v>
      </c>
      <c r="H111" s="735">
        <v>2.2999999999999998</v>
      </c>
      <c r="I111" s="735">
        <v>0.39</v>
      </c>
      <c r="J111" s="735">
        <v>0.3</v>
      </c>
      <c r="K111" s="736">
        <v>7.57</v>
      </c>
    </row>
    <row r="112" spans="1:11" ht="11.25" x14ac:dyDescent="0.2">
      <c r="A112" s="258"/>
      <c r="B112" s="511">
        <v>2019</v>
      </c>
      <c r="C112" s="734">
        <v>0.17</v>
      </c>
      <c r="D112" s="734">
        <v>0.88</v>
      </c>
      <c r="E112" s="735">
        <v>2.67</v>
      </c>
      <c r="F112" s="734">
        <v>0.24</v>
      </c>
      <c r="G112" s="735">
        <v>0.73</v>
      </c>
      <c r="H112" s="735">
        <v>2.11</v>
      </c>
      <c r="I112" s="735">
        <v>0.37</v>
      </c>
      <c r="J112" s="735">
        <v>0.26</v>
      </c>
      <c r="K112" s="736">
        <v>7.43</v>
      </c>
    </row>
    <row r="113" spans="1:11" ht="11.25" x14ac:dyDescent="0.2">
      <c r="A113" s="258"/>
      <c r="B113" s="462"/>
      <c r="C113" s="462"/>
      <c r="D113" s="462"/>
      <c r="E113" s="462"/>
      <c r="F113" s="462"/>
      <c r="G113" s="462"/>
      <c r="H113" s="462"/>
      <c r="I113" s="462"/>
      <c r="J113" s="462"/>
      <c r="K113" s="462"/>
    </row>
    <row r="114" spans="1:11" ht="11.25" x14ac:dyDescent="0.2">
      <c r="A114" s="258"/>
      <c r="B114" s="511">
        <v>2020</v>
      </c>
      <c r="C114" s="735">
        <v>0.18</v>
      </c>
      <c r="D114" s="735">
        <v>0.93</v>
      </c>
      <c r="E114" s="735">
        <v>2.5099999999999998</v>
      </c>
      <c r="F114" s="735">
        <v>0.22</v>
      </c>
      <c r="G114" s="735">
        <v>0.7</v>
      </c>
      <c r="H114" s="735">
        <v>2.14</v>
      </c>
      <c r="I114" s="735">
        <v>0.32</v>
      </c>
      <c r="J114" s="735">
        <v>0.27</v>
      </c>
      <c r="K114" s="737">
        <v>7.27</v>
      </c>
    </row>
    <row r="115" spans="1:11" ht="11.25" x14ac:dyDescent="0.2">
      <c r="B115" s="511">
        <v>2021</v>
      </c>
      <c r="C115" s="735">
        <v>0.18</v>
      </c>
      <c r="D115" s="735">
        <v>0.92600000000000005</v>
      </c>
      <c r="E115" s="735">
        <v>2.4969999999999999</v>
      </c>
      <c r="F115" s="735">
        <v>0.22</v>
      </c>
      <c r="G115" s="735">
        <v>0.69</v>
      </c>
      <c r="H115" s="735">
        <v>2.11</v>
      </c>
      <c r="I115" s="735">
        <v>0.32</v>
      </c>
      <c r="J115" s="735">
        <v>0.26</v>
      </c>
      <c r="K115" s="737">
        <v>7.21</v>
      </c>
    </row>
    <row r="116" spans="1:11" ht="11.25" x14ac:dyDescent="0.2">
      <c r="B116" s="512">
        <v>2022</v>
      </c>
      <c r="C116" s="738">
        <v>0.2</v>
      </c>
      <c r="D116" s="738">
        <v>0.86</v>
      </c>
      <c r="E116" s="738">
        <v>2.48</v>
      </c>
      <c r="F116" s="738">
        <v>0.24</v>
      </c>
      <c r="G116" s="738">
        <v>0.73</v>
      </c>
      <c r="H116" s="738">
        <v>2.02</v>
      </c>
      <c r="I116" s="738">
        <v>0.41</v>
      </c>
      <c r="J116" s="738">
        <v>0.28999999999999998</v>
      </c>
      <c r="K116" s="738">
        <v>7.23</v>
      </c>
    </row>
    <row r="117" spans="1:11" ht="11.25" x14ac:dyDescent="0.2">
      <c r="B117" s="450"/>
      <c r="C117" s="739"/>
      <c r="D117" s="739"/>
      <c r="E117" s="739"/>
      <c r="F117" s="739"/>
      <c r="G117" s="739"/>
      <c r="H117" s="739"/>
      <c r="I117" s="739"/>
      <c r="J117" s="739"/>
      <c r="K117" s="740"/>
    </row>
    <row r="118" spans="1:11" ht="11.25" x14ac:dyDescent="0.2">
      <c r="B118" s="203" t="s">
        <v>1522</v>
      </c>
    </row>
    <row r="119" spans="1:11" ht="10.5" customHeight="1" x14ac:dyDescent="0.2"/>
    <row r="120" spans="1:11" ht="10.5" customHeight="1" x14ac:dyDescent="0.2"/>
    <row r="121" spans="1:11" ht="10.5" customHeight="1" x14ac:dyDescent="0.2"/>
    <row r="122" spans="1:11" ht="10.5" customHeight="1" x14ac:dyDescent="0.2"/>
    <row r="123" spans="1:11" ht="10.5" customHeight="1" x14ac:dyDescent="0.2"/>
    <row r="124" spans="1:11" ht="10.5" customHeight="1" x14ac:dyDescent="0.2"/>
    <row r="125" spans="1:11" ht="10.5" customHeight="1" x14ac:dyDescent="0.2"/>
    <row r="126" spans="1:11" ht="10.5" customHeight="1" x14ac:dyDescent="0.2"/>
    <row r="127" spans="1:11" ht="10.5" customHeight="1" x14ac:dyDescent="0.2"/>
    <row r="128" spans="1:11" ht="10.5" customHeight="1" x14ac:dyDescent="0.2"/>
    <row r="129" spans="2:7" ht="10.5" customHeight="1" x14ac:dyDescent="0.2">
      <c r="G129" s="246">
        <v>59</v>
      </c>
    </row>
    <row r="130" spans="2:7" ht="10.5" customHeight="1" x14ac:dyDescent="0.2"/>
    <row r="131" spans="2:7" ht="11.45" customHeight="1" x14ac:dyDescent="0.2">
      <c r="B131" s="202" t="s">
        <v>1126</v>
      </c>
    </row>
    <row r="132" spans="2:7" ht="24.75" customHeight="1" x14ac:dyDescent="0.2">
      <c r="B132" s="1454" t="s">
        <v>527</v>
      </c>
      <c r="C132" s="1441" t="s">
        <v>511</v>
      </c>
      <c r="D132" s="1441" t="s">
        <v>512</v>
      </c>
      <c r="E132" s="1460" t="s">
        <v>96</v>
      </c>
      <c r="F132" s="1462"/>
    </row>
    <row r="133" spans="2:7" ht="11.25" customHeight="1" x14ac:dyDescent="0.2">
      <c r="B133" s="1455"/>
      <c r="C133" s="1442"/>
      <c r="D133" s="1442"/>
      <c r="E133" s="248" t="s">
        <v>104</v>
      </c>
      <c r="F133" s="248" t="s">
        <v>515</v>
      </c>
    </row>
    <row r="134" spans="2:7" ht="11.45" customHeight="1" x14ac:dyDescent="0.2">
      <c r="B134" s="1456"/>
      <c r="C134" s="1438" t="s">
        <v>235</v>
      </c>
      <c r="D134" s="1439"/>
      <c r="E134" s="1440"/>
      <c r="F134" s="249" t="s">
        <v>366</v>
      </c>
    </row>
    <row r="135" spans="2:7" ht="10.5" customHeight="1" x14ac:dyDescent="0.2">
      <c r="B135" s="303" t="s">
        <v>671</v>
      </c>
      <c r="C135" s="392">
        <v>604.5</v>
      </c>
      <c r="D135" s="250">
        <v>57</v>
      </c>
      <c r="E135" s="250">
        <v>630</v>
      </c>
      <c r="F135" s="483">
        <v>19.89</v>
      </c>
    </row>
    <row r="136" spans="2:7" ht="10.5" customHeight="1" x14ac:dyDescent="0.2">
      <c r="B136" s="303" t="s">
        <v>672</v>
      </c>
      <c r="C136" s="392">
        <v>595.5</v>
      </c>
      <c r="D136" s="250">
        <v>78</v>
      </c>
      <c r="E136" s="250">
        <v>651</v>
      </c>
      <c r="F136" s="483">
        <v>20.079999999999998</v>
      </c>
    </row>
    <row r="137" spans="2:7" ht="10.5" customHeight="1" x14ac:dyDescent="0.2">
      <c r="B137" s="303" t="s">
        <v>673</v>
      </c>
      <c r="C137" s="392">
        <v>545.20000000000005</v>
      </c>
      <c r="D137" s="250">
        <v>89</v>
      </c>
      <c r="E137" s="250">
        <v>609</v>
      </c>
      <c r="F137" s="483">
        <v>18.399999999999999</v>
      </c>
    </row>
    <row r="138" spans="2:7" ht="10.5" customHeight="1" x14ac:dyDescent="0.2">
      <c r="B138" s="303" t="s">
        <v>674</v>
      </c>
      <c r="C138" s="392">
        <v>542.9</v>
      </c>
      <c r="D138" s="250">
        <v>92</v>
      </c>
      <c r="E138" s="250">
        <v>609</v>
      </c>
      <c r="F138" s="483">
        <v>17.98</v>
      </c>
    </row>
    <row r="139" spans="2:7" ht="10.5" customHeight="1" x14ac:dyDescent="0.2">
      <c r="B139" s="303" t="s">
        <v>675</v>
      </c>
      <c r="C139" s="392">
        <v>610.29999999999995</v>
      </c>
      <c r="D139" s="250">
        <v>83</v>
      </c>
      <c r="E139" s="250">
        <v>668</v>
      </c>
      <c r="F139" s="483">
        <v>19.3</v>
      </c>
    </row>
    <row r="140" spans="2:7" ht="10.5" customHeight="1" x14ac:dyDescent="0.2">
      <c r="B140" s="303"/>
      <c r="C140" s="392"/>
      <c r="D140" s="250"/>
      <c r="E140" s="250"/>
      <c r="F140" s="483"/>
    </row>
    <row r="141" spans="2:7" ht="10.5" customHeight="1" x14ac:dyDescent="0.2">
      <c r="B141" s="303" t="s">
        <v>676</v>
      </c>
      <c r="C141" s="392">
        <v>664.9</v>
      </c>
      <c r="D141" s="250">
        <v>68</v>
      </c>
      <c r="E141" s="250">
        <v>714</v>
      </c>
      <c r="F141" s="483">
        <v>20.16</v>
      </c>
    </row>
    <row r="142" spans="2:7" ht="10.5" customHeight="1" x14ac:dyDescent="0.2">
      <c r="B142" s="303" t="s">
        <v>677</v>
      </c>
      <c r="C142" s="392">
        <v>703.5</v>
      </c>
      <c r="D142" s="250">
        <v>60</v>
      </c>
      <c r="E142" s="250">
        <v>741</v>
      </c>
      <c r="F142" s="483">
        <v>20.47</v>
      </c>
    </row>
    <row r="143" spans="2:7" ht="10.5" customHeight="1" x14ac:dyDescent="0.2">
      <c r="B143" s="303" t="s">
        <v>396</v>
      </c>
      <c r="C143" s="392">
        <v>694</v>
      </c>
      <c r="D143" s="250">
        <v>69</v>
      </c>
      <c r="E143" s="250">
        <v>718</v>
      </c>
      <c r="F143" s="483">
        <v>19.399999999999999</v>
      </c>
    </row>
    <row r="144" spans="2:7" ht="10.5" customHeight="1" x14ac:dyDescent="0.2">
      <c r="B144" s="303" t="s">
        <v>397</v>
      </c>
      <c r="C144" s="392">
        <v>611.20000000000005</v>
      </c>
      <c r="D144" s="250">
        <v>70</v>
      </c>
      <c r="E144" s="250">
        <v>663</v>
      </c>
      <c r="F144" s="483">
        <v>17.53</v>
      </c>
    </row>
    <row r="145" spans="2:8" ht="10.5" customHeight="1" x14ac:dyDescent="0.2">
      <c r="B145" s="303" t="s">
        <v>398</v>
      </c>
      <c r="C145" s="392">
        <v>507.5</v>
      </c>
      <c r="D145" s="250">
        <v>82</v>
      </c>
      <c r="E145" s="250">
        <v>587</v>
      </c>
      <c r="F145" s="483">
        <v>15.19</v>
      </c>
    </row>
    <row r="146" spans="2:8" ht="10.5" customHeight="1" x14ac:dyDescent="0.2">
      <c r="B146" s="303"/>
      <c r="C146" s="392"/>
      <c r="D146" s="250"/>
      <c r="E146" s="250"/>
      <c r="F146" s="483"/>
    </row>
    <row r="147" spans="2:8" ht="10.5" customHeight="1" x14ac:dyDescent="0.2">
      <c r="B147" s="303" t="s">
        <v>279</v>
      </c>
      <c r="C147" s="392">
        <v>507</v>
      </c>
      <c r="D147" s="250">
        <v>108</v>
      </c>
      <c r="E147" s="250">
        <v>591</v>
      </c>
      <c r="F147" s="483">
        <v>14.98</v>
      </c>
    </row>
    <row r="148" spans="2:8" ht="10.5" customHeight="1" x14ac:dyDescent="0.2">
      <c r="B148" s="303" t="s">
        <v>280</v>
      </c>
      <c r="C148" s="392">
        <v>502.4</v>
      </c>
      <c r="D148" s="250">
        <v>91</v>
      </c>
      <c r="E148" s="250">
        <v>573</v>
      </c>
      <c r="F148" s="483">
        <v>14.13</v>
      </c>
      <c r="G148" s="347"/>
    </row>
    <row r="149" spans="2:8" ht="10.5" customHeight="1" x14ac:dyDescent="0.2">
      <c r="B149" s="303" t="s">
        <v>281</v>
      </c>
      <c r="C149" s="392">
        <v>496.3</v>
      </c>
      <c r="D149" s="250">
        <v>88</v>
      </c>
      <c r="E149" s="250">
        <v>560</v>
      </c>
      <c r="F149" s="483">
        <v>13.59</v>
      </c>
    </row>
    <row r="150" spans="2:8" ht="10.5" customHeight="1" x14ac:dyDescent="0.2">
      <c r="B150" s="303" t="s">
        <v>282</v>
      </c>
      <c r="C150" s="392">
        <v>511.7</v>
      </c>
      <c r="D150" s="250">
        <v>67</v>
      </c>
      <c r="E150" s="250">
        <v>559</v>
      </c>
      <c r="F150" s="483">
        <v>13.28</v>
      </c>
    </row>
    <row r="151" spans="2:8" ht="10.5" customHeight="1" x14ac:dyDescent="0.2">
      <c r="B151" s="303" t="s">
        <v>238</v>
      </c>
      <c r="C151" s="392">
        <v>624.6</v>
      </c>
      <c r="D151" s="250">
        <v>56</v>
      </c>
      <c r="E151" s="250">
        <v>671</v>
      </c>
      <c r="F151" s="483">
        <v>15.58</v>
      </c>
    </row>
    <row r="152" spans="2:8" ht="10.5" customHeight="1" x14ac:dyDescent="0.2">
      <c r="B152" s="303"/>
      <c r="C152" s="392"/>
      <c r="D152" s="250"/>
      <c r="E152" s="250"/>
      <c r="F152" s="483"/>
    </row>
    <row r="153" spans="2:8" ht="10.5" customHeight="1" x14ac:dyDescent="0.2">
      <c r="B153" s="303" t="s">
        <v>283</v>
      </c>
      <c r="C153" s="392">
        <v>524.29999999999995</v>
      </c>
      <c r="D153" s="250">
        <v>42</v>
      </c>
      <c r="E153" s="250">
        <v>554</v>
      </c>
      <c r="F153" s="483">
        <v>12.69</v>
      </c>
    </row>
    <row r="154" spans="2:8" ht="10.5" customHeight="1" x14ac:dyDescent="0.2">
      <c r="B154" s="303" t="s">
        <v>284</v>
      </c>
      <c r="C154" s="392">
        <v>573.4</v>
      </c>
      <c r="D154" s="250">
        <v>45</v>
      </c>
      <c r="E154" s="250">
        <v>602</v>
      </c>
      <c r="F154" s="483">
        <v>13.51</v>
      </c>
    </row>
    <row r="155" spans="2:8" ht="10.5" customHeight="1" x14ac:dyDescent="0.2">
      <c r="B155" s="303" t="s">
        <v>237</v>
      </c>
      <c r="C155" s="392">
        <v>609.70000000000005</v>
      </c>
      <c r="D155" s="250">
        <v>48</v>
      </c>
      <c r="E155" s="250">
        <v>643</v>
      </c>
      <c r="F155" s="483">
        <v>14.15</v>
      </c>
    </row>
    <row r="156" spans="2:8" ht="10.5" customHeight="1" x14ac:dyDescent="0.2">
      <c r="B156" s="303" t="s">
        <v>633</v>
      </c>
      <c r="C156" s="392">
        <v>631.70000000000005</v>
      </c>
      <c r="D156" s="250">
        <v>56</v>
      </c>
      <c r="E156" s="250">
        <v>675</v>
      </c>
      <c r="F156" s="483">
        <v>14.53</v>
      </c>
      <c r="G156" s="449"/>
      <c r="H156" s="449"/>
    </row>
    <row r="157" spans="2:8" ht="10.5" customHeight="1" x14ac:dyDescent="0.2">
      <c r="B157" s="303" t="s">
        <v>660</v>
      </c>
      <c r="C157" s="188">
        <v>672.3</v>
      </c>
      <c r="D157" s="219">
        <v>62</v>
      </c>
      <c r="E157" s="219">
        <v>723</v>
      </c>
      <c r="F157" s="484">
        <v>15.52</v>
      </c>
      <c r="G157" s="449"/>
      <c r="H157" s="449"/>
    </row>
    <row r="158" spans="2:8" ht="10.5" customHeight="1" x14ac:dyDescent="0.2">
      <c r="B158" s="303"/>
      <c r="C158" s="188"/>
      <c r="D158" s="219"/>
      <c r="E158" s="219"/>
      <c r="F158" s="484"/>
      <c r="G158" s="449"/>
      <c r="H158" s="449"/>
    </row>
    <row r="159" spans="2:8" ht="10.5" customHeight="1" x14ac:dyDescent="0.2">
      <c r="B159" s="303" t="s">
        <v>441</v>
      </c>
      <c r="C159" s="188">
        <v>808.1</v>
      </c>
      <c r="D159" s="219">
        <v>35</v>
      </c>
      <c r="E159" s="219">
        <v>825</v>
      </c>
      <c r="F159" s="484">
        <v>17.579999999999998</v>
      </c>
      <c r="G159" s="449"/>
      <c r="H159" s="449"/>
    </row>
    <row r="160" spans="2:8" ht="10.5" customHeight="1" x14ac:dyDescent="0.2">
      <c r="B160" s="303" t="s">
        <v>331</v>
      </c>
      <c r="C160" s="188">
        <v>861.4</v>
      </c>
      <c r="D160" s="219">
        <v>33</v>
      </c>
      <c r="E160" s="219">
        <v>865</v>
      </c>
      <c r="F160" s="484">
        <v>18.25</v>
      </c>
      <c r="G160" s="449"/>
      <c r="H160" s="449"/>
    </row>
    <row r="161" spans="2:8" ht="10.5" customHeight="1" x14ac:dyDescent="0.2">
      <c r="B161" s="303" t="s">
        <v>707</v>
      </c>
      <c r="C161" s="188">
        <v>770.2</v>
      </c>
      <c r="D161" s="219">
        <v>27</v>
      </c>
      <c r="E161" s="219">
        <v>767</v>
      </c>
      <c r="F161" s="484">
        <v>16.04</v>
      </c>
      <c r="G161" s="449"/>
      <c r="H161" s="449"/>
    </row>
    <row r="162" spans="2:8" ht="10.5" customHeight="1" x14ac:dyDescent="0.2">
      <c r="B162" s="317">
        <v>39692</v>
      </c>
      <c r="C162" s="188">
        <v>796.7</v>
      </c>
      <c r="D162" s="219">
        <v>23</v>
      </c>
      <c r="E162" s="219">
        <v>784</v>
      </c>
      <c r="F162" s="484">
        <v>16.09</v>
      </c>
      <c r="G162" s="449"/>
      <c r="H162" s="449"/>
    </row>
    <row r="163" spans="2:8" ht="10.5" customHeight="1" x14ac:dyDescent="0.2">
      <c r="B163" s="317">
        <v>40087</v>
      </c>
      <c r="C163" s="188">
        <v>885.8</v>
      </c>
      <c r="D163" s="219">
        <v>23</v>
      </c>
      <c r="E163" s="219">
        <v>880</v>
      </c>
      <c r="F163" s="484">
        <v>17.84</v>
      </c>
      <c r="G163" s="449"/>
      <c r="H163" s="449"/>
    </row>
    <row r="164" spans="2:8" ht="10.5" customHeight="1" x14ac:dyDescent="0.2">
      <c r="B164" s="317"/>
      <c r="C164" s="188"/>
      <c r="D164" s="219"/>
      <c r="E164" s="219"/>
      <c r="F164" s="484"/>
      <c r="G164" s="449"/>
      <c r="H164" s="449"/>
    </row>
    <row r="165" spans="2:8" ht="10.5" customHeight="1" x14ac:dyDescent="0.2">
      <c r="B165" s="317">
        <v>40483</v>
      </c>
      <c r="C165" s="188">
        <v>869.5</v>
      </c>
      <c r="D165" s="219">
        <v>23</v>
      </c>
      <c r="E165" s="219">
        <v>879</v>
      </c>
      <c r="F165" s="484">
        <v>17.59</v>
      </c>
      <c r="G165" s="449"/>
      <c r="H165" s="449"/>
    </row>
    <row r="166" spans="2:8" ht="10.5" customHeight="1" x14ac:dyDescent="0.2">
      <c r="B166" s="317">
        <v>40878</v>
      </c>
      <c r="C166" s="188">
        <v>852.1</v>
      </c>
      <c r="D166" s="219">
        <v>25</v>
      </c>
      <c r="E166" s="219">
        <v>865</v>
      </c>
      <c r="F166" s="484">
        <v>16.71</v>
      </c>
      <c r="G166" s="449"/>
      <c r="H166" s="449"/>
    </row>
    <row r="167" spans="2:8" ht="10.5" customHeight="1" x14ac:dyDescent="0.2">
      <c r="B167" s="317" t="s">
        <v>891</v>
      </c>
      <c r="C167" s="188">
        <v>904.5</v>
      </c>
      <c r="D167" s="219">
        <v>19</v>
      </c>
      <c r="E167" s="219">
        <v>910</v>
      </c>
      <c r="F167" s="484">
        <v>17.39</v>
      </c>
      <c r="G167" s="449"/>
      <c r="H167" s="449"/>
    </row>
    <row r="168" spans="2:8" ht="10.5" customHeight="1" x14ac:dyDescent="0.2">
      <c r="B168" s="317" t="s">
        <v>904</v>
      </c>
      <c r="C168" s="188">
        <v>982.6</v>
      </c>
      <c r="D168" s="219">
        <v>20</v>
      </c>
      <c r="E168" s="219">
        <v>981</v>
      </c>
      <c r="F168" s="484">
        <v>18.510000000000002</v>
      </c>
      <c r="G168" s="449"/>
      <c r="H168" s="449"/>
    </row>
    <row r="169" spans="2:8" ht="10.5" customHeight="1" x14ac:dyDescent="0.2">
      <c r="B169" s="317" t="s">
        <v>905</v>
      </c>
      <c r="C169" s="188">
        <v>1037.9000000000001</v>
      </c>
      <c r="D169" s="219">
        <v>25</v>
      </c>
      <c r="E169" s="219">
        <v>1027</v>
      </c>
      <c r="F169" s="484">
        <v>19.02</v>
      </c>
      <c r="G169" s="449"/>
      <c r="H169" s="449"/>
    </row>
    <row r="170" spans="2:8" ht="10.5" customHeight="1" x14ac:dyDescent="0.2">
      <c r="B170" s="317"/>
      <c r="C170" s="188"/>
      <c r="D170" s="219"/>
      <c r="E170" s="219"/>
      <c r="F170" s="484"/>
      <c r="G170" s="449"/>
      <c r="H170" s="449"/>
    </row>
    <row r="171" spans="2:8" ht="10.5" customHeight="1" x14ac:dyDescent="0.2">
      <c r="B171" s="317" t="s">
        <v>918</v>
      </c>
      <c r="C171" s="188">
        <v>1090.9000000000001</v>
      </c>
      <c r="D171" s="219">
        <v>34</v>
      </c>
      <c r="E171" s="219">
        <v>1079</v>
      </c>
      <c r="F171" s="484">
        <v>19.63</v>
      </c>
      <c r="G171" s="449"/>
      <c r="H171" s="449"/>
    </row>
    <row r="172" spans="2:8" ht="10.5" customHeight="1" x14ac:dyDescent="0.2">
      <c r="B172" s="317" t="s">
        <v>927</v>
      </c>
      <c r="C172" s="341">
        <v>1045.0999999999999</v>
      </c>
      <c r="D172" s="219">
        <v>33</v>
      </c>
      <c r="E172" s="219">
        <v>1035</v>
      </c>
      <c r="F172" s="484">
        <v>18.510000000000002</v>
      </c>
      <c r="G172" s="449"/>
      <c r="H172" s="449"/>
    </row>
    <row r="173" spans="2:8" ht="10.5" customHeight="1" x14ac:dyDescent="0.2">
      <c r="B173" s="221" t="s">
        <v>951</v>
      </c>
      <c r="C173" s="188">
        <v>1026.8</v>
      </c>
      <c r="D173" s="219">
        <v>36</v>
      </c>
      <c r="E173" s="219">
        <v>1027</v>
      </c>
      <c r="F173" s="484">
        <v>18.170000000000002</v>
      </c>
      <c r="G173" s="449"/>
      <c r="H173" s="449"/>
    </row>
    <row r="174" spans="2:8" ht="10.5" customHeight="1" x14ac:dyDescent="0.2">
      <c r="B174" s="221" t="s">
        <v>969</v>
      </c>
      <c r="C174" s="188">
        <v>1001.1</v>
      </c>
      <c r="D174" s="219">
        <v>34</v>
      </c>
      <c r="E174" s="219">
        <v>1001</v>
      </c>
      <c r="F174" s="484">
        <v>17.34</v>
      </c>
      <c r="G174" s="449"/>
      <c r="H174" s="449"/>
    </row>
    <row r="175" spans="2:8" ht="10.5" customHeight="1" x14ac:dyDescent="0.2">
      <c r="B175" s="221" t="s">
        <v>1017</v>
      </c>
      <c r="C175" s="341">
        <v>1035.5</v>
      </c>
      <c r="D175" s="219">
        <v>26</v>
      </c>
      <c r="E175" s="219">
        <v>1020</v>
      </c>
      <c r="F175" s="484">
        <v>17.350000000000001</v>
      </c>
      <c r="G175" s="449"/>
      <c r="H175" s="449"/>
    </row>
    <row r="176" spans="2:8" ht="10.5" customHeight="1" x14ac:dyDescent="0.2">
      <c r="B176" s="221"/>
      <c r="C176" s="341"/>
      <c r="D176" s="341"/>
      <c r="E176" s="341"/>
      <c r="F176" s="484"/>
      <c r="G176" s="449"/>
      <c r="H176" s="449"/>
    </row>
    <row r="177" spans="2:10" ht="10.5" customHeight="1" x14ac:dyDescent="0.2">
      <c r="B177" s="221" t="s">
        <v>1172</v>
      </c>
      <c r="C177" s="1126">
        <v>1063.2</v>
      </c>
      <c r="D177" s="1127">
        <v>20</v>
      </c>
      <c r="E177" s="1127">
        <v>1041</v>
      </c>
      <c r="F177" s="484">
        <v>17.45</v>
      </c>
      <c r="G177" s="449"/>
      <c r="H177" s="449"/>
    </row>
    <row r="178" spans="2:10" ht="10.5" customHeight="1" x14ac:dyDescent="0.2">
      <c r="B178" s="221" t="s">
        <v>1206</v>
      </c>
      <c r="C178" s="1126">
        <v>1025.96</v>
      </c>
      <c r="D178" s="1127">
        <v>19.79</v>
      </c>
      <c r="E178" s="1127">
        <v>1003.78</v>
      </c>
      <c r="F178" s="484">
        <v>16.690000000000001</v>
      </c>
      <c r="G178" s="449"/>
      <c r="H178" s="449"/>
    </row>
    <row r="179" spans="2:10" ht="10.5" customHeight="1" x14ac:dyDescent="0.2">
      <c r="B179" s="279" t="s">
        <v>1233</v>
      </c>
      <c r="C179" s="1128">
        <v>1047.81</v>
      </c>
      <c r="D179" s="1129">
        <v>19.8</v>
      </c>
      <c r="E179" s="1129">
        <v>1035.96</v>
      </c>
      <c r="F179" s="487">
        <v>17.09</v>
      </c>
      <c r="G179" s="449"/>
      <c r="H179" s="449"/>
    </row>
    <row r="180" spans="2:10" ht="10.5" customHeight="1" x14ac:dyDescent="0.2">
      <c r="B180" s="741"/>
      <c r="C180" s="742"/>
      <c r="D180" s="743"/>
      <c r="E180" s="743"/>
      <c r="F180" s="744"/>
      <c r="G180" s="449"/>
      <c r="H180" s="449"/>
    </row>
    <row r="181" spans="2:10" ht="10.5" customHeight="1" x14ac:dyDescent="0.2">
      <c r="B181" s="741"/>
      <c r="C181" s="742"/>
      <c r="D181" s="743"/>
      <c r="E181" s="743"/>
      <c r="F181" s="744"/>
      <c r="G181" s="449"/>
      <c r="H181" s="449"/>
    </row>
    <row r="182" spans="2:10" ht="10.5" customHeight="1" x14ac:dyDescent="0.2">
      <c r="B182" s="741"/>
      <c r="C182" s="742"/>
      <c r="D182" s="743"/>
      <c r="E182" s="743"/>
      <c r="F182" s="744"/>
      <c r="G182" s="449"/>
      <c r="H182" s="449"/>
    </row>
    <row r="183" spans="2:10" ht="10.5" customHeight="1" x14ac:dyDescent="0.2">
      <c r="B183" s="741"/>
      <c r="C183" s="742"/>
      <c r="D183" s="743"/>
      <c r="E183" s="743"/>
      <c r="F183" s="744"/>
      <c r="G183" s="449"/>
      <c r="H183" s="449"/>
    </row>
    <row r="184" spans="2:10" ht="10.5" customHeight="1" x14ac:dyDescent="0.2">
      <c r="B184" s="741"/>
      <c r="C184" s="742"/>
      <c r="D184" s="743"/>
      <c r="E184" s="743"/>
      <c r="F184" s="744"/>
      <c r="G184" s="449"/>
      <c r="H184" s="449"/>
    </row>
    <row r="185" spans="2:10" ht="10.5" customHeight="1" x14ac:dyDescent="0.2">
      <c r="B185" s="741"/>
      <c r="C185" s="742"/>
      <c r="D185" s="743"/>
      <c r="E185" s="743"/>
      <c r="F185" s="744"/>
      <c r="G185" s="449"/>
      <c r="H185" s="449"/>
    </row>
    <row r="186" spans="2:10" ht="10.5" customHeight="1" x14ac:dyDescent="0.2">
      <c r="B186" s="741"/>
      <c r="C186" s="742"/>
      <c r="D186" s="743"/>
      <c r="E186" s="743"/>
      <c r="F186" s="744"/>
      <c r="G186" s="449"/>
      <c r="H186" s="449"/>
    </row>
    <row r="187" spans="2:10" ht="10.5" customHeight="1" x14ac:dyDescent="0.2">
      <c r="B187" s="741"/>
      <c r="C187" s="742"/>
      <c r="D187" s="743"/>
      <c r="E187" s="743"/>
      <c r="F187" s="744"/>
      <c r="G187" s="449"/>
      <c r="H187" s="449"/>
    </row>
    <row r="188" spans="2:10" ht="10.5" customHeight="1" x14ac:dyDescent="0.2">
      <c r="B188" s="741"/>
      <c r="C188" s="742"/>
      <c r="D188" s="743"/>
      <c r="E188" s="743"/>
      <c r="F188" s="744"/>
      <c r="G188" s="449"/>
      <c r="H188" s="449"/>
    </row>
    <row r="189" spans="2:10" ht="10.5" customHeight="1" x14ac:dyDescent="0.2">
      <c r="B189" s="741"/>
      <c r="C189" s="742"/>
      <c r="D189" s="743"/>
      <c r="E189" s="743"/>
      <c r="F189" s="744"/>
      <c r="G189" s="449"/>
      <c r="H189" s="449"/>
    </row>
    <row r="190" spans="2:10" ht="10.5" customHeight="1" x14ac:dyDescent="0.2">
      <c r="G190" s="246">
        <v>60</v>
      </c>
      <c r="J190" s="202" t="s">
        <v>420</v>
      </c>
    </row>
    <row r="191" spans="2:10" ht="10.5" customHeight="1" x14ac:dyDescent="0.2"/>
    <row r="192" spans="2:10" ht="11.25" x14ac:dyDescent="0.2">
      <c r="B192" s="202" t="s">
        <v>1127</v>
      </c>
    </row>
    <row r="193" spans="2:15" ht="11.25" x14ac:dyDescent="0.2">
      <c r="B193" s="1448" t="s">
        <v>459</v>
      </c>
      <c r="C193" s="1460" t="s">
        <v>1523</v>
      </c>
      <c r="D193" s="1461"/>
      <c r="E193" s="1461"/>
      <c r="F193" s="1461"/>
      <c r="G193" s="1461"/>
      <c r="H193" s="1461"/>
      <c r="I193" s="1462"/>
      <c r="J193" s="1460" t="s">
        <v>1524</v>
      </c>
      <c r="K193" s="1461"/>
      <c r="L193" s="1461"/>
      <c r="M193" s="1462"/>
      <c r="N193" s="1388" t="s">
        <v>516</v>
      </c>
    </row>
    <row r="194" spans="2:15" ht="11.25" x14ac:dyDescent="0.2">
      <c r="B194" s="1459"/>
      <c r="C194" s="1441" t="s">
        <v>517</v>
      </c>
      <c r="D194" s="1460" t="s">
        <v>518</v>
      </c>
      <c r="E194" s="1462"/>
      <c r="F194" s="1460" t="s">
        <v>519</v>
      </c>
      <c r="G194" s="1462"/>
      <c r="H194" s="1460" t="s">
        <v>520</v>
      </c>
      <c r="I194" s="1462"/>
      <c r="J194" s="1460" t="s">
        <v>518</v>
      </c>
      <c r="K194" s="1462"/>
      <c r="L194" s="1460" t="s">
        <v>519</v>
      </c>
      <c r="M194" s="1462"/>
      <c r="N194" s="1389"/>
    </row>
    <row r="195" spans="2:15" ht="22.5" x14ac:dyDescent="0.2">
      <c r="B195" s="1459"/>
      <c r="C195" s="1442"/>
      <c r="D195" s="248" t="s">
        <v>521</v>
      </c>
      <c r="E195" s="248" t="s">
        <v>522</v>
      </c>
      <c r="F195" s="248" t="s">
        <v>521</v>
      </c>
      <c r="G195" s="248" t="s">
        <v>522</v>
      </c>
      <c r="H195" s="248" t="s">
        <v>521</v>
      </c>
      <c r="I195" s="248" t="s">
        <v>522</v>
      </c>
      <c r="J195" s="248" t="s">
        <v>521</v>
      </c>
      <c r="K195" s="248" t="s">
        <v>522</v>
      </c>
      <c r="L195" s="248" t="s">
        <v>521</v>
      </c>
      <c r="M195" s="248" t="s">
        <v>522</v>
      </c>
      <c r="N195" s="248" t="s">
        <v>1525</v>
      </c>
    </row>
    <row r="196" spans="2:15" ht="11.25" x14ac:dyDescent="0.2">
      <c r="B196" s="1449"/>
      <c r="C196" s="1438" t="s">
        <v>859</v>
      </c>
      <c r="D196" s="1439"/>
      <c r="E196" s="1439"/>
      <c r="F196" s="1439"/>
      <c r="G196" s="1439"/>
      <c r="H196" s="1439"/>
      <c r="I196" s="1439"/>
      <c r="J196" s="1439"/>
      <c r="K196" s="1439"/>
      <c r="L196" s="1439"/>
      <c r="M196" s="1439"/>
      <c r="N196" s="1440"/>
      <c r="O196" s="559"/>
    </row>
    <row r="197" spans="2:15" ht="11.25" x14ac:dyDescent="0.2">
      <c r="B197" s="232" t="s">
        <v>676</v>
      </c>
      <c r="C197" s="250">
        <v>7159</v>
      </c>
      <c r="D197" s="250">
        <v>8223</v>
      </c>
      <c r="E197" s="250">
        <v>36028</v>
      </c>
      <c r="F197" s="250">
        <v>2996</v>
      </c>
      <c r="G197" s="250">
        <v>98</v>
      </c>
      <c r="H197" s="250">
        <v>446</v>
      </c>
      <c r="I197" s="250" t="s">
        <v>318</v>
      </c>
      <c r="J197" s="250">
        <v>129</v>
      </c>
      <c r="K197" s="250" t="s">
        <v>318</v>
      </c>
      <c r="L197" s="250">
        <v>74</v>
      </c>
      <c r="M197" s="250" t="s">
        <v>318</v>
      </c>
      <c r="N197" s="250">
        <v>24627</v>
      </c>
    </row>
    <row r="198" spans="2:15" ht="11.25" x14ac:dyDescent="0.2">
      <c r="B198" s="232" t="s">
        <v>677</v>
      </c>
      <c r="C198" s="250">
        <v>7848</v>
      </c>
      <c r="D198" s="250">
        <v>3956</v>
      </c>
      <c r="E198" s="250">
        <v>47687</v>
      </c>
      <c r="F198" s="250">
        <v>2024</v>
      </c>
      <c r="G198" s="250">
        <v>4</v>
      </c>
      <c r="H198" s="250">
        <v>232</v>
      </c>
      <c r="I198" s="250" t="s">
        <v>318</v>
      </c>
      <c r="J198" s="250">
        <v>154</v>
      </c>
      <c r="K198" s="250" t="s">
        <v>318</v>
      </c>
      <c r="L198" s="250">
        <v>47</v>
      </c>
      <c r="M198" s="250" t="s">
        <v>318</v>
      </c>
      <c r="N198" s="250">
        <v>19572</v>
      </c>
    </row>
    <row r="199" spans="2:15" ht="11.25" x14ac:dyDescent="0.2">
      <c r="B199" s="232" t="s">
        <v>396</v>
      </c>
      <c r="C199" s="250">
        <v>8112</v>
      </c>
      <c r="D199" s="250">
        <v>4821</v>
      </c>
      <c r="E199" s="250">
        <v>41587</v>
      </c>
      <c r="F199" s="250">
        <v>1700</v>
      </c>
      <c r="G199" s="250">
        <v>1</v>
      </c>
      <c r="H199" s="250">
        <v>221</v>
      </c>
      <c r="I199" s="250">
        <v>1</v>
      </c>
      <c r="J199" s="250">
        <v>116</v>
      </c>
      <c r="K199" s="250" t="s">
        <v>318</v>
      </c>
      <c r="L199" s="250">
        <v>49</v>
      </c>
      <c r="M199" s="250" t="s">
        <v>318</v>
      </c>
      <c r="N199" s="250">
        <v>19890</v>
      </c>
    </row>
    <row r="200" spans="2:15" ht="11.25" x14ac:dyDescent="0.2">
      <c r="B200" s="232" t="s">
        <v>397</v>
      </c>
      <c r="C200" s="250">
        <v>14358</v>
      </c>
      <c r="D200" s="250">
        <v>5358</v>
      </c>
      <c r="E200" s="250">
        <v>36521</v>
      </c>
      <c r="F200" s="250">
        <v>1900</v>
      </c>
      <c r="G200" s="250">
        <v>556</v>
      </c>
      <c r="H200" s="250">
        <v>327</v>
      </c>
      <c r="I200" s="250">
        <v>1</v>
      </c>
      <c r="J200" s="250">
        <v>117</v>
      </c>
      <c r="K200" s="250" t="s">
        <v>318</v>
      </c>
      <c r="L200" s="250">
        <v>33</v>
      </c>
      <c r="M200" s="250" t="s">
        <v>318</v>
      </c>
      <c r="N200" s="250">
        <v>24172</v>
      </c>
    </row>
    <row r="201" spans="2:15" ht="11.25" x14ac:dyDescent="0.2">
      <c r="B201" s="232" t="s">
        <v>398</v>
      </c>
      <c r="C201" s="250">
        <v>18974</v>
      </c>
      <c r="D201" s="250">
        <v>3270</v>
      </c>
      <c r="E201" s="250">
        <v>26599</v>
      </c>
      <c r="F201" s="250">
        <v>1684</v>
      </c>
      <c r="G201" s="250" t="s">
        <v>318</v>
      </c>
      <c r="H201" s="250">
        <v>615</v>
      </c>
      <c r="I201" s="250" t="s">
        <v>318</v>
      </c>
      <c r="J201" s="250">
        <v>70</v>
      </c>
      <c r="K201" s="250" t="s">
        <v>318</v>
      </c>
      <c r="L201" s="250">
        <v>17</v>
      </c>
      <c r="M201" s="250">
        <v>1</v>
      </c>
      <c r="N201" s="250">
        <v>15575</v>
      </c>
    </row>
    <row r="202" spans="2:15" ht="11.25" x14ac:dyDescent="0.2">
      <c r="B202" s="232"/>
      <c r="C202" s="250"/>
      <c r="D202" s="250"/>
      <c r="E202" s="250"/>
      <c r="F202" s="250"/>
      <c r="G202" s="250"/>
      <c r="H202" s="250"/>
      <c r="I202" s="250"/>
      <c r="J202" s="250"/>
      <c r="K202" s="250"/>
      <c r="L202" s="250"/>
      <c r="M202" s="250"/>
      <c r="N202" s="250"/>
    </row>
    <row r="203" spans="2:15" ht="11.25" x14ac:dyDescent="0.2">
      <c r="B203" s="232" t="s">
        <v>279</v>
      </c>
      <c r="C203" s="250">
        <v>14732</v>
      </c>
      <c r="D203" s="250">
        <v>5385</v>
      </c>
      <c r="E203" s="250">
        <v>28951</v>
      </c>
      <c r="F203" s="250">
        <v>1746</v>
      </c>
      <c r="G203" s="250" t="s">
        <v>318</v>
      </c>
      <c r="H203" s="250">
        <v>506</v>
      </c>
      <c r="I203" s="250" t="s">
        <v>318</v>
      </c>
      <c r="J203" s="250">
        <v>47</v>
      </c>
      <c r="K203" s="250" t="s">
        <v>318</v>
      </c>
      <c r="L203" s="250">
        <v>13</v>
      </c>
      <c r="M203" s="250" t="s">
        <v>318</v>
      </c>
      <c r="N203" s="250">
        <v>15358</v>
      </c>
    </row>
    <row r="204" spans="2:15" ht="11.25" x14ac:dyDescent="0.2">
      <c r="B204" s="232" t="s">
        <v>280</v>
      </c>
      <c r="C204" s="250">
        <v>7448</v>
      </c>
      <c r="D204" s="250">
        <v>6174</v>
      </c>
      <c r="E204" s="250">
        <v>21293</v>
      </c>
      <c r="F204" s="250">
        <v>1529</v>
      </c>
      <c r="G204" s="250">
        <v>11</v>
      </c>
      <c r="H204" s="250">
        <v>432</v>
      </c>
      <c r="I204" s="250" t="s">
        <v>318</v>
      </c>
      <c r="J204" s="250">
        <v>46</v>
      </c>
      <c r="K204" s="250" t="s">
        <v>318</v>
      </c>
      <c r="L204" s="250">
        <v>10</v>
      </c>
      <c r="M204" s="250" t="s">
        <v>318</v>
      </c>
      <c r="N204" s="250">
        <v>19717</v>
      </c>
    </row>
    <row r="205" spans="2:15" ht="11.25" x14ac:dyDescent="0.2">
      <c r="B205" s="232" t="s">
        <v>281</v>
      </c>
      <c r="C205" s="250" t="s">
        <v>399</v>
      </c>
      <c r="D205" s="250" t="s">
        <v>399</v>
      </c>
      <c r="E205" s="250" t="s">
        <v>399</v>
      </c>
      <c r="F205" s="250" t="s">
        <v>399</v>
      </c>
      <c r="G205" s="250" t="s">
        <v>399</v>
      </c>
      <c r="H205" s="250" t="s">
        <v>399</v>
      </c>
      <c r="I205" s="250" t="s">
        <v>399</v>
      </c>
      <c r="J205" s="250" t="s">
        <v>399</v>
      </c>
      <c r="K205" s="250" t="s">
        <v>399</v>
      </c>
      <c r="L205" s="250" t="s">
        <v>399</v>
      </c>
      <c r="M205" s="250" t="s">
        <v>399</v>
      </c>
      <c r="N205" s="250">
        <v>20442</v>
      </c>
    </row>
    <row r="206" spans="2:15" ht="11.25" x14ac:dyDescent="0.2">
      <c r="B206" s="232" t="s">
        <v>282</v>
      </c>
      <c r="C206" s="250" t="s">
        <v>399</v>
      </c>
      <c r="D206" s="250" t="s">
        <v>399</v>
      </c>
      <c r="E206" s="250" t="s">
        <v>399</v>
      </c>
      <c r="F206" s="250" t="s">
        <v>399</v>
      </c>
      <c r="G206" s="250" t="s">
        <v>399</v>
      </c>
      <c r="H206" s="250" t="s">
        <v>399</v>
      </c>
      <c r="I206" s="250" t="s">
        <v>399</v>
      </c>
      <c r="J206" s="250" t="s">
        <v>399</v>
      </c>
      <c r="K206" s="250" t="s">
        <v>399</v>
      </c>
      <c r="L206" s="250" t="s">
        <v>399</v>
      </c>
      <c r="M206" s="250" t="s">
        <v>399</v>
      </c>
      <c r="N206" s="250">
        <v>20554</v>
      </c>
    </row>
    <row r="207" spans="2:15" ht="11.25" x14ac:dyDescent="0.2">
      <c r="B207" s="232" t="s">
        <v>238</v>
      </c>
      <c r="C207" s="250" t="s">
        <v>399</v>
      </c>
      <c r="D207" s="250" t="s">
        <v>399</v>
      </c>
      <c r="E207" s="250" t="s">
        <v>399</v>
      </c>
      <c r="F207" s="250" t="s">
        <v>399</v>
      </c>
      <c r="G207" s="250" t="s">
        <v>399</v>
      </c>
      <c r="H207" s="250" t="s">
        <v>399</v>
      </c>
      <c r="I207" s="250" t="s">
        <v>399</v>
      </c>
      <c r="J207" s="250" t="s">
        <v>399</v>
      </c>
      <c r="K207" s="250" t="s">
        <v>399</v>
      </c>
      <c r="L207" s="250" t="s">
        <v>399</v>
      </c>
      <c r="M207" s="250" t="s">
        <v>399</v>
      </c>
      <c r="N207" s="250">
        <v>11541</v>
      </c>
    </row>
    <row r="208" spans="2:15" ht="11.25" x14ac:dyDescent="0.2">
      <c r="B208" s="232"/>
      <c r="C208" s="250"/>
      <c r="D208" s="250"/>
      <c r="E208" s="250"/>
      <c r="F208" s="250"/>
      <c r="G208" s="250"/>
      <c r="H208" s="250"/>
      <c r="I208" s="250"/>
      <c r="J208" s="250"/>
      <c r="K208" s="250"/>
      <c r="L208" s="250"/>
      <c r="M208" s="250"/>
      <c r="N208" s="250"/>
    </row>
    <row r="209" spans="2:14" ht="11.25" x14ac:dyDescent="0.2">
      <c r="B209" s="232" t="s">
        <v>283</v>
      </c>
      <c r="C209" s="250" t="s">
        <v>399</v>
      </c>
      <c r="D209" s="250" t="s">
        <v>399</v>
      </c>
      <c r="E209" s="250" t="s">
        <v>399</v>
      </c>
      <c r="F209" s="250" t="s">
        <v>399</v>
      </c>
      <c r="G209" s="250" t="s">
        <v>399</v>
      </c>
      <c r="H209" s="250" t="s">
        <v>399</v>
      </c>
      <c r="I209" s="250" t="s">
        <v>399</v>
      </c>
      <c r="J209" s="250" t="s">
        <v>399</v>
      </c>
      <c r="K209" s="250" t="s">
        <v>399</v>
      </c>
      <c r="L209" s="250" t="s">
        <v>399</v>
      </c>
      <c r="M209" s="250" t="s">
        <v>399</v>
      </c>
      <c r="N209" s="250">
        <v>15343</v>
      </c>
    </row>
    <row r="210" spans="2:14" ht="11.25" x14ac:dyDescent="0.2">
      <c r="B210" s="232" t="s">
        <v>284</v>
      </c>
      <c r="C210" s="250" t="s">
        <v>399</v>
      </c>
      <c r="D210" s="250" t="s">
        <v>399</v>
      </c>
      <c r="E210" s="250" t="s">
        <v>399</v>
      </c>
      <c r="F210" s="250" t="s">
        <v>399</v>
      </c>
      <c r="G210" s="250" t="s">
        <v>399</v>
      </c>
      <c r="H210" s="250" t="s">
        <v>399</v>
      </c>
      <c r="I210" s="250" t="s">
        <v>399</v>
      </c>
      <c r="J210" s="250" t="s">
        <v>399</v>
      </c>
      <c r="K210" s="250" t="s">
        <v>399</v>
      </c>
      <c r="L210" s="250" t="s">
        <v>399</v>
      </c>
      <c r="M210" s="250" t="s">
        <v>399</v>
      </c>
      <c r="N210" s="250">
        <v>14323</v>
      </c>
    </row>
    <row r="211" spans="2:14" ht="11.25" x14ac:dyDescent="0.2">
      <c r="B211" s="616" t="s">
        <v>237</v>
      </c>
      <c r="C211" s="250" t="s">
        <v>399</v>
      </c>
      <c r="D211" s="250" t="s">
        <v>399</v>
      </c>
      <c r="E211" s="250" t="s">
        <v>399</v>
      </c>
      <c r="F211" s="250" t="s">
        <v>399</v>
      </c>
      <c r="G211" s="250" t="s">
        <v>399</v>
      </c>
      <c r="H211" s="250" t="s">
        <v>399</v>
      </c>
      <c r="I211" s="250" t="s">
        <v>399</v>
      </c>
      <c r="J211" s="250" t="s">
        <v>399</v>
      </c>
      <c r="K211" s="250" t="s">
        <v>399</v>
      </c>
      <c r="L211" s="250" t="s">
        <v>399</v>
      </c>
      <c r="M211" s="250" t="s">
        <v>399</v>
      </c>
      <c r="N211" s="250">
        <v>12174</v>
      </c>
    </row>
    <row r="212" spans="2:14" ht="11.25" x14ac:dyDescent="0.2">
      <c r="B212" s="616" t="s">
        <v>633</v>
      </c>
      <c r="C212" s="219" t="s">
        <v>399</v>
      </c>
      <c r="D212" s="219" t="s">
        <v>399</v>
      </c>
      <c r="E212" s="219" t="s">
        <v>399</v>
      </c>
      <c r="F212" s="219" t="s">
        <v>399</v>
      </c>
      <c r="G212" s="219" t="s">
        <v>399</v>
      </c>
      <c r="H212" s="219" t="s">
        <v>399</v>
      </c>
      <c r="I212" s="219" t="s">
        <v>399</v>
      </c>
      <c r="J212" s="219" t="s">
        <v>399</v>
      </c>
      <c r="K212" s="219" t="s">
        <v>399</v>
      </c>
      <c r="L212" s="219" t="s">
        <v>399</v>
      </c>
      <c r="M212" s="219" t="s">
        <v>399</v>
      </c>
      <c r="N212" s="219">
        <v>18562</v>
      </c>
    </row>
    <row r="213" spans="2:14" ht="11.25" x14ac:dyDescent="0.2">
      <c r="B213" s="616" t="s">
        <v>660</v>
      </c>
      <c r="C213" s="219" t="s">
        <v>399</v>
      </c>
      <c r="D213" s="219" t="s">
        <v>399</v>
      </c>
      <c r="E213" s="219" t="s">
        <v>399</v>
      </c>
      <c r="F213" s="219" t="s">
        <v>399</v>
      </c>
      <c r="G213" s="219" t="s">
        <v>399</v>
      </c>
      <c r="H213" s="219" t="s">
        <v>399</v>
      </c>
      <c r="I213" s="219" t="s">
        <v>399</v>
      </c>
      <c r="J213" s="219" t="s">
        <v>399</v>
      </c>
      <c r="K213" s="219" t="s">
        <v>399</v>
      </c>
      <c r="L213" s="219" t="s">
        <v>399</v>
      </c>
      <c r="M213" s="219" t="s">
        <v>399</v>
      </c>
      <c r="N213" s="219">
        <v>22163</v>
      </c>
    </row>
    <row r="214" spans="2:14" ht="11.25" x14ac:dyDescent="0.2">
      <c r="B214" s="616"/>
      <c r="C214" s="219"/>
      <c r="D214" s="219"/>
      <c r="E214" s="219"/>
      <c r="F214" s="219"/>
      <c r="G214" s="219"/>
      <c r="H214" s="219"/>
      <c r="I214" s="219"/>
      <c r="J214" s="219"/>
      <c r="K214" s="219"/>
      <c r="L214" s="219"/>
      <c r="M214" s="219"/>
      <c r="N214" s="219"/>
    </row>
    <row r="215" spans="2:14" ht="11.25" x14ac:dyDescent="0.2">
      <c r="B215" s="616" t="s">
        <v>441</v>
      </c>
      <c r="C215" s="219" t="s">
        <v>399</v>
      </c>
      <c r="D215" s="219" t="s">
        <v>399</v>
      </c>
      <c r="E215" s="219" t="s">
        <v>399</v>
      </c>
      <c r="F215" s="219" t="s">
        <v>399</v>
      </c>
      <c r="G215" s="219" t="s">
        <v>399</v>
      </c>
      <c r="H215" s="219" t="s">
        <v>399</v>
      </c>
      <c r="I215" s="219" t="s">
        <v>399</v>
      </c>
      <c r="J215" s="219" t="s">
        <v>399</v>
      </c>
      <c r="K215" s="219" t="s">
        <v>399</v>
      </c>
      <c r="L215" s="219" t="s">
        <v>399</v>
      </c>
      <c r="M215" s="219" t="s">
        <v>399</v>
      </c>
      <c r="N215" s="219">
        <v>19932</v>
      </c>
    </row>
    <row r="216" spans="2:14" ht="11.25" x14ac:dyDescent="0.2">
      <c r="B216" s="616" t="s">
        <v>331</v>
      </c>
      <c r="C216" s="219" t="s">
        <v>399</v>
      </c>
      <c r="D216" s="219" t="s">
        <v>399</v>
      </c>
      <c r="E216" s="219" t="s">
        <v>399</v>
      </c>
      <c r="F216" s="219" t="s">
        <v>399</v>
      </c>
      <c r="G216" s="219" t="s">
        <v>399</v>
      </c>
      <c r="H216" s="219" t="s">
        <v>399</v>
      </c>
      <c r="I216" s="219" t="s">
        <v>399</v>
      </c>
      <c r="J216" s="219" t="s">
        <v>399</v>
      </c>
      <c r="K216" s="219" t="s">
        <v>399</v>
      </c>
      <c r="L216" s="219" t="s">
        <v>399</v>
      </c>
      <c r="M216" s="219" t="s">
        <v>399</v>
      </c>
      <c r="N216" s="219">
        <v>11429</v>
      </c>
    </row>
    <row r="217" spans="2:14" ht="11.25" x14ac:dyDescent="0.2">
      <c r="B217" s="616" t="s">
        <v>707</v>
      </c>
      <c r="C217" s="219" t="s">
        <v>399</v>
      </c>
      <c r="D217" s="219" t="s">
        <v>399</v>
      </c>
      <c r="E217" s="219" t="s">
        <v>399</v>
      </c>
      <c r="F217" s="219" t="s">
        <v>399</v>
      </c>
      <c r="G217" s="219" t="s">
        <v>399</v>
      </c>
      <c r="H217" s="219" t="s">
        <v>399</v>
      </c>
      <c r="I217" s="219" t="s">
        <v>399</v>
      </c>
      <c r="J217" s="219" t="s">
        <v>399</v>
      </c>
      <c r="K217" s="219" t="s">
        <v>399</v>
      </c>
      <c r="L217" s="219" t="s">
        <v>399</v>
      </c>
      <c r="M217" s="219" t="s">
        <v>399</v>
      </c>
      <c r="N217" s="219">
        <v>11062</v>
      </c>
    </row>
    <row r="218" spans="2:14" ht="11.25" x14ac:dyDescent="0.2">
      <c r="B218" s="317">
        <v>39692</v>
      </c>
      <c r="C218" s="219" t="s">
        <v>399</v>
      </c>
      <c r="D218" s="219" t="s">
        <v>399</v>
      </c>
      <c r="E218" s="219" t="s">
        <v>399</v>
      </c>
      <c r="F218" s="219" t="s">
        <v>399</v>
      </c>
      <c r="G218" s="219" t="s">
        <v>399</v>
      </c>
      <c r="H218" s="219" t="s">
        <v>399</v>
      </c>
      <c r="I218" s="219" t="s">
        <v>399</v>
      </c>
      <c r="J218" s="219" t="s">
        <v>399</v>
      </c>
      <c r="K218" s="219" t="s">
        <v>399</v>
      </c>
      <c r="L218" s="219" t="s">
        <v>399</v>
      </c>
      <c r="M218" s="219" t="s">
        <v>399</v>
      </c>
      <c r="N218" s="219">
        <v>16345</v>
      </c>
    </row>
    <row r="219" spans="2:14" ht="11.25" x14ac:dyDescent="0.2">
      <c r="B219" s="221" t="s">
        <v>628</v>
      </c>
      <c r="C219" s="219" t="s">
        <v>399</v>
      </c>
      <c r="D219" s="219" t="s">
        <v>399</v>
      </c>
      <c r="E219" s="219" t="s">
        <v>399</v>
      </c>
      <c r="F219" s="219" t="s">
        <v>399</v>
      </c>
      <c r="G219" s="219" t="s">
        <v>399</v>
      </c>
      <c r="H219" s="219" t="s">
        <v>399</v>
      </c>
      <c r="I219" s="219" t="s">
        <v>399</v>
      </c>
      <c r="J219" s="219" t="s">
        <v>399</v>
      </c>
      <c r="K219" s="219" t="s">
        <v>399</v>
      </c>
      <c r="L219" s="219" t="s">
        <v>399</v>
      </c>
      <c r="M219" s="219" t="s">
        <v>399</v>
      </c>
      <c r="N219" s="219">
        <v>20655</v>
      </c>
    </row>
    <row r="220" spans="2:14" ht="11.25" x14ac:dyDescent="0.2">
      <c r="B220" s="221"/>
      <c r="C220" s="219"/>
      <c r="D220" s="219"/>
      <c r="E220" s="219"/>
      <c r="F220" s="219"/>
      <c r="G220" s="219"/>
      <c r="H220" s="219"/>
      <c r="I220" s="219"/>
      <c r="J220" s="219"/>
      <c r="K220" s="219"/>
      <c r="L220" s="219"/>
      <c r="M220" s="219"/>
      <c r="N220" s="219"/>
    </row>
    <row r="221" spans="2:14" ht="11.25" x14ac:dyDescent="0.2">
      <c r="B221" s="221" t="s">
        <v>289</v>
      </c>
      <c r="C221" s="219" t="s">
        <v>399</v>
      </c>
      <c r="D221" s="219" t="s">
        <v>399</v>
      </c>
      <c r="E221" s="219" t="s">
        <v>399</v>
      </c>
      <c r="F221" s="219" t="s">
        <v>399</v>
      </c>
      <c r="G221" s="219" t="s">
        <v>399</v>
      </c>
      <c r="H221" s="219" t="s">
        <v>399</v>
      </c>
      <c r="I221" s="219" t="s">
        <v>399</v>
      </c>
      <c r="J221" s="219" t="s">
        <v>399</v>
      </c>
      <c r="K221" s="219" t="s">
        <v>399</v>
      </c>
      <c r="L221" s="219" t="s">
        <v>399</v>
      </c>
      <c r="M221" s="219" t="s">
        <v>399</v>
      </c>
      <c r="N221" s="219">
        <v>17031</v>
      </c>
    </row>
    <row r="222" spans="2:14" ht="11.25" x14ac:dyDescent="0.2">
      <c r="B222" s="221" t="s">
        <v>292</v>
      </c>
      <c r="C222" s="219" t="s">
        <v>399</v>
      </c>
      <c r="D222" s="219" t="s">
        <v>399</v>
      </c>
      <c r="E222" s="219" t="s">
        <v>399</v>
      </c>
      <c r="F222" s="219" t="s">
        <v>399</v>
      </c>
      <c r="G222" s="219" t="s">
        <v>399</v>
      </c>
      <c r="H222" s="219" t="s">
        <v>399</v>
      </c>
      <c r="I222" s="219" t="s">
        <v>399</v>
      </c>
      <c r="J222" s="219" t="s">
        <v>399</v>
      </c>
      <c r="K222" s="219" t="s">
        <v>399</v>
      </c>
      <c r="L222" s="219" t="s">
        <v>399</v>
      </c>
      <c r="M222" s="219" t="s">
        <v>399</v>
      </c>
      <c r="N222" s="219">
        <v>13507</v>
      </c>
    </row>
    <row r="223" spans="2:14" ht="11.25" x14ac:dyDescent="0.2">
      <c r="B223" s="221" t="s">
        <v>891</v>
      </c>
      <c r="C223" s="219" t="s">
        <v>399</v>
      </c>
      <c r="D223" s="219" t="s">
        <v>399</v>
      </c>
      <c r="E223" s="219" t="s">
        <v>399</v>
      </c>
      <c r="F223" s="219" t="s">
        <v>399</v>
      </c>
      <c r="G223" s="219" t="s">
        <v>399</v>
      </c>
      <c r="H223" s="219" t="s">
        <v>399</v>
      </c>
      <c r="I223" s="219" t="s">
        <v>399</v>
      </c>
      <c r="J223" s="219" t="s">
        <v>399</v>
      </c>
      <c r="K223" s="219" t="s">
        <v>399</v>
      </c>
      <c r="L223" s="219" t="s">
        <v>399</v>
      </c>
      <c r="M223" s="219" t="s">
        <v>399</v>
      </c>
      <c r="N223" s="219">
        <v>21717</v>
      </c>
    </row>
    <row r="224" spans="2:14" ht="11.25" x14ac:dyDescent="0.2">
      <c r="B224" s="221" t="s">
        <v>904</v>
      </c>
      <c r="C224" s="219" t="s">
        <v>399</v>
      </c>
      <c r="D224" s="219" t="s">
        <v>399</v>
      </c>
      <c r="E224" s="219" t="s">
        <v>399</v>
      </c>
      <c r="F224" s="219" t="s">
        <v>399</v>
      </c>
      <c r="G224" s="219" t="s">
        <v>399</v>
      </c>
      <c r="H224" s="219" t="s">
        <v>399</v>
      </c>
      <c r="I224" s="219" t="s">
        <v>399</v>
      </c>
      <c r="J224" s="219" t="s">
        <v>399</v>
      </c>
      <c r="K224" s="219" t="s">
        <v>399</v>
      </c>
      <c r="L224" s="219" t="s">
        <v>399</v>
      </c>
      <c r="M224" s="219" t="s">
        <v>399</v>
      </c>
      <c r="N224" s="219">
        <v>23068</v>
      </c>
    </row>
    <row r="225" spans="1:15" ht="11.25" x14ac:dyDescent="0.2">
      <c r="B225" s="221" t="s">
        <v>905</v>
      </c>
      <c r="C225" s="219" t="s">
        <v>399</v>
      </c>
      <c r="D225" s="219" t="s">
        <v>399</v>
      </c>
      <c r="E225" s="219" t="s">
        <v>399</v>
      </c>
      <c r="F225" s="219" t="s">
        <v>399</v>
      </c>
      <c r="G225" s="219" t="s">
        <v>399</v>
      </c>
      <c r="H225" s="219" t="s">
        <v>399</v>
      </c>
      <c r="I225" s="219" t="s">
        <v>399</v>
      </c>
      <c r="J225" s="219" t="s">
        <v>399</v>
      </c>
      <c r="K225" s="219" t="s">
        <v>399</v>
      </c>
      <c r="L225" s="219" t="s">
        <v>399</v>
      </c>
      <c r="M225" s="219" t="s">
        <v>399</v>
      </c>
      <c r="N225" s="219">
        <v>23313</v>
      </c>
    </row>
    <row r="226" spans="1:15" ht="11.25" x14ac:dyDescent="0.2">
      <c r="B226" s="221"/>
      <c r="C226" s="219"/>
      <c r="D226" s="219"/>
      <c r="E226" s="219"/>
      <c r="F226" s="219"/>
      <c r="G226" s="219"/>
      <c r="H226" s="219"/>
      <c r="I226" s="219"/>
      <c r="J226" s="219"/>
      <c r="K226" s="219"/>
      <c r="L226" s="219"/>
      <c r="M226" s="219"/>
      <c r="N226" s="219"/>
    </row>
    <row r="227" spans="1:15" ht="11.25" x14ac:dyDescent="0.2">
      <c r="B227" s="221" t="s">
        <v>918</v>
      </c>
      <c r="C227" s="219" t="s">
        <v>399</v>
      </c>
      <c r="D227" s="219" t="s">
        <v>399</v>
      </c>
      <c r="E227" s="219" t="s">
        <v>399</v>
      </c>
      <c r="F227" s="219" t="s">
        <v>399</v>
      </c>
      <c r="G227" s="219" t="s">
        <v>399</v>
      </c>
      <c r="H227" s="219" t="s">
        <v>399</v>
      </c>
      <c r="I227" s="219" t="s">
        <v>399</v>
      </c>
      <c r="J227" s="219" t="s">
        <v>399</v>
      </c>
      <c r="K227" s="219" t="s">
        <v>399</v>
      </c>
      <c r="L227" s="219" t="s">
        <v>399</v>
      </c>
      <c r="M227" s="219" t="s">
        <v>399</v>
      </c>
      <c r="N227" s="219">
        <v>22788</v>
      </c>
    </row>
    <row r="228" spans="1:15" ht="11.25" x14ac:dyDescent="0.2">
      <c r="B228" s="221" t="s">
        <v>927</v>
      </c>
      <c r="C228" s="219" t="s">
        <v>399</v>
      </c>
      <c r="D228" s="219" t="s">
        <v>399</v>
      </c>
      <c r="E228" s="219" t="s">
        <v>399</v>
      </c>
      <c r="F228" s="219" t="s">
        <v>399</v>
      </c>
      <c r="G228" s="219" t="s">
        <v>399</v>
      </c>
      <c r="H228" s="219" t="s">
        <v>399</v>
      </c>
      <c r="I228" s="219" t="s">
        <v>399</v>
      </c>
      <c r="J228" s="219" t="s">
        <v>399</v>
      </c>
      <c r="K228" s="219" t="s">
        <v>399</v>
      </c>
      <c r="L228" s="219" t="s">
        <v>399</v>
      </c>
      <c r="M228" s="219" t="s">
        <v>399</v>
      </c>
      <c r="N228" s="219">
        <v>18189</v>
      </c>
    </row>
    <row r="229" spans="1:15" ht="11.25" x14ac:dyDescent="0.2">
      <c r="B229" s="221" t="s">
        <v>951</v>
      </c>
      <c r="C229" s="219" t="s">
        <v>399</v>
      </c>
      <c r="D229" s="219" t="s">
        <v>399</v>
      </c>
      <c r="E229" s="219" t="s">
        <v>399</v>
      </c>
      <c r="F229" s="304" t="s">
        <v>399</v>
      </c>
      <c r="G229" s="304" t="s">
        <v>399</v>
      </c>
      <c r="H229" s="219" t="s">
        <v>399</v>
      </c>
      <c r="I229" s="304" t="s">
        <v>399</v>
      </c>
      <c r="J229" s="219" t="s">
        <v>399</v>
      </c>
      <c r="K229" s="219" t="s">
        <v>399</v>
      </c>
      <c r="L229" s="295" t="s">
        <v>399</v>
      </c>
      <c r="M229" s="304" t="s">
        <v>399</v>
      </c>
      <c r="N229" s="219">
        <v>11005</v>
      </c>
    </row>
    <row r="230" spans="1:15" ht="11.25" x14ac:dyDescent="0.2">
      <c r="A230" s="258"/>
      <c r="B230" s="221" t="s">
        <v>969</v>
      </c>
      <c r="C230" s="219" t="s">
        <v>399</v>
      </c>
      <c r="D230" s="219" t="s">
        <v>399</v>
      </c>
      <c r="E230" s="219" t="s">
        <v>399</v>
      </c>
      <c r="F230" s="304" t="s">
        <v>399</v>
      </c>
      <c r="G230" s="304" t="s">
        <v>399</v>
      </c>
      <c r="H230" s="219" t="s">
        <v>399</v>
      </c>
      <c r="I230" s="304" t="s">
        <v>399</v>
      </c>
      <c r="J230" s="219" t="s">
        <v>399</v>
      </c>
      <c r="K230" s="219" t="s">
        <v>399</v>
      </c>
      <c r="L230" s="295" t="s">
        <v>399</v>
      </c>
      <c r="M230" s="304" t="s">
        <v>399</v>
      </c>
      <c r="N230" s="219" t="s">
        <v>399</v>
      </c>
      <c r="O230" s="347"/>
    </row>
    <row r="231" spans="1:15" ht="11.25" x14ac:dyDescent="0.2">
      <c r="B231" s="221" t="s">
        <v>1017</v>
      </c>
      <c r="C231" s="219" t="s">
        <v>399</v>
      </c>
      <c r="D231" s="219" t="s">
        <v>399</v>
      </c>
      <c r="E231" s="219" t="s">
        <v>399</v>
      </c>
      <c r="F231" s="304" t="s">
        <v>399</v>
      </c>
      <c r="G231" s="304" t="s">
        <v>399</v>
      </c>
      <c r="H231" s="219" t="s">
        <v>399</v>
      </c>
      <c r="I231" s="304" t="s">
        <v>399</v>
      </c>
      <c r="J231" s="219" t="s">
        <v>399</v>
      </c>
      <c r="K231" s="219" t="s">
        <v>399</v>
      </c>
      <c r="L231" s="295" t="s">
        <v>399</v>
      </c>
      <c r="M231" s="304" t="s">
        <v>399</v>
      </c>
      <c r="N231" s="219" t="s">
        <v>399</v>
      </c>
    </row>
    <row r="232" spans="1:15" ht="11.25" x14ac:dyDescent="0.2">
      <c r="B232" s="221"/>
      <c r="C232" s="219"/>
      <c r="D232" s="219"/>
      <c r="E232" s="219"/>
      <c r="F232" s="304"/>
      <c r="G232" s="304"/>
      <c r="H232" s="219"/>
      <c r="I232" s="304"/>
      <c r="J232" s="219"/>
      <c r="K232" s="219"/>
      <c r="L232" s="295"/>
      <c r="M232" s="304"/>
      <c r="N232" s="219"/>
    </row>
    <row r="233" spans="1:15" ht="11.25" x14ac:dyDescent="0.2">
      <c r="B233" s="221" t="s">
        <v>1172</v>
      </c>
      <c r="C233" s="219" t="s">
        <v>399</v>
      </c>
      <c r="D233" s="219" t="s">
        <v>399</v>
      </c>
      <c r="E233" s="219" t="s">
        <v>399</v>
      </c>
      <c r="F233" s="304" t="s">
        <v>399</v>
      </c>
      <c r="G233" s="304" t="s">
        <v>399</v>
      </c>
      <c r="H233" s="219" t="s">
        <v>399</v>
      </c>
      <c r="I233" s="304" t="s">
        <v>399</v>
      </c>
      <c r="J233" s="219" t="s">
        <v>399</v>
      </c>
      <c r="K233" s="219" t="s">
        <v>399</v>
      </c>
      <c r="L233" s="295" t="s">
        <v>399</v>
      </c>
      <c r="M233" s="304" t="s">
        <v>399</v>
      </c>
      <c r="N233" s="219" t="s">
        <v>399</v>
      </c>
    </row>
    <row r="234" spans="1:15" ht="11.25" x14ac:dyDescent="0.2">
      <c r="B234" s="279" t="s">
        <v>1206</v>
      </c>
      <c r="C234" s="298" t="s">
        <v>399</v>
      </c>
      <c r="D234" s="298" t="s">
        <v>399</v>
      </c>
      <c r="E234" s="298" t="s">
        <v>399</v>
      </c>
      <c r="F234" s="307" t="s">
        <v>399</v>
      </c>
      <c r="G234" s="307" t="s">
        <v>399</v>
      </c>
      <c r="H234" s="298" t="s">
        <v>399</v>
      </c>
      <c r="I234" s="307" t="s">
        <v>399</v>
      </c>
      <c r="J234" s="298" t="s">
        <v>399</v>
      </c>
      <c r="K234" s="298" t="s">
        <v>399</v>
      </c>
      <c r="L234" s="299" t="s">
        <v>399</v>
      </c>
      <c r="M234" s="307" t="s">
        <v>399</v>
      </c>
      <c r="N234" s="298" t="s">
        <v>399</v>
      </c>
    </row>
    <row r="235" spans="1:15" ht="11.25" x14ac:dyDescent="0.2">
      <c r="B235" s="745"/>
      <c r="C235" s="290"/>
      <c r="D235" s="290"/>
      <c r="E235" s="295"/>
      <c r="F235" s="290"/>
      <c r="G235" s="290"/>
      <c r="H235" s="295"/>
      <c r="I235" s="290"/>
      <c r="J235" s="290"/>
      <c r="K235" s="290"/>
      <c r="L235" s="290"/>
      <c r="M235" s="290"/>
      <c r="N235" s="290"/>
    </row>
    <row r="236" spans="1:15" ht="11.25" x14ac:dyDescent="0.2">
      <c r="B236" s="203" t="s">
        <v>1526</v>
      </c>
    </row>
    <row r="237" spans="1:15" ht="11.25" x14ac:dyDescent="0.2">
      <c r="B237" s="203" t="s">
        <v>1527</v>
      </c>
    </row>
    <row r="238" spans="1:15" ht="10.5" customHeight="1" x14ac:dyDescent="0.2">
      <c r="B238" s="201"/>
    </row>
    <row r="239" spans="1:15" ht="10.5" customHeight="1" x14ac:dyDescent="0.2">
      <c r="B239" s="201"/>
      <c r="G239" s="246"/>
    </row>
    <row r="240" spans="1:15" ht="10.5" customHeight="1" x14ac:dyDescent="0.2">
      <c r="G240" s="246">
        <v>61</v>
      </c>
    </row>
    <row r="241" spans="2:14" ht="10.5" customHeight="1" x14ac:dyDescent="0.2">
      <c r="C241" s="245"/>
      <c r="D241" s="245"/>
      <c r="E241" s="245"/>
      <c r="F241" s="245"/>
      <c r="G241" s="245"/>
      <c r="H241" s="245"/>
      <c r="I241" s="245"/>
      <c r="J241" s="245"/>
      <c r="K241" s="245"/>
      <c r="L241" s="245"/>
      <c r="M241" s="245"/>
      <c r="N241" s="245"/>
    </row>
    <row r="242" spans="2:14" ht="11.25" x14ac:dyDescent="0.2">
      <c r="B242" s="202" t="s">
        <v>1128</v>
      </c>
    </row>
    <row r="243" spans="2:14" ht="11.25" x14ac:dyDescent="0.2">
      <c r="B243" s="1448" t="s">
        <v>459</v>
      </c>
      <c r="C243" s="1388" t="s">
        <v>360</v>
      </c>
      <c r="D243" s="1388" t="s">
        <v>1528</v>
      </c>
      <c r="E243" s="1388" t="s">
        <v>1529</v>
      </c>
      <c r="F243" s="1388" t="s">
        <v>426</v>
      </c>
      <c r="G243" s="1460" t="s">
        <v>96</v>
      </c>
      <c r="H243" s="1462"/>
    </row>
    <row r="244" spans="2:14" ht="11.25" x14ac:dyDescent="0.2">
      <c r="B244" s="1459"/>
      <c r="C244" s="1389"/>
      <c r="D244" s="1389"/>
      <c r="E244" s="1389"/>
      <c r="F244" s="1389"/>
      <c r="G244" s="248" t="s">
        <v>104</v>
      </c>
      <c r="H244" s="248" t="s">
        <v>515</v>
      </c>
    </row>
    <row r="245" spans="2:14" ht="11.25" x14ac:dyDescent="0.2">
      <c r="B245" s="1449"/>
      <c r="C245" s="1438" t="s">
        <v>131</v>
      </c>
      <c r="D245" s="1439"/>
      <c r="E245" s="312" t="s">
        <v>130</v>
      </c>
      <c r="F245" s="1438" t="s">
        <v>235</v>
      </c>
      <c r="G245" s="1440"/>
      <c r="H245" s="249" t="s">
        <v>366</v>
      </c>
    </row>
    <row r="246" spans="2:14" ht="11.25" x14ac:dyDescent="0.2">
      <c r="B246" s="232" t="s">
        <v>671</v>
      </c>
      <c r="C246" s="278">
        <v>1361</v>
      </c>
      <c r="D246" s="285">
        <v>1899</v>
      </c>
      <c r="E246" s="188">
        <v>222.4</v>
      </c>
      <c r="F246" s="392">
        <v>107.4</v>
      </c>
      <c r="G246" s="278">
        <v>105</v>
      </c>
      <c r="H246" s="392">
        <v>3.3</v>
      </c>
    </row>
    <row r="247" spans="2:14" ht="11.25" x14ac:dyDescent="0.2">
      <c r="B247" s="232" t="s">
        <v>672</v>
      </c>
      <c r="C247" s="278">
        <v>1366</v>
      </c>
      <c r="D247" s="285">
        <v>1879</v>
      </c>
      <c r="E247" s="188">
        <v>284.7</v>
      </c>
      <c r="F247" s="392">
        <v>104.2</v>
      </c>
      <c r="G247" s="278">
        <v>101</v>
      </c>
      <c r="H247" s="392">
        <v>3.1</v>
      </c>
    </row>
    <row r="248" spans="2:14" ht="11.25" x14ac:dyDescent="0.2">
      <c r="B248" s="232" t="s">
        <v>673</v>
      </c>
      <c r="C248" s="278">
        <v>1360</v>
      </c>
      <c r="D248" s="285">
        <v>1941</v>
      </c>
      <c r="E248" s="188">
        <v>324.39999999999998</v>
      </c>
      <c r="F248" s="392">
        <v>107.5</v>
      </c>
      <c r="G248" s="278">
        <v>106</v>
      </c>
      <c r="H248" s="392">
        <v>3.2</v>
      </c>
    </row>
    <row r="249" spans="2:14" ht="11.25" x14ac:dyDescent="0.2">
      <c r="B249" s="232" t="s">
        <v>674</v>
      </c>
      <c r="C249" s="278">
        <v>1427</v>
      </c>
      <c r="D249" s="285">
        <v>2075</v>
      </c>
      <c r="E249" s="188">
        <v>362.2</v>
      </c>
      <c r="F249" s="392">
        <v>114.6</v>
      </c>
      <c r="G249" s="278">
        <v>113</v>
      </c>
      <c r="H249" s="392">
        <v>3.3</v>
      </c>
    </row>
    <row r="250" spans="2:14" ht="11.25" x14ac:dyDescent="0.2">
      <c r="B250" s="232" t="s">
        <v>675</v>
      </c>
      <c r="C250" s="278">
        <v>1524</v>
      </c>
      <c r="D250" s="285">
        <v>2275</v>
      </c>
      <c r="E250" s="188">
        <v>340.2</v>
      </c>
      <c r="F250" s="392">
        <v>126.2</v>
      </c>
      <c r="G250" s="278">
        <v>125</v>
      </c>
      <c r="H250" s="392">
        <v>3.6</v>
      </c>
    </row>
    <row r="251" spans="2:14" ht="11.25" x14ac:dyDescent="0.2">
      <c r="B251" s="232"/>
      <c r="C251" s="278"/>
      <c r="D251" s="285"/>
      <c r="E251" s="963"/>
      <c r="F251" s="392"/>
      <c r="G251" s="278"/>
      <c r="H251" s="392"/>
    </row>
    <row r="252" spans="2:14" ht="11.25" x14ac:dyDescent="0.2">
      <c r="B252" s="232" t="s">
        <v>676</v>
      </c>
      <c r="C252" s="278">
        <v>1665</v>
      </c>
      <c r="D252" s="285">
        <v>2360</v>
      </c>
      <c r="E252" s="188">
        <v>338.1</v>
      </c>
      <c r="F252" s="392">
        <v>130.80000000000001</v>
      </c>
      <c r="G252" s="278">
        <v>130</v>
      </c>
      <c r="H252" s="392">
        <v>3.7</v>
      </c>
    </row>
    <row r="253" spans="2:14" ht="11.25" x14ac:dyDescent="0.2">
      <c r="B253" s="232" t="s">
        <v>677</v>
      </c>
      <c r="C253" s="278">
        <v>1654</v>
      </c>
      <c r="D253" s="285">
        <v>2189</v>
      </c>
      <c r="E253" s="188">
        <v>399</v>
      </c>
      <c r="F253" s="392">
        <v>112.7</v>
      </c>
      <c r="G253" s="278">
        <v>112</v>
      </c>
      <c r="H253" s="392">
        <v>3.1</v>
      </c>
    </row>
    <row r="254" spans="2:14" ht="11.25" x14ac:dyDescent="0.2">
      <c r="B254" s="232" t="s">
        <v>396</v>
      </c>
      <c r="C254" s="278">
        <v>1653</v>
      </c>
      <c r="D254" s="285">
        <v>2267</v>
      </c>
      <c r="E254" s="188">
        <v>448.3</v>
      </c>
      <c r="F254" s="392">
        <v>129.6</v>
      </c>
      <c r="G254" s="278">
        <v>129</v>
      </c>
      <c r="H254" s="392">
        <v>3.5</v>
      </c>
    </row>
    <row r="255" spans="2:14" ht="11.25" x14ac:dyDescent="0.2">
      <c r="B255" s="232" t="s">
        <v>397</v>
      </c>
      <c r="C255" s="278">
        <v>1570</v>
      </c>
      <c r="D255" s="285">
        <v>2101</v>
      </c>
      <c r="E255" s="188">
        <v>483.1</v>
      </c>
      <c r="F255" s="392">
        <v>119.6</v>
      </c>
      <c r="G255" s="278">
        <v>122</v>
      </c>
      <c r="H255" s="392">
        <v>3.2</v>
      </c>
    </row>
    <row r="256" spans="2:14" ht="11.25" x14ac:dyDescent="0.2">
      <c r="B256" s="232" t="s">
        <v>398</v>
      </c>
      <c r="C256" s="278">
        <v>1585</v>
      </c>
      <c r="D256" s="285">
        <v>1973</v>
      </c>
      <c r="E256" s="188">
        <v>623.20000000000005</v>
      </c>
      <c r="F256" s="392">
        <v>119</v>
      </c>
      <c r="G256" s="278">
        <v>124</v>
      </c>
      <c r="H256" s="392">
        <v>3.2</v>
      </c>
    </row>
    <row r="257" spans="2:8" ht="11.25" x14ac:dyDescent="0.2">
      <c r="B257" s="232"/>
      <c r="C257" s="278"/>
      <c r="D257" s="285"/>
      <c r="E257" s="963"/>
      <c r="F257" s="392"/>
      <c r="G257" s="278"/>
      <c r="H257" s="392"/>
    </row>
    <row r="258" spans="2:8" ht="11.25" x14ac:dyDescent="0.2">
      <c r="B258" s="232" t="s">
        <v>279</v>
      </c>
      <c r="C258" s="278">
        <v>1707</v>
      </c>
      <c r="D258" s="285">
        <v>2194</v>
      </c>
      <c r="E258" s="188">
        <v>523</v>
      </c>
      <c r="F258" s="392">
        <v>126.5</v>
      </c>
      <c r="G258" s="278">
        <v>131</v>
      </c>
      <c r="H258" s="392">
        <v>3.3</v>
      </c>
    </row>
    <row r="259" spans="2:8" ht="11.25" x14ac:dyDescent="0.2">
      <c r="B259" s="232" t="s">
        <v>280</v>
      </c>
      <c r="C259" s="278">
        <v>1699</v>
      </c>
      <c r="D259" s="285">
        <v>2172</v>
      </c>
      <c r="E259" s="188">
        <v>632.20000000000005</v>
      </c>
      <c r="F259" s="392">
        <v>127.9</v>
      </c>
      <c r="G259" s="278">
        <v>133</v>
      </c>
      <c r="H259" s="392">
        <v>3.3</v>
      </c>
    </row>
    <row r="260" spans="2:8" ht="11.25" x14ac:dyDescent="0.2">
      <c r="B260" s="232" t="s">
        <v>281</v>
      </c>
      <c r="C260" s="278">
        <v>1736</v>
      </c>
      <c r="D260" s="285">
        <v>2061</v>
      </c>
      <c r="E260" s="188">
        <v>752.1</v>
      </c>
      <c r="F260" s="392">
        <v>125</v>
      </c>
      <c r="G260" s="278">
        <v>130</v>
      </c>
      <c r="H260" s="392">
        <v>3.2</v>
      </c>
    </row>
    <row r="261" spans="2:8" ht="11.25" x14ac:dyDescent="0.2">
      <c r="B261" s="232" t="s">
        <v>282</v>
      </c>
      <c r="C261" s="278">
        <v>1780</v>
      </c>
      <c r="D261" s="285">
        <v>2006</v>
      </c>
      <c r="E261" s="188">
        <v>724.9</v>
      </c>
      <c r="F261" s="392">
        <v>119.2</v>
      </c>
      <c r="G261" s="278">
        <v>126</v>
      </c>
      <c r="H261" s="392">
        <v>3</v>
      </c>
    </row>
    <row r="262" spans="2:8" ht="11.25" x14ac:dyDescent="0.2">
      <c r="B262" s="232" t="s">
        <v>238</v>
      </c>
      <c r="C262" s="278">
        <v>1647</v>
      </c>
      <c r="D262" s="285">
        <v>2145</v>
      </c>
      <c r="E262" s="188">
        <v>779</v>
      </c>
      <c r="F262" s="392">
        <v>123</v>
      </c>
      <c r="G262" s="278">
        <v>131</v>
      </c>
      <c r="H262" s="392">
        <v>3</v>
      </c>
    </row>
    <row r="263" spans="2:8" ht="11.25" x14ac:dyDescent="0.2">
      <c r="B263" s="232"/>
      <c r="C263" s="278"/>
      <c r="D263" s="285"/>
      <c r="E263" s="963"/>
      <c r="F263" s="392"/>
      <c r="G263" s="278"/>
      <c r="H263" s="392"/>
    </row>
    <row r="264" spans="2:8" ht="11.25" x14ac:dyDescent="0.2">
      <c r="B264" s="232" t="s">
        <v>283</v>
      </c>
      <c r="C264" s="278">
        <v>1678</v>
      </c>
      <c r="D264" s="701">
        <v>1864</v>
      </c>
      <c r="E264" s="188">
        <v>899.4</v>
      </c>
      <c r="F264" s="392">
        <v>106.9</v>
      </c>
      <c r="G264" s="278">
        <v>115</v>
      </c>
      <c r="H264" s="392">
        <v>2.6</v>
      </c>
    </row>
    <row r="265" spans="2:8" ht="11.25" x14ac:dyDescent="0.2">
      <c r="B265" s="232" t="s">
        <v>284</v>
      </c>
      <c r="C265" s="278">
        <v>1710</v>
      </c>
      <c r="D265" s="701">
        <v>2017</v>
      </c>
      <c r="E265" s="188">
        <v>933.9</v>
      </c>
      <c r="F265" s="392">
        <v>116.6</v>
      </c>
      <c r="G265" s="278">
        <v>123</v>
      </c>
      <c r="H265" s="392">
        <v>2.8</v>
      </c>
    </row>
    <row r="266" spans="2:8" ht="11.25" x14ac:dyDescent="0.2">
      <c r="B266" s="232" t="s">
        <v>237</v>
      </c>
      <c r="C266" s="224">
        <v>1663</v>
      </c>
      <c r="D266" s="687">
        <v>2079</v>
      </c>
      <c r="E266" s="467">
        <v>1219.8</v>
      </c>
      <c r="F266" s="188">
        <v>135</v>
      </c>
      <c r="G266" s="224">
        <v>146</v>
      </c>
      <c r="H266" s="392">
        <v>3.2</v>
      </c>
    </row>
    <row r="267" spans="2:8" ht="11.25" x14ac:dyDescent="0.2">
      <c r="B267" s="232" t="s">
        <v>633</v>
      </c>
      <c r="C267" s="224">
        <v>1663</v>
      </c>
      <c r="D267" s="687">
        <v>2131</v>
      </c>
      <c r="E267" s="467">
        <v>1020.1</v>
      </c>
      <c r="F267" s="188">
        <v>156.80000000000001</v>
      </c>
      <c r="G267" s="224">
        <v>174</v>
      </c>
      <c r="H267" s="392">
        <v>3.8</v>
      </c>
    </row>
    <row r="268" spans="2:8" ht="11.25" x14ac:dyDescent="0.2">
      <c r="B268" s="232" t="s">
        <v>660</v>
      </c>
      <c r="C268" s="224">
        <v>1651</v>
      </c>
      <c r="D268" s="701">
        <v>2158</v>
      </c>
      <c r="E268" s="467">
        <v>1075.4000000000001</v>
      </c>
      <c r="F268" s="188">
        <v>159.69999999999999</v>
      </c>
      <c r="G268" s="224">
        <v>182</v>
      </c>
      <c r="H268" s="188">
        <v>3.9</v>
      </c>
    </row>
    <row r="269" spans="2:8" ht="11.25" x14ac:dyDescent="0.2">
      <c r="B269" s="232"/>
      <c r="C269" s="224"/>
      <c r="D269" s="701"/>
      <c r="E269" s="467"/>
      <c r="F269" s="188"/>
      <c r="G269" s="224"/>
      <c r="H269" s="188"/>
    </row>
    <row r="270" spans="2:8" ht="11.25" x14ac:dyDescent="0.2">
      <c r="B270" s="232" t="s">
        <v>441</v>
      </c>
      <c r="C270" s="224">
        <v>1622</v>
      </c>
      <c r="D270" s="687">
        <v>2290</v>
      </c>
      <c r="E270" s="467">
        <v>995.4</v>
      </c>
      <c r="F270" s="188">
        <v>171.4</v>
      </c>
      <c r="G270" s="224">
        <v>193</v>
      </c>
      <c r="H270" s="188">
        <v>4.0999999999999996</v>
      </c>
    </row>
    <row r="271" spans="2:8" ht="11.25" x14ac:dyDescent="0.2">
      <c r="B271" s="232" t="s">
        <v>331</v>
      </c>
      <c r="C271" s="224">
        <v>1651</v>
      </c>
      <c r="D271" s="687">
        <v>2497</v>
      </c>
      <c r="E271" s="467">
        <v>1299.5</v>
      </c>
      <c r="F271" s="188">
        <v>187.1</v>
      </c>
      <c r="G271" s="224">
        <v>206</v>
      </c>
      <c r="H271" s="188">
        <v>4.4000000000000004</v>
      </c>
    </row>
    <row r="272" spans="2:8" ht="11.25" x14ac:dyDescent="0.2">
      <c r="B272" s="232" t="s">
        <v>707</v>
      </c>
      <c r="C272" s="224">
        <v>1615</v>
      </c>
      <c r="D272" s="687">
        <v>2441</v>
      </c>
      <c r="E272" s="467">
        <v>1414.9</v>
      </c>
      <c r="F272" s="188">
        <v>181.7</v>
      </c>
      <c r="G272" s="224">
        <v>198</v>
      </c>
      <c r="H272" s="188">
        <v>4.0999999999999996</v>
      </c>
    </row>
    <row r="273" spans="2:8" ht="11.25" x14ac:dyDescent="0.2">
      <c r="B273" s="317">
        <v>39692</v>
      </c>
      <c r="C273" s="224">
        <v>1613</v>
      </c>
      <c r="D273" s="687">
        <v>2383</v>
      </c>
      <c r="E273" s="467">
        <v>1585.4</v>
      </c>
      <c r="F273" s="188">
        <v>180.7</v>
      </c>
      <c r="G273" s="224">
        <v>199</v>
      </c>
      <c r="H273" s="188">
        <v>4.0999999999999996</v>
      </c>
    </row>
    <row r="274" spans="2:8" ht="11.25" x14ac:dyDescent="0.2">
      <c r="B274" s="317">
        <v>40087</v>
      </c>
      <c r="C274" s="224">
        <v>1594</v>
      </c>
      <c r="D274" s="687">
        <v>2474</v>
      </c>
      <c r="E274" s="467">
        <v>1496.8</v>
      </c>
      <c r="F274" s="188">
        <v>191.9</v>
      </c>
      <c r="G274" s="224">
        <v>215</v>
      </c>
      <c r="H274" s="188">
        <v>4.4000000000000004</v>
      </c>
    </row>
    <row r="275" spans="2:8" ht="11.25" x14ac:dyDescent="0.2">
      <c r="B275" s="317"/>
      <c r="C275" s="224"/>
      <c r="D275" s="687"/>
      <c r="E275" s="964"/>
      <c r="F275" s="188"/>
      <c r="G275" s="224"/>
      <c r="H275" s="188"/>
    </row>
    <row r="276" spans="2:8" ht="11.25" x14ac:dyDescent="0.2">
      <c r="B276" s="221" t="s">
        <v>289</v>
      </c>
      <c r="C276" s="224">
        <v>1584</v>
      </c>
      <c r="D276" s="687">
        <v>2601</v>
      </c>
      <c r="E276" s="467">
        <v>1526.2</v>
      </c>
      <c r="F276" s="188">
        <v>205.1</v>
      </c>
      <c r="G276" s="224">
        <v>231</v>
      </c>
      <c r="H276" s="188">
        <v>4.5999999999999996</v>
      </c>
    </row>
    <row r="277" spans="2:8" ht="11.25" x14ac:dyDescent="0.2">
      <c r="B277" s="221" t="s">
        <v>292</v>
      </c>
      <c r="C277" s="224">
        <v>1579</v>
      </c>
      <c r="D277" s="687">
        <v>2651</v>
      </c>
      <c r="E277" s="467">
        <v>1789.3</v>
      </c>
      <c r="F277" s="188">
        <v>206</v>
      </c>
      <c r="G277" s="224">
        <v>237</v>
      </c>
      <c r="H277" s="188">
        <v>4.5999999999999996</v>
      </c>
    </row>
    <row r="278" spans="2:8" ht="11.25" x14ac:dyDescent="0.2">
      <c r="B278" s="221" t="s">
        <v>891</v>
      </c>
      <c r="C278" s="224">
        <v>1574</v>
      </c>
      <c r="D278" s="687">
        <v>2734</v>
      </c>
      <c r="E278" s="467">
        <v>1807.2</v>
      </c>
      <c r="F278" s="188">
        <v>213.5</v>
      </c>
      <c r="G278" s="224">
        <v>245</v>
      </c>
      <c r="H278" s="188">
        <v>4.7</v>
      </c>
    </row>
    <row r="279" spans="2:8" ht="11.25" x14ac:dyDescent="0.2">
      <c r="B279" s="221" t="s">
        <v>904</v>
      </c>
      <c r="C279" s="224">
        <v>1562</v>
      </c>
      <c r="D279" s="687">
        <v>2844</v>
      </c>
      <c r="E279" s="467">
        <v>2045.3</v>
      </c>
      <c r="F279" s="188">
        <v>224.2</v>
      </c>
      <c r="G279" s="224">
        <v>236</v>
      </c>
      <c r="H279" s="188">
        <v>4.5</v>
      </c>
    </row>
    <row r="280" spans="2:8" ht="11.25" x14ac:dyDescent="0.2">
      <c r="B280" s="221" t="s">
        <v>905</v>
      </c>
      <c r="C280" s="224">
        <v>1523</v>
      </c>
      <c r="D280" s="687">
        <v>2926</v>
      </c>
      <c r="E280" s="467">
        <v>2232.9</v>
      </c>
      <c r="F280" s="188">
        <v>233</v>
      </c>
      <c r="G280" s="224">
        <v>252</v>
      </c>
      <c r="H280" s="188">
        <v>4.7</v>
      </c>
    </row>
    <row r="281" spans="2:8" ht="11.25" x14ac:dyDescent="0.2">
      <c r="B281" s="221"/>
      <c r="C281" s="224"/>
      <c r="D281" s="687"/>
      <c r="E281" s="467"/>
      <c r="F281" s="188"/>
      <c r="G281" s="224"/>
      <c r="H281" s="188"/>
    </row>
    <row r="282" spans="2:8" ht="11.25" x14ac:dyDescent="0.2">
      <c r="B282" s="221" t="s">
        <v>918</v>
      </c>
      <c r="C282" s="224">
        <v>1512</v>
      </c>
      <c r="D282" s="687">
        <v>3011</v>
      </c>
      <c r="E282" s="467">
        <v>2225.6999999999998</v>
      </c>
      <c r="F282" s="188">
        <v>243.1</v>
      </c>
      <c r="G282" s="224">
        <v>258</v>
      </c>
      <c r="H282" s="188">
        <v>4.7</v>
      </c>
    </row>
    <row r="283" spans="2:8" ht="11.25" x14ac:dyDescent="0.2">
      <c r="B283" s="221" t="s">
        <v>927</v>
      </c>
      <c r="C283" s="224">
        <v>1481</v>
      </c>
      <c r="D283" s="687">
        <v>2897</v>
      </c>
      <c r="E283" s="188">
        <v>2499.5</v>
      </c>
      <c r="F283" s="188">
        <v>231.8</v>
      </c>
      <c r="G283" s="224">
        <v>250</v>
      </c>
      <c r="H283" s="188">
        <v>4.5</v>
      </c>
    </row>
    <row r="284" spans="2:8" ht="11.25" x14ac:dyDescent="0.2">
      <c r="B284" s="221" t="s">
        <v>951</v>
      </c>
      <c r="C284" s="224">
        <v>1454</v>
      </c>
      <c r="D284" s="687">
        <v>3134</v>
      </c>
      <c r="E284" s="188">
        <v>2464.6</v>
      </c>
      <c r="F284" s="188">
        <v>260</v>
      </c>
      <c r="G284" s="224">
        <v>277</v>
      </c>
      <c r="H284" s="188">
        <v>5</v>
      </c>
    </row>
    <row r="285" spans="2:8" ht="11.25" x14ac:dyDescent="0.2">
      <c r="B285" s="221" t="s">
        <v>969</v>
      </c>
      <c r="C285" s="224">
        <v>1390</v>
      </c>
      <c r="D285" s="687">
        <v>3227</v>
      </c>
      <c r="E285" s="188">
        <v>2464.6</v>
      </c>
      <c r="F285" s="188">
        <v>265.7</v>
      </c>
      <c r="G285" s="224">
        <v>287</v>
      </c>
      <c r="H285" s="188">
        <v>5</v>
      </c>
    </row>
    <row r="286" spans="2:8" ht="11.25" x14ac:dyDescent="0.2">
      <c r="B286" s="221" t="s">
        <v>1017</v>
      </c>
      <c r="C286" s="224">
        <v>1357</v>
      </c>
      <c r="D286" s="224">
        <v>3504</v>
      </c>
      <c r="E286" s="188">
        <v>2798.43</v>
      </c>
      <c r="F286" s="188">
        <v>289.39999999999998</v>
      </c>
      <c r="G286" s="224">
        <v>300</v>
      </c>
      <c r="H286" s="188">
        <v>5.0999999999999996</v>
      </c>
    </row>
    <row r="287" spans="2:8" ht="11.25" x14ac:dyDescent="0.2">
      <c r="B287" s="221"/>
      <c r="C287" s="224"/>
      <c r="D287" s="224"/>
      <c r="E287" s="188"/>
      <c r="F287" s="188"/>
      <c r="G287" s="224"/>
      <c r="H287" s="188"/>
    </row>
    <row r="288" spans="2:8" ht="11.25" x14ac:dyDescent="0.2">
      <c r="B288" s="221" t="s">
        <v>1172</v>
      </c>
      <c r="C288" s="224">
        <v>1344</v>
      </c>
      <c r="D288" s="224">
        <v>3610</v>
      </c>
      <c r="E288" s="188">
        <v>2754.13</v>
      </c>
      <c r="F288" s="188">
        <v>302.56</v>
      </c>
      <c r="G288" s="224">
        <v>312.83999999999997</v>
      </c>
      <c r="H288" s="188">
        <v>5.25</v>
      </c>
    </row>
    <row r="289" spans="2:9" ht="11.25" x14ac:dyDescent="0.2">
      <c r="B289" s="221" t="s">
        <v>1206</v>
      </c>
      <c r="C289" s="224">
        <v>1323</v>
      </c>
      <c r="D289" s="224">
        <v>3953</v>
      </c>
      <c r="E289" s="188">
        <v>2724.72</v>
      </c>
      <c r="F289" s="188">
        <v>343.42</v>
      </c>
      <c r="G289" s="224">
        <v>357.29</v>
      </c>
      <c r="H289" s="188">
        <v>5.94</v>
      </c>
    </row>
    <row r="290" spans="2:9" ht="11.25" x14ac:dyDescent="0.2">
      <c r="B290" s="279" t="s">
        <v>1233</v>
      </c>
      <c r="C290" s="282" t="s">
        <v>399</v>
      </c>
      <c r="D290" s="282">
        <v>3993</v>
      </c>
      <c r="E290" s="214" t="s">
        <v>399</v>
      </c>
      <c r="F290" s="214">
        <v>345.67</v>
      </c>
      <c r="G290" s="282">
        <v>349.49</v>
      </c>
      <c r="H290" s="214">
        <v>5.77</v>
      </c>
    </row>
    <row r="291" spans="2:9" ht="10.5" customHeight="1" x14ac:dyDescent="0.2">
      <c r="B291" s="283"/>
      <c r="C291" s="285"/>
      <c r="D291" s="701"/>
      <c r="E291" s="218"/>
      <c r="F291" s="218"/>
      <c r="G291" s="285"/>
      <c r="H291" s="218"/>
    </row>
    <row r="292" spans="2:9" ht="10.5" customHeight="1" x14ac:dyDescent="0.2">
      <c r="B292" s="203" t="s">
        <v>1530</v>
      </c>
      <c r="C292" s="262"/>
    </row>
    <row r="293" spans="2:9" ht="10.5" customHeight="1" x14ac:dyDescent="0.2">
      <c r="B293" s="203" t="s">
        <v>1531</v>
      </c>
      <c r="C293" s="262"/>
    </row>
    <row r="294" spans="2:9" ht="10.5" customHeight="1" x14ac:dyDescent="0.2">
      <c r="B294" s="203" t="s">
        <v>887</v>
      </c>
      <c r="C294" s="262"/>
    </row>
    <row r="295" spans="2:9" ht="10.5" customHeight="1" x14ac:dyDescent="0.2">
      <c r="B295" s="203" t="s">
        <v>1532</v>
      </c>
      <c r="C295" s="262"/>
    </row>
    <row r="296" spans="2:9" ht="10.5" customHeight="1" x14ac:dyDescent="0.2">
      <c r="B296" s="203" t="s">
        <v>864</v>
      </c>
      <c r="C296" s="262"/>
      <c r="I296" s="353"/>
    </row>
    <row r="297" spans="2:9" ht="10.5" customHeight="1" x14ac:dyDescent="0.2">
      <c r="B297" s="203" t="s">
        <v>865</v>
      </c>
      <c r="C297" s="262"/>
    </row>
    <row r="298" spans="2:9" ht="10.5" customHeight="1" x14ac:dyDescent="0.2"/>
    <row r="299" spans="2:9" ht="10.5" customHeight="1" x14ac:dyDescent="0.2"/>
    <row r="300" spans="2:9" ht="10.5" customHeight="1" x14ac:dyDescent="0.2"/>
    <row r="301" spans="2:9" ht="10.5" customHeight="1" x14ac:dyDescent="0.2"/>
    <row r="302" spans="2:9" ht="10.5" customHeight="1" x14ac:dyDescent="0.2"/>
    <row r="303" spans="2:9" ht="10.5" customHeight="1" x14ac:dyDescent="0.2">
      <c r="G303" s="246">
        <v>62</v>
      </c>
    </row>
    <row r="304" spans="2:9" ht="10.5" customHeight="1" x14ac:dyDescent="0.2"/>
    <row r="305" spans="2:10" ht="11.25" x14ac:dyDescent="0.2">
      <c r="B305" s="202" t="s">
        <v>1129</v>
      </c>
    </row>
    <row r="306" spans="2:10" ht="11.25" x14ac:dyDescent="0.2">
      <c r="B306" s="1443" t="s">
        <v>361</v>
      </c>
      <c r="C306" s="1460" t="s">
        <v>1533</v>
      </c>
      <c r="D306" s="1461"/>
      <c r="E306" s="1461"/>
      <c r="F306" s="1461"/>
      <c r="G306" s="1462"/>
      <c r="H306" s="1460" t="s">
        <v>1534</v>
      </c>
      <c r="I306" s="1461"/>
      <c r="J306" s="1462"/>
    </row>
    <row r="307" spans="2:10" ht="33.75" x14ac:dyDescent="0.2">
      <c r="B307" s="1444"/>
      <c r="C307" s="248" t="s">
        <v>409</v>
      </c>
      <c r="D307" s="248" t="s">
        <v>410</v>
      </c>
      <c r="E307" s="248" t="s">
        <v>758</v>
      </c>
      <c r="F307" s="248" t="s">
        <v>757</v>
      </c>
      <c r="G307" s="248" t="s">
        <v>104</v>
      </c>
      <c r="H307" s="248" t="s">
        <v>400</v>
      </c>
      <c r="I307" s="248" t="s">
        <v>401</v>
      </c>
      <c r="J307" s="248" t="s">
        <v>104</v>
      </c>
    </row>
    <row r="308" spans="2:10" ht="11.25" x14ac:dyDescent="0.2">
      <c r="B308" s="1445"/>
      <c r="C308" s="1460" t="s">
        <v>131</v>
      </c>
      <c r="D308" s="1461"/>
      <c r="E308" s="1461"/>
      <c r="F308" s="1461"/>
      <c r="G308" s="1461"/>
      <c r="H308" s="1461"/>
      <c r="I308" s="1461"/>
      <c r="J308" s="1462"/>
    </row>
    <row r="309" spans="2:10" ht="11.25" x14ac:dyDescent="0.2">
      <c r="B309" s="303">
        <v>1985</v>
      </c>
      <c r="C309" s="250">
        <v>16045</v>
      </c>
      <c r="D309" s="250">
        <v>691</v>
      </c>
      <c r="E309" s="250">
        <v>4586</v>
      </c>
      <c r="F309" s="250">
        <v>5787</v>
      </c>
      <c r="G309" s="250">
        <f t="shared" ref="G309:G327" si="0">SUM(C309:F309)</f>
        <v>27109</v>
      </c>
      <c r="H309" s="250">
        <v>1961</v>
      </c>
      <c r="I309" s="250">
        <v>833</v>
      </c>
      <c r="J309" s="250">
        <f>+I309+H309</f>
        <v>2794</v>
      </c>
    </row>
    <row r="310" spans="2:10" ht="11.25" x14ac:dyDescent="0.2">
      <c r="B310" s="303">
        <v>1986</v>
      </c>
      <c r="C310" s="250">
        <v>16353</v>
      </c>
      <c r="D310" s="250">
        <v>532</v>
      </c>
      <c r="E310" s="250">
        <v>4232</v>
      </c>
      <c r="F310" s="250">
        <v>5872</v>
      </c>
      <c r="G310" s="250">
        <f t="shared" si="0"/>
        <v>26989</v>
      </c>
      <c r="H310" s="250">
        <v>2062</v>
      </c>
      <c r="I310" s="250">
        <v>818</v>
      </c>
      <c r="J310" s="250">
        <f>+I310+H310</f>
        <v>2880</v>
      </c>
    </row>
    <row r="311" spans="2:10" ht="11.25" x14ac:dyDescent="0.2">
      <c r="B311" s="303">
        <v>1987</v>
      </c>
      <c r="C311" s="250">
        <v>16087</v>
      </c>
      <c r="D311" s="250">
        <v>489</v>
      </c>
      <c r="E311" s="250">
        <v>4696</v>
      </c>
      <c r="F311" s="250">
        <v>5660</v>
      </c>
      <c r="G311" s="250">
        <f t="shared" si="0"/>
        <v>26932</v>
      </c>
      <c r="H311" s="250">
        <v>2163</v>
      </c>
      <c r="I311" s="250">
        <v>826</v>
      </c>
      <c r="J311" s="250">
        <f>+I311+H311</f>
        <v>2989</v>
      </c>
    </row>
    <row r="312" spans="2:10" ht="11.25" x14ac:dyDescent="0.2">
      <c r="B312" s="303">
        <v>1988</v>
      </c>
      <c r="C312" s="250">
        <v>16161</v>
      </c>
      <c r="D312" s="250">
        <v>650</v>
      </c>
      <c r="E312" s="250">
        <v>4874</v>
      </c>
      <c r="F312" s="250">
        <v>6003</v>
      </c>
      <c r="G312" s="250">
        <f t="shared" si="0"/>
        <v>27688</v>
      </c>
      <c r="H312" s="250" t="s">
        <v>399</v>
      </c>
      <c r="I312" s="250" t="s">
        <v>399</v>
      </c>
      <c r="J312" s="250">
        <v>2944</v>
      </c>
    </row>
    <row r="313" spans="2:10" ht="11.25" x14ac:dyDescent="0.2">
      <c r="B313" s="303">
        <v>1989</v>
      </c>
      <c r="C313" s="250">
        <v>17644</v>
      </c>
      <c r="D313" s="250">
        <v>599</v>
      </c>
      <c r="E313" s="250">
        <v>5127</v>
      </c>
      <c r="F313" s="250">
        <v>6264</v>
      </c>
      <c r="G313" s="250">
        <f t="shared" si="0"/>
        <v>29634</v>
      </c>
      <c r="H313" s="250" t="s">
        <v>399</v>
      </c>
      <c r="I313" s="250" t="s">
        <v>399</v>
      </c>
      <c r="J313" s="250">
        <v>2885</v>
      </c>
    </row>
    <row r="314" spans="2:10" ht="11.25" x14ac:dyDescent="0.2">
      <c r="B314" s="303"/>
      <c r="C314" s="250"/>
      <c r="D314" s="250"/>
      <c r="E314" s="250"/>
      <c r="F314" s="250"/>
      <c r="G314" s="250"/>
      <c r="H314" s="250"/>
      <c r="I314" s="250"/>
      <c r="J314" s="250"/>
    </row>
    <row r="315" spans="2:10" ht="11.25" x14ac:dyDescent="0.2">
      <c r="B315" s="303">
        <v>1990</v>
      </c>
      <c r="C315" s="250">
        <v>17916</v>
      </c>
      <c r="D315" s="250">
        <v>495</v>
      </c>
      <c r="E315" s="250">
        <v>4658</v>
      </c>
      <c r="F315" s="250">
        <v>6910</v>
      </c>
      <c r="G315" s="250">
        <f t="shared" si="0"/>
        <v>29979</v>
      </c>
      <c r="H315" s="250" t="s">
        <v>399</v>
      </c>
      <c r="I315" s="250" t="s">
        <v>399</v>
      </c>
      <c r="J315" s="250">
        <v>2774</v>
      </c>
    </row>
    <row r="316" spans="2:10" ht="11.25" x14ac:dyDescent="0.2">
      <c r="B316" s="303">
        <v>1991</v>
      </c>
      <c r="C316" s="250">
        <v>17057</v>
      </c>
      <c r="D316" s="250">
        <v>498</v>
      </c>
      <c r="E316" s="250">
        <v>4330</v>
      </c>
      <c r="F316" s="250">
        <v>6746</v>
      </c>
      <c r="G316" s="250">
        <f t="shared" si="0"/>
        <v>28631</v>
      </c>
      <c r="H316" s="250" t="s">
        <v>399</v>
      </c>
      <c r="I316" s="250" t="s">
        <v>399</v>
      </c>
      <c r="J316" s="250">
        <v>2453</v>
      </c>
    </row>
    <row r="317" spans="2:10" ht="11.25" x14ac:dyDescent="0.2">
      <c r="B317" s="303">
        <v>1992</v>
      </c>
      <c r="C317" s="250">
        <v>16762</v>
      </c>
      <c r="D317" s="250">
        <v>208</v>
      </c>
      <c r="E317" s="250">
        <v>3763</v>
      </c>
      <c r="F317" s="250">
        <v>6715</v>
      </c>
      <c r="G317" s="250">
        <f t="shared" si="0"/>
        <v>27448</v>
      </c>
      <c r="H317" s="250" t="s">
        <v>399</v>
      </c>
      <c r="I317" s="250" t="s">
        <v>399</v>
      </c>
      <c r="J317" s="250">
        <v>2285</v>
      </c>
    </row>
    <row r="318" spans="2:10" ht="11.25" x14ac:dyDescent="0.2">
      <c r="B318" s="303">
        <v>1993</v>
      </c>
      <c r="C318" s="250">
        <v>14884</v>
      </c>
      <c r="D318" s="250">
        <v>126</v>
      </c>
      <c r="E318" s="250">
        <v>3952</v>
      </c>
      <c r="F318" s="250">
        <v>6708</v>
      </c>
      <c r="G318" s="250">
        <f t="shared" si="0"/>
        <v>25670</v>
      </c>
      <c r="H318" s="250" t="s">
        <v>399</v>
      </c>
      <c r="I318" s="250" t="s">
        <v>399</v>
      </c>
      <c r="J318" s="250">
        <v>2159</v>
      </c>
    </row>
    <row r="319" spans="2:10" ht="11.25" x14ac:dyDescent="0.2">
      <c r="B319" s="303">
        <v>1994</v>
      </c>
      <c r="C319" s="250">
        <v>14470</v>
      </c>
      <c r="D319" s="250">
        <v>119</v>
      </c>
      <c r="E319" s="250">
        <v>4059</v>
      </c>
      <c r="F319" s="250">
        <v>7203</v>
      </c>
      <c r="G319" s="250">
        <f t="shared" si="0"/>
        <v>25851</v>
      </c>
      <c r="H319" s="250" t="s">
        <v>399</v>
      </c>
      <c r="I319" s="250" t="s">
        <v>399</v>
      </c>
      <c r="J319" s="250">
        <v>2337</v>
      </c>
    </row>
    <row r="320" spans="2:10" ht="11.25" x14ac:dyDescent="0.2">
      <c r="B320" s="303"/>
      <c r="C320" s="250"/>
      <c r="D320" s="250"/>
      <c r="E320" s="250"/>
      <c r="F320" s="250"/>
      <c r="G320" s="250"/>
      <c r="H320" s="250"/>
      <c r="I320" s="250"/>
      <c r="J320" s="250"/>
    </row>
    <row r="321" spans="1:11" ht="11.25" x14ac:dyDescent="0.2">
      <c r="B321" s="303">
        <v>1995</v>
      </c>
      <c r="C321" s="250">
        <v>13331</v>
      </c>
      <c r="D321" s="250">
        <v>98</v>
      </c>
      <c r="E321" s="250">
        <v>5104</v>
      </c>
      <c r="F321" s="250">
        <v>6948</v>
      </c>
      <c r="G321" s="250">
        <f t="shared" si="0"/>
        <v>25481</v>
      </c>
      <c r="H321" s="250" t="s">
        <v>399</v>
      </c>
      <c r="I321" s="250" t="s">
        <v>399</v>
      </c>
      <c r="J321" s="250">
        <v>2369</v>
      </c>
    </row>
    <row r="322" spans="1:11" ht="11.25" x14ac:dyDescent="0.2">
      <c r="B322" s="303">
        <v>1996</v>
      </c>
      <c r="C322" s="250">
        <v>12862</v>
      </c>
      <c r="D322" s="250">
        <v>103</v>
      </c>
      <c r="E322" s="250">
        <v>5112</v>
      </c>
      <c r="F322" s="250">
        <v>7489</v>
      </c>
      <c r="G322" s="250">
        <f t="shared" si="0"/>
        <v>25566</v>
      </c>
      <c r="H322" s="250" t="s">
        <v>399</v>
      </c>
      <c r="I322" s="250" t="s">
        <v>399</v>
      </c>
      <c r="J322" s="250">
        <v>2406</v>
      </c>
    </row>
    <row r="323" spans="1:11" ht="11.25" x14ac:dyDescent="0.2">
      <c r="B323" s="303">
        <v>1997</v>
      </c>
      <c r="C323" s="250">
        <v>12185</v>
      </c>
      <c r="D323" s="250">
        <v>62</v>
      </c>
      <c r="E323" s="250">
        <v>5201</v>
      </c>
      <c r="F323" s="250">
        <v>7562</v>
      </c>
      <c r="G323" s="250">
        <f t="shared" si="0"/>
        <v>25010</v>
      </c>
      <c r="H323" s="250" t="s">
        <v>399</v>
      </c>
      <c r="I323" s="250" t="s">
        <v>399</v>
      </c>
      <c r="J323" s="250">
        <v>2394</v>
      </c>
    </row>
    <row r="324" spans="1:11" ht="11.25" x14ac:dyDescent="0.2">
      <c r="B324" s="303">
        <v>1998</v>
      </c>
      <c r="C324" s="250">
        <v>12264</v>
      </c>
      <c r="D324" s="250">
        <v>73</v>
      </c>
      <c r="E324" s="250">
        <v>5169</v>
      </c>
      <c r="F324" s="250">
        <v>7573</v>
      </c>
      <c r="G324" s="250">
        <f t="shared" si="0"/>
        <v>25079</v>
      </c>
      <c r="H324" s="250" t="s">
        <v>399</v>
      </c>
      <c r="I324" s="250" t="s">
        <v>399</v>
      </c>
      <c r="J324" s="250">
        <v>2360</v>
      </c>
    </row>
    <row r="325" spans="1:11" ht="11.25" x14ac:dyDescent="0.2">
      <c r="B325" s="303">
        <v>1999</v>
      </c>
      <c r="C325" s="250">
        <v>11072</v>
      </c>
      <c r="D325" s="250">
        <v>56</v>
      </c>
      <c r="E325" s="250">
        <v>5583</v>
      </c>
      <c r="F325" s="250">
        <v>7752</v>
      </c>
      <c r="G325" s="250">
        <f t="shared" si="0"/>
        <v>24463</v>
      </c>
      <c r="H325" s="250" t="s">
        <v>399</v>
      </c>
      <c r="I325" s="250" t="s">
        <v>399</v>
      </c>
      <c r="J325" s="250">
        <v>2325</v>
      </c>
    </row>
    <row r="326" spans="1:11" ht="11.25" x14ac:dyDescent="0.2">
      <c r="B326" s="303"/>
      <c r="C326" s="250"/>
      <c r="D326" s="250"/>
      <c r="E326" s="250"/>
      <c r="F326" s="250"/>
      <c r="G326" s="250"/>
      <c r="H326" s="250"/>
      <c r="I326" s="250"/>
      <c r="J326" s="250"/>
    </row>
    <row r="327" spans="1:11" ht="11.25" x14ac:dyDescent="0.2">
      <c r="B327" s="303">
        <v>2000</v>
      </c>
      <c r="C327" s="250">
        <v>12249</v>
      </c>
      <c r="D327" s="250">
        <v>28</v>
      </c>
      <c r="E327" s="250">
        <v>4250</v>
      </c>
      <c r="F327" s="250">
        <v>7059</v>
      </c>
      <c r="G327" s="250">
        <f t="shared" si="0"/>
        <v>23586</v>
      </c>
      <c r="H327" s="250" t="s">
        <v>399</v>
      </c>
      <c r="I327" s="250" t="s">
        <v>399</v>
      </c>
      <c r="J327" s="250">
        <v>2355</v>
      </c>
    </row>
    <row r="328" spans="1:11" ht="11.25" x14ac:dyDescent="0.2">
      <c r="B328" s="303">
        <v>2001</v>
      </c>
      <c r="C328" s="250">
        <v>11943</v>
      </c>
      <c r="D328" s="250">
        <v>27</v>
      </c>
      <c r="E328" s="250">
        <v>4145</v>
      </c>
      <c r="F328" s="250">
        <v>6883</v>
      </c>
      <c r="G328" s="219">
        <f>SUM(C328:F328)</f>
        <v>22998</v>
      </c>
      <c r="H328" s="250" t="s">
        <v>399</v>
      </c>
      <c r="I328" s="250" t="s">
        <v>399</v>
      </c>
      <c r="J328" s="250">
        <v>2427</v>
      </c>
    </row>
    <row r="329" spans="1:11" ht="11.25" x14ac:dyDescent="0.2">
      <c r="B329" s="303">
        <v>2002</v>
      </c>
      <c r="C329" s="219">
        <v>12265</v>
      </c>
      <c r="D329" s="219">
        <v>25</v>
      </c>
      <c r="E329" s="219">
        <v>3779</v>
      </c>
      <c r="F329" s="219">
        <v>6545</v>
      </c>
      <c r="G329" s="219">
        <f>SUM(C329:F329)</f>
        <v>22614</v>
      </c>
      <c r="H329" s="250" t="s">
        <v>399</v>
      </c>
      <c r="I329" s="250" t="s">
        <v>399</v>
      </c>
      <c r="J329" s="250">
        <v>2216</v>
      </c>
    </row>
    <row r="330" spans="1:11" ht="11.25" x14ac:dyDescent="0.2">
      <c r="B330" s="303">
        <v>2003</v>
      </c>
      <c r="C330" s="219">
        <v>11801</v>
      </c>
      <c r="D330" s="219">
        <v>25</v>
      </c>
      <c r="E330" s="219">
        <v>4364</v>
      </c>
      <c r="F330" s="219">
        <v>6503</v>
      </c>
      <c r="G330" s="219">
        <f>SUM(C330:F330)</f>
        <v>22693</v>
      </c>
      <c r="H330" s="219" t="s">
        <v>399</v>
      </c>
      <c r="I330" s="219" t="s">
        <v>399</v>
      </c>
      <c r="J330" s="250">
        <v>2160</v>
      </c>
    </row>
    <row r="331" spans="1:11" ht="11.25" x14ac:dyDescent="0.2">
      <c r="B331" s="303">
        <v>2004</v>
      </c>
      <c r="C331" s="219">
        <v>11383</v>
      </c>
      <c r="D331" s="219">
        <v>22</v>
      </c>
      <c r="E331" s="219">
        <v>4583</v>
      </c>
      <c r="F331" s="219">
        <v>6301</v>
      </c>
      <c r="G331" s="219">
        <f>SUM(C331:F331)</f>
        <v>22289</v>
      </c>
      <c r="H331" s="219" t="s">
        <v>399</v>
      </c>
      <c r="I331" s="219" t="s">
        <v>399</v>
      </c>
      <c r="J331" s="219">
        <v>2164</v>
      </c>
    </row>
    <row r="332" spans="1:11" ht="11.25" x14ac:dyDescent="0.2">
      <c r="B332" s="303"/>
      <c r="C332" s="250"/>
      <c r="D332" s="219"/>
      <c r="E332" s="219"/>
      <c r="F332" s="219"/>
      <c r="G332" s="219"/>
      <c r="H332" s="219"/>
      <c r="I332" s="219"/>
      <c r="J332" s="219"/>
    </row>
    <row r="333" spans="1:11" ht="11.25" x14ac:dyDescent="0.2">
      <c r="B333" s="259">
        <v>2005</v>
      </c>
      <c r="C333" s="256">
        <v>11771</v>
      </c>
      <c r="D333" s="256">
        <v>22</v>
      </c>
      <c r="E333" s="256">
        <v>4226</v>
      </c>
      <c r="F333" s="256">
        <v>6217</v>
      </c>
      <c r="G333" s="219">
        <f>SUM(C333:F333)</f>
        <v>22236</v>
      </c>
      <c r="H333" s="219" t="s">
        <v>399</v>
      </c>
      <c r="I333" s="219" t="s">
        <v>399</v>
      </c>
      <c r="J333" s="256">
        <v>2136</v>
      </c>
    </row>
    <row r="334" spans="1:11" ht="11.25" x14ac:dyDescent="0.2">
      <c r="A334" s="258"/>
      <c r="B334" s="259">
        <v>2006</v>
      </c>
      <c r="C334" s="256">
        <v>11463</v>
      </c>
      <c r="D334" s="256">
        <v>24</v>
      </c>
      <c r="E334" s="256">
        <v>4062</v>
      </c>
      <c r="F334" s="256">
        <v>6396</v>
      </c>
      <c r="G334" s="219">
        <f>SUM(C334:F334)</f>
        <v>21945</v>
      </c>
      <c r="H334" s="219" t="s">
        <v>399</v>
      </c>
      <c r="I334" s="219" t="s">
        <v>399</v>
      </c>
      <c r="J334" s="256">
        <v>2181</v>
      </c>
    </row>
    <row r="335" spans="1:11" ht="11.25" x14ac:dyDescent="0.2">
      <c r="A335" s="258"/>
      <c r="B335" s="259">
        <v>2007</v>
      </c>
      <c r="C335" s="256">
        <v>11552</v>
      </c>
      <c r="D335" s="256">
        <v>35</v>
      </c>
      <c r="E335" s="256">
        <v>4161</v>
      </c>
      <c r="F335" s="256">
        <v>6176</v>
      </c>
      <c r="G335" s="219">
        <f>SUM(C335:F335)</f>
        <v>21924</v>
      </c>
      <c r="H335" s="219" t="s">
        <v>399</v>
      </c>
      <c r="I335" s="219" t="s">
        <v>399</v>
      </c>
      <c r="J335" s="256">
        <v>2116</v>
      </c>
    </row>
    <row r="336" spans="1:11" ht="11.25" x14ac:dyDescent="0.2">
      <c r="A336" s="258"/>
      <c r="B336" s="259">
        <v>2008</v>
      </c>
      <c r="C336" s="256">
        <v>11612</v>
      </c>
      <c r="D336" s="256">
        <v>23</v>
      </c>
      <c r="E336" s="256">
        <v>4338</v>
      </c>
      <c r="F336" s="256">
        <v>6022</v>
      </c>
      <c r="G336" s="219">
        <f>SUM(C336:F336)</f>
        <v>21995</v>
      </c>
      <c r="H336" s="219" t="s">
        <v>399</v>
      </c>
      <c r="I336" s="219" t="s">
        <v>399</v>
      </c>
      <c r="J336" s="256">
        <v>2114</v>
      </c>
      <c r="K336" s="302"/>
    </row>
    <row r="337" spans="1:11" ht="11.25" x14ac:dyDescent="0.2">
      <c r="A337" s="258"/>
      <c r="B337" s="259">
        <v>2009</v>
      </c>
      <c r="C337" s="256">
        <v>11473</v>
      </c>
      <c r="D337" s="256">
        <v>25</v>
      </c>
      <c r="E337" s="256">
        <v>4242</v>
      </c>
      <c r="F337" s="256">
        <v>6177</v>
      </c>
      <c r="G337" s="219">
        <f>SUM(C337:F337)</f>
        <v>21917</v>
      </c>
      <c r="H337" s="219" t="s">
        <v>399</v>
      </c>
      <c r="I337" s="219" t="s">
        <v>399</v>
      </c>
      <c r="J337" s="256">
        <v>2077</v>
      </c>
      <c r="K337" s="302"/>
    </row>
    <row r="338" spans="1:11" ht="11.25" x14ac:dyDescent="0.2">
      <c r="A338" s="258"/>
      <c r="B338" s="259"/>
      <c r="C338" s="256"/>
      <c r="D338" s="256"/>
      <c r="E338" s="256"/>
      <c r="F338" s="256"/>
      <c r="G338" s="219"/>
      <c r="H338" s="219"/>
      <c r="I338" s="219"/>
      <c r="J338" s="256"/>
      <c r="K338" s="302"/>
    </row>
    <row r="339" spans="1:11" ht="11.25" x14ac:dyDescent="0.2">
      <c r="A339" s="258"/>
      <c r="B339" s="259">
        <v>2010</v>
      </c>
      <c r="C339" s="256">
        <v>11251</v>
      </c>
      <c r="D339" s="256">
        <v>25</v>
      </c>
      <c r="E339" s="256">
        <v>4160</v>
      </c>
      <c r="F339" s="256">
        <v>6057</v>
      </c>
      <c r="G339" s="219">
        <v>21493</v>
      </c>
      <c r="H339" s="219" t="s">
        <v>399</v>
      </c>
      <c r="I339" s="219" t="s">
        <v>399</v>
      </c>
      <c r="J339" s="256">
        <v>2052</v>
      </c>
      <c r="K339" s="302"/>
    </row>
    <row r="340" spans="1:11" ht="11.25" x14ac:dyDescent="0.2">
      <c r="A340" s="258"/>
      <c r="B340" s="259">
        <v>2011</v>
      </c>
      <c r="C340" s="256">
        <v>11163</v>
      </c>
      <c r="D340" s="256">
        <v>24</v>
      </c>
      <c r="E340" s="256">
        <v>4128</v>
      </c>
      <c r="F340" s="256">
        <v>6010</v>
      </c>
      <c r="G340" s="219">
        <v>21325</v>
      </c>
      <c r="H340" s="219" t="s">
        <v>399</v>
      </c>
      <c r="I340" s="219" t="s">
        <v>399</v>
      </c>
      <c r="J340" s="256">
        <v>2033</v>
      </c>
      <c r="K340" s="302"/>
    </row>
    <row r="341" spans="1:11" ht="11.25" x14ac:dyDescent="0.2">
      <c r="A341" s="258"/>
      <c r="B341" s="259" t="s">
        <v>889</v>
      </c>
      <c r="C341" s="256">
        <v>11256</v>
      </c>
      <c r="D341" s="256">
        <v>25</v>
      </c>
      <c r="E341" s="256">
        <v>4110</v>
      </c>
      <c r="F341" s="256">
        <v>6036</v>
      </c>
      <c r="G341" s="219">
        <v>21427</v>
      </c>
      <c r="H341" s="219" t="s">
        <v>399</v>
      </c>
      <c r="I341" s="219" t="s">
        <v>399</v>
      </c>
      <c r="J341" s="256">
        <v>2028</v>
      </c>
      <c r="K341" s="302"/>
    </row>
    <row r="342" spans="1:11" ht="11.25" x14ac:dyDescent="0.2">
      <c r="A342" s="258"/>
      <c r="B342" s="259" t="s">
        <v>903</v>
      </c>
      <c r="C342" s="256">
        <v>11328</v>
      </c>
      <c r="D342" s="256">
        <v>24</v>
      </c>
      <c r="E342" s="256">
        <v>4187</v>
      </c>
      <c r="F342" s="256">
        <v>6048</v>
      </c>
      <c r="G342" s="219">
        <v>21587</v>
      </c>
      <c r="H342" s="219" t="s">
        <v>399</v>
      </c>
      <c r="I342" s="219" t="s">
        <v>399</v>
      </c>
      <c r="J342" s="256">
        <v>2005</v>
      </c>
      <c r="K342" s="302"/>
    </row>
    <row r="343" spans="1:11" ht="11.25" x14ac:dyDescent="0.2">
      <c r="A343" s="258"/>
      <c r="B343" s="259" t="s">
        <v>906</v>
      </c>
      <c r="C343" s="256">
        <v>11125</v>
      </c>
      <c r="D343" s="256">
        <v>24</v>
      </c>
      <c r="E343" s="256">
        <v>4112</v>
      </c>
      <c r="F343" s="256">
        <v>5941</v>
      </c>
      <c r="G343" s="219">
        <v>21201</v>
      </c>
      <c r="H343" s="219" t="s">
        <v>399</v>
      </c>
      <c r="I343" s="219" t="s">
        <v>399</v>
      </c>
      <c r="J343" s="256">
        <v>1987</v>
      </c>
      <c r="K343" s="302"/>
    </row>
    <row r="344" spans="1:11" ht="11.25" x14ac:dyDescent="0.2">
      <c r="A344" s="258"/>
      <c r="B344" s="259"/>
      <c r="C344" s="256"/>
      <c r="D344" s="256"/>
      <c r="E344" s="256"/>
      <c r="F344" s="256"/>
      <c r="G344" s="219"/>
      <c r="H344" s="219"/>
      <c r="I344" s="219"/>
      <c r="J344" s="256"/>
      <c r="K344" s="302"/>
    </row>
    <row r="345" spans="1:11" ht="11.25" x14ac:dyDescent="0.2">
      <c r="A345" s="258"/>
      <c r="B345" s="259" t="s">
        <v>921</v>
      </c>
      <c r="C345" s="256">
        <v>11037</v>
      </c>
      <c r="D345" s="256">
        <v>24</v>
      </c>
      <c r="E345" s="256">
        <v>4079</v>
      </c>
      <c r="F345" s="256">
        <v>5893</v>
      </c>
      <c r="G345" s="219">
        <v>21033</v>
      </c>
      <c r="H345" s="219" t="s">
        <v>399</v>
      </c>
      <c r="I345" s="219" t="s">
        <v>399</v>
      </c>
      <c r="J345" s="256">
        <v>1960</v>
      </c>
      <c r="K345" s="302"/>
    </row>
    <row r="346" spans="1:11" ht="11.25" x14ac:dyDescent="0.2">
      <c r="A346" s="258"/>
      <c r="B346" s="259" t="s">
        <v>926</v>
      </c>
      <c r="C346" s="256">
        <v>10722</v>
      </c>
      <c r="D346" s="256">
        <v>23</v>
      </c>
      <c r="E346" s="256">
        <v>3954</v>
      </c>
      <c r="F346" s="256">
        <v>5739</v>
      </c>
      <c r="G346" s="219">
        <v>20438</v>
      </c>
      <c r="H346" s="219" t="s">
        <v>399</v>
      </c>
      <c r="I346" s="219" t="s">
        <v>399</v>
      </c>
      <c r="J346" s="256">
        <v>1901</v>
      </c>
      <c r="K346" s="302"/>
    </row>
    <row r="347" spans="1:11" ht="11.25" x14ac:dyDescent="0.2">
      <c r="A347" s="258"/>
      <c r="B347" s="259" t="s">
        <v>952</v>
      </c>
      <c r="C347" s="219">
        <v>10466</v>
      </c>
      <c r="D347" s="219">
        <v>23</v>
      </c>
      <c r="E347" s="219">
        <v>3857</v>
      </c>
      <c r="F347" s="219">
        <v>5596</v>
      </c>
      <c r="G347" s="219">
        <v>19942</v>
      </c>
      <c r="H347" s="219" t="s">
        <v>399</v>
      </c>
      <c r="I347" s="219" t="s">
        <v>399</v>
      </c>
      <c r="J347" s="219">
        <v>1843</v>
      </c>
      <c r="K347" s="302"/>
    </row>
    <row r="348" spans="1:11" ht="11.25" x14ac:dyDescent="0.2">
      <c r="A348" s="258"/>
      <c r="B348" s="259" t="s">
        <v>968</v>
      </c>
      <c r="C348" s="219">
        <v>10370</v>
      </c>
      <c r="D348" s="219">
        <v>22</v>
      </c>
      <c r="E348" s="219">
        <v>3822</v>
      </c>
      <c r="F348" s="219">
        <v>5545</v>
      </c>
      <c r="G348" s="219">
        <v>19759</v>
      </c>
      <c r="H348" s="219" t="s">
        <v>399</v>
      </c>
      <c r="I348" s="219" t="s">
        <v>399</v>
      </c>
      <c r="J348" s="219">
        <v>1817</v>
      </c>
      <c r="K348" s="302"/>
    </row>
    <row r="349" spans="1:11" ht="11.25" x14ac:dyDescent="0.2">
      <c r="A349" s="258"/>
      <c r="B349" s="259" t="s">
        <v>1016</v>
      </c>
      <c r="C349" s="219">
        <v>10174</v>
      </c>
      <c r="D349" s="219">
        <v>22</v>
      </c>
      <c r="E349" s="219">
        <v>3755</v>
      </c>
      <c r="F349" s="219">
        <v>5438</v>
      </c>
      <c r="G349" s="219">
        <v>19389</v>
      </c>
      <c r="H349" s="219" t="s">
        <v>399</v>
      </c>
      <c r="I349" s="219" t="s">
        <v>399</v>
      </c>
      <c r="J349" s="219">
        <v>1781</v>
      </c>
      <c r="K349" s="302"/>
    </row>
    <row r="350" spans="1:11" ht="11.25" x14ac:dyDescent="0.2">
      <c r="A350" s="258"/>
      <c r="B350" s="259"/>
      <c r="C350" s="219"/>
      <c r="D350" s="219"/>
      <c r="E350" s="219"/>
      <c r="F350" s="219"/>
      <c r="G350" s="219"/>
      <c r="H350" s="219"/>
      <c r="I350" s="219"/>
      <c r="J350" s="219"/>
      <c r="K350" s="302"/>
    </row>
    <row r="351" spans="1:11" ht="11.25" x14ac:dyDescent="0.2">
      <c r="A351" s="258"/>
      <c r="B351" s="259" t="s">
        <v>1173</v>
      </c>
      <c r="C351" s="219">
        <v>9931</v>
      </c>
      <c r="D351" s="219">
        <v>22</v>
      </c>
      <c r="E351" s="219">
        <v>3666</v>
      </c>
      <c r="F351" s="219">
        <v>5308</v>
      </c>
      <c r="G351" s="219">
        <v>18927</v>
      </c>
      <c r="H351" s="219" t="s">
        <v>399</v>
      </c>
      <c r="I351" s="219" t="s">
        <v>399</v>
      </c>
      <c r="J351" s="219">
        <v>1739</v>
      </c>
    </row>
    <row r="352" spans="1:11" ht="11.25" x14ac:dyDescent="0.2">
      <c r="B352" s="259" t="s">
        <v>1207</v>
      </c>
      <c r="C352" s="219">
        <v>9874</v>
      </c>
      <c r="D352" s="219">
        <v>21</v>
      </c>
      <c r="E352" s="219">
        <v>3644</v>
      </c>
      <c r="F352" s="219">
        <v>5278</v>
      </c>
      <c r="G352" s="219">
        <v>18817</v>
      </c>
      <c r="H352" s="219" t="s">
        <v>399</v>
      </c>
      <c r="I352" s="219" t="s">
        <v>399</v>
      </c>
      <c r="J352" s="219">
        <v>1730</v>
      </c>
    </row>
    <row r="353" spans="2:10" ht="11.25" x14ac:dyDescent="0.2">
      <c r="B353" s="428" t="s">
        <v>1407</v>
      </c>
      <c r="C353" s="298">
        <v>9859</v>
      </c>
      <c r="D353" s="298">
        <v>21</v>
      </c>
      <c r="E353" s="298">
        <v>3639</v>
      </c>
      <c r="F353" s="298">
        <v>5270</v>
      </c>
      <c r="G353" s="298">
        <v>18789</v>
      </c>
      <c r="H353" s="298" t="s">
        <v>399</v>
      </c>
      <c r="I353" s="298" t="s">
        <v>399</v>
      </c>
      <c r="J353" s="298">
        <v>1723</v>
      </c>
    </row>
    <row r="354" spans="2:10" ht="11.25" x14ac:dyDescent="0.2">
      <c r="B354" s="432"/>
      <c r="C354" s="295"/>
      <c r="D354" s="295"/>
      <c r="E354" s="295"/>
      <c r="F354" s="295"/>
      <c r="G354" s="295"/>
      <c r="H354" s="295"/>
      <c r="I354" s="295"/>
      <c r="J354" s="295"/>
    </row>
    <row r="355" spans="2:10" ht="11.25" x14ac:dyDescent="0.2">
      <c r="B355" s="203" t="s">
        <v>1535</v>
      </c>
    </row>
    <row r="356" spans="2:10" ht="10.5" customHeight="1" x14ac:dyDescent="0.2">
      <c r="C356" s="353"/>
      <c r="D356" s="353"/>
      <c r="E356" s="353"/>
      <c r="F356" s="353"/>
      <c r="G356" s="353"/>
      <c r="H356" s="353"/>
      <c r="I356" s="353"/>
      <c r="J356" s="353"/>
    </row>
    <row r="357" spans="2:10" ht="10.5" customHeight="1" x14ac:dyDescent="0.2"/>
    <row r="358" spans="2:10" ht="10.5" customHeight="1" x14ac:dyDescent="0.2"/>
    <row r="359" spans="2:10" ht="10.5" customHeight="1" x14ac:dyDescent="0.2"/>
    <row r="360" spans="2:10" ht="10.5" customHeight="1" x14ac:dyDescent="0.2"/>
    <row r="361" spans="2:10" ht="10.5" customHeight="1" x14ac:dyDescent="0.2"/>
    <row r="362" spans="2:10" ht="10.5" customHeight="1" x14ac:dyDescent="0.2"/>
    <row r="363" spans="2:10" ht="10.5" customHeight="1" x14ac:dyDescent="0.2"/>
    <row r="364" spans="2:10" ht="10.5" customHeight="1" x14ac:dyDescent="0.2"/>
    <row r="365" spans="2:10" ht="10.5" customHeight="1" x14ac:dyDescent="0.2">
      <c r="G365" s="246">
        <v>63</v>
      </c>
    </row>
    <row r="366" spans="2:10" ht="10.5" customHeight="1" x14ac:dyDescent="0.2"/>
    <row r="367" spans="2:10" ht="11.25" x14ac:dyDescent="0.2">
      <c r="B367" s="202" t="s">
        <v>1130</v>
      </c>
    </row>
    <row r="368" spans="2:10" ht="11.25" x14ac:dyDescent="0.2">
      <c r="B368" s="1448" t="s">
        <v>459</v>
      </c>
      <c r="C368" s="1460" t="s">
        <v>1516</v>
      </c>
      <c r="D368" s="1461"/>
      <c r="E368" s="1462"/>
      <c r="F368" s="1441" t="s">
        <v>1536</v>
      </c>
      <c r="G368" s="1441" t="s">
        <v>901</v>
      </c>
      <c r="H368" s="1441" t="s">
        <v>363</v>
      </c>
      <c r="I368" s="1460" t="s">
        <v>96</v>
      </c>
      <c r="J368" s="1462"/>
    </row>
    <row r="369" spans="2:10" ht="22.5" x14ac:dyDescent="0.2">
      <c r="B369" s="1459"/>
      <c r="C369" s="248" t="s">
        <v>364</v>
      </c>
      <c r="D369" s="248" t="s">
        <v>365</v>
      </c>
      <c r="E369" s="746" t="s">
        <v>104</v>
      </c>
      <c r="F369" s="1442"/>
      <c r="G369" s="1442"/>
      <c r="H369" s="1442"/>
      <c r="I369" s="248" t="s">
        <v>104</v>
      </c>
      <c r="J369" s="248" t="s">
        <v>515</v>
      </c>
    </row>
    <row r="370" spans="2:10" ht="11.25" x14ac:dyDescent="0.2">
      <c r="B370" s="1449"/>
      <c r="C370" s="1438" t="s">
        <v>131</v>
      </c>
      <c r="D370" s="1439"/>
      <c r="E370" s="1440"/>
      <c r="F370" s="249" t="s">
        <v>130</v>
      </c>
      <c r="G370" s="1438" t="s">
        <v>235</v>
      </c>
      <c r="H370" s="1439"/>
      <c r="I370" s="1440"/>
      <c r="J370" s="249" t="s">
        <v>366</v>
      </c>
    </row>
    <row r="371" spans="2:10" ht="11.25" x14ac:dyDescent="0.2">
      <c r="B371" s="232" t="s">
        <v>666</v>
      </c>
      <c r="C371" s="250">
        <v>5084</v>
      </c>
      <c r="D371" s="250">
        <v>1766</v>
      </c>
      <c r="E371" s="250">
        <f>SUM(C371:D371)</f>
        <v>6850</v>
      </c>
      <c r="F371" s="392">
        <v>195</v>
      </c>
      <c r="G371" s="392">
        <v>172.3</v>
      </c>
      <c r="H371" s="392">
        <v>9.3000000000000007</v>
      </c>
      <c r="I371" s="277">
        <v>179</v>
      </c>
      <c r="J371" s="392">
        <v>6.3</v>
      </c>
    </row>
    <row r="372" spans="2:10" ht="11.25" x14ac:dyDescent="0.2">
      <c r="B372" s="232" t="s">
        <v>667</v>
      </c>
      <c r="C372" s="250">
        <v>5565</v>
      </c>
      <c r="D372" s="250">
        <v>1787</v>
      </c>
      <c r="E372" s="250">
        <f>SUM(C372:D372)</f>
        <v>7352</v>
      </c>
      <c r="F372" s="392">
        <v>213.7</v>
      </c>
      <c r="G372" s="392">
        <v>183.3</v>
      </c>
      <c r="H372" s="392">
        <v>13.4</v>
      </c>
      <c r="I372" s="277">
        <v>195</v>
      </c>
      <c r="J372" s="392">
        <v>6.7</v>
      </c>
    </row>
    <row r="373" spans="2:10" ht="11.25" x14ac:dyDescent="0.2">
      <c r="B373" s="232" t="s">
        <v>668</v>
      </c>
      <c r="C373" s="250">
        <v>6221</v>
      </c>
      <c r="D373" s="250">
        <v>2059</v>
      </c>
      <c r="E373" s="250">
        <f>SUM(C373:D373)</f>
        <v>8280</v>
      </c>
      <c r="F373" s="392">
        <v>206.9</v>
      </c>
      <c r="G373" s="392">
        <v>212.1</v>
      </c>
      <c r="H373" s="392">
        <v>7.5</v>
      </c>
      <c r="I373" s="277">
        <v>217</v>
      </c>
      <c r="J373" s="392">
        <v>7.3</v>
      </c>
    </row>
    <row r="374" spans="2:10" ht="11.25" x14ac:dyDescent="0.2">
      <c r="B374" s="232" t="s">
        <v>669</v>
      </c>
      <c r="C374" s="250">
        <v>5958</v>
      </c>
      <c r="D374" s="250">
        <v>2287</v>
      </c>
      <c r="E374" s="250">
        <f>SUM(C374:D374)</f>
        <v>8245</v>
      </c>
      <c r="F374" s="392">
        <v>233.4</v>
      </c>
      <c r="G374" s="392">
        <v>211.5</v>
      </c>
      <c r="H374" s="392">
        <v>6.4</v>
      </c>
      <c r="I374" s="277">
        <v>216</v>
      </c>
      <c r="J374" s="392">
        <v>7.1</v>
      </c>
    </row>
    <row r="375" spans="2:10" ht="11.25" x14ac:dyDescent="0.2">
      <c r="B375" s="232" t="s">
        <v>670</v>
      </c>
      <c r="C375" s="250">
        <v>6220</v>
      </c>
      <c r="D375" s="250">
        <v>2434</v>
      </c>
      <c r="E375" s="250">
        <f>SUM(C375:D375)</f>
        <v>8654</v>
      </c>
      <c r="F375" s="392">
        <v>256.3</v>
      </c>
      <c r="G375" s="392">
        <v>219.9</v>
      </c>
      <c r="H375" s="392">
        <v>8.6999999999999993</v>
      </c>
      <c r="I375" s="277">
        <v>225</v>
      </c>
      <c r="J375" s="392">
        <v>7.3</v>
      </c>
    </row>
    <row r="376" spans="2:10" ht="11.25" x14ac:dyDescent="0.2">
      <c r="B376" s="232"/>
      <c r="C376" s="250"/>
      <c r="D376" s="250"/>
      <c r="E376" s="250"/>
      <c r="F376" s="392"/>
      <c r="G376" s="392"/>
      <c r="H376" s="392"/>
      <c r="I376" s="277"/>
      <c r="J376" s="392"/>
    </row>
    <row r="377" spans="2:10" ht="11.25" x14ac:dyDescent="0.2">
      <c r="B377" s="232" t="s">
        <v>671</v>
      </c>
      <c r="C377" s="250">
        <v>5457</v>
      </c>
      <c r="D377" s="250">
        <v>1997</v>
      </c>
      <c r="E377" s="250">
        <f>SUM(C377:D377)</f>
        <v>7454</v>
      </c>
      <c r="F377" s="392">
        <v>308.7</v>
      </c>
      <c r="G377" s="392">
        <v>193.3</v>
      </c>
      <c r="H377" s="392">
        <v>13.2</v>
      </c>
      <c r="I377" s="277">
        <v>205</v>
      </c>
      <c r="J377" s="392">
        <v>6.4</v>
      </c>
    </row>
    <row r="378" spans="2:10" ht="11.25" x14ac:dyDescent="0.2">
      <c r="B378" s="232" t="s">
        <v>672</v>
      </c>
      <c r="C378" s="250">
        <v>5079</v>
      </c>
      <c r="D378" s="250">
        <v>1649</v>
      </c>
      <c r="E378" s="250">
        <f>SUM(C378:D378)</f>
        <v>6728</v>
      </c>
      <c r="F378" s="392">
        <v>384</v>
      </c>
      <c r="G378" s="392">
        <v>180.8</v>
      </c>
      <c r="H378" s="392">
        <v>12.5</v>
      </c>
      <c r="I378" s="277">
        <v>191</v>
      </c>
      <c r="J378" s="392">
        <v>5.9</v>
      </c>
    </row>
    <row r="379" spans="2:10" ht="11.25" x14ac:dyDescent="0.2">
      <c r="B379" s="232" t="s">
        <v>673</v>
      </c>
      <c r="C379" s="250">
        <v>5100</v>
      </c>
      <c r="D379" s="250">
        <v>1936</v>
      </c>
      <c r="E379" s="250">
        <f>SUM(C379:D379)</f>
        <v>7036</v>
      </c>
      <c r="F379" s="392">
        <v>474.42</v>
      </c>
      <c r="G379" s="392">
        <v>166.7</v>
      </c>
      <c r="H379" s="392">
        <v>16.600000000000001</v>
      </c>
      <c r="I379" s="277">
        <v>181</v>
      </c>
      <c r="J379" s="392">
        <v>5.4</v>
      </c>
    </row>
    <row r="380" spans="2:10" ht="11.25" x14ac:dyDescent="0.2">
      <c r="B380" s="232" t="s">
        <v>674</v>
      </c>
      <c r="C380" s="250">
        <v>4743</v>
      </c>
      <c r="D380" s="250">
        <v>1882</v>
      </c>
      <c r="E380" s="250">
        <f>SUM(C380:D380)</f>
        <v>6625</v>
      </c>
      <c r="F380" s="392">
        <v>531.1</v>
      </c>
      <c r="G380" s="392">
        <v>164.3</v>
      </c>
      <c r="H380" s="392">
        <v>14.14</v>
      </c>
      <c r="I380" s="277">
        <v>177</v>
      </c>
      <c r="J380" s="392">
        <v>5.2</v>
      </c>
    </row>
    <row r="381" spans="2:10" ht="11.25" x14ac:dyDescent="0.2">
      <c r="B381" s="232" t="s">
        <v>675</v>
      </c>
      <c r="C381" s="250">
        <v>5399</v>
      </c>
      <c r="D381" s="250">
        <v>2244</v>
      </c>
      <c r="E381" s="250">
        <f>SUM(C381:D381)</f>
        <v>7643</v>
      </c>
      <c r="F381" s="392">
        <v>503.6</v>
      </c>
      <c r="G381" s="392">
        <v>168.2</v>
      </c>
      <c r="H381" s="392">
        <v>17.7</v>
      </c>
      <c r="I381" s="277">
        <v>184</v>
      </c>
      <c r="J381" s="392">
        <v>5.3</v>
      </c>
    </row>
    <row r="382" spans="2:10" ht="11.25" x14ac:dyDescent="0.2">
      <c r="B382" s="232"/>
      <c r="C382" s="250"/>
      <c r="D382" s="250"/>
      <c r="E382" s="250"/>
      <c r="F382" s="392"/>
      <c r="G382" s="392"/>
      <c r="H382" s="392"/>
      <c r="I382" s="277"/>
      <c r="J382" s="392"/>
    </row>
    <row r="383" spans="2:10" ht="11.25" x14ac:dyDescent="0.2">
      <c r="B383" s="232" t="s">
        <v>676</v>
      </c>
      <c r="C383" s="250">
        <v>6188</v>
      </c>
      <c r="D383" s="250">
        <v>2910</v>
      </c>
      <c r="E383" s="250">
        <f>SUM(C383:D383)</f>
        <v>9098</v>
      </c>
      <c r="F383" s="392">
        <v>478.6</v>
      </c>
      <c r="G383" s="392">
        <v>191.2</v>
      </c>
      <c r="H383" s="392">
        <v>17.3</v>
      </c>
      <c r="I383" s="277">
        <v>206</v>
      </c>
      <c r="J383" s="392">
        <v>5.8</v>
      </c>
    </row>
    <row r="384" spans="2:10" ht="11.25" x14ac:dyDescent="0.2">
      <c r="B384" s="232" t="s">
        <v>677</v>
      </c>
      <c r="C384" s="250">
        <v>5444</v>
      </c>
      <c r="D384" s="250">
        <v>3061</v>
      </c>
      <c r="E384" s="250">
        <f>SUM(C384:D384)</f>
        <v>8505</v>
      </c>
      <c r="F384" s="392">
        <v>564.5</v>
      </c>
      <c r="G384" s="392">
        <v>176.1</v>
      </c>
      <c r="H384" s="392">
        <v>25.1</v>
      </c>
      <c r="I384" s="277">
        <v>199</v>
      </c>
      <c r="J384" s="392">
        <v>5.5</v>
      </c>
    </row>
    <row r="385" spans="2:10" ht="11.25" x14ac:dyDescent="0.2">
      <c r="B385" s="232" t="s">
        <v>396</v>
      </c>
      <c r="C385" s="250">
        <v>4334</v>
      </c>
      <c r="D385" s="250">
        <v>3453</v>
      </c>
      <c r="E385" s="250">
        <f>SUM(C385:D385)</f>
        <v>7787</v>
      </c>
      <c r="F385" s="392">
        <v>621.6</v>
      </c>
      <c r="G385" s="392">
        <v>167.4</v>
      </c>
      <c r="H385" s="392">
        <v>23.6</v>
      </c>
      <c r="I385" s="277">
        <v>189</v>
      </c>
      <c r="J385" s="392">
        <v>5.0999999999999996</v>
      </c>
    </row>
    <row r="386" spans="2:10" ht="11.25" x14ac:dyDescent="0.2">
      <c r="B386" s="232" t="s">
        <v>1537</v>
      </c>
      <c r="C386" s="250" t="s">
        <v>440</v>
      </c>
      <c r="D386" s="250" t="s">
        <v>440</v>
      </c>
      <c r="E386" s="250">
        <v>7694</v>
      </c>
      <c r="F386" s="392">
        <v>771.1</v>
      </c>
      <c r="G386" s="392">
        <v>135.30000000000001</v>
      </c>
      <c r="H386" s="392">
        <v>22.7</v>
      </c>
      <c r="I386" s="277">
        <v>156</v>
      </c>
      <c r="J386" s="392">
        <v>4.0999999999999996</v>
      </c>
    </row>
    <row r="387" spans="2:10" ht="11.25" x14ac:dyDescent="0.2">
      <c r="B387" s="232" t="s">
        <v>398</v>
      </c>
      <c r="C387" s="250" t="s">
        <v>440</v>
      </c>
      <c r="D387" s="250" t="s">
        <v>440</v>
      </c>
      <c r="E387" s="250">
        <v>5203</v>
      </c>
      <c r="F387" s="392">
        <v>877.1</v>
      </c>
      <c r="G387" s="392">
        <v>94.8</v>
      </c>
      <c r="H387" s="392">
        <v>24.9</v>
      </c>
      <c r="I387" s="277">
        <v>118</v>
      </c>
      <c r="J387" s="392">
        <v>3.1</v>
      </c>
    </row>
    <row r="388" spans="2:10" ht="11.25" x14ac:dyDescent="0.2">
      <c r="B388" s="232"/>
      <c r="C388" s="250"/>
      <c r="D388" s="250"/>
      <c r="E388" s="250"/>
      <c r="F388" s="392"/>
      <c r="G388" s="392"/>
      <c r="H388" s="392"/>
      <c r="I388" s="277"/>
      <c r="J388" s="392"/>
    </row>
    <row r="389" spans="2:10" ht="11.25" x14ac:dyDescent="0.2">
      <c r="B389" s="232" t="s">
        <v>279</v>
      </c>
      <c r="C389" s="250" t="s">
        <v>440</v>
      </c>
      <c r="D389" s="250" t="s">
        <v>440</v>
      </c>
      <c r="E389" s="256">
        <v>5904</v>
      </c>
      <c r="F389" s="392">
        <v>826.1</v>
      </c>
      <c r="G389" s="392">
        <v>106.3</v>
      </c>
      <c r="H389" s="392">
        <v>38.1</v>
      </c>
      <c r="I389" s="277">
        <v>143</v>
      </c>
      <c r="J389" s="392">
        <v>3.6</v>
      </c>
    </row>
    <row r="390" spans="2:10" ht="11.25" x14ac:dyDescent="0.2">
      <c r="B390" s="232" t="s">
        <v>280</v>
      </c>
      <c r="C390" s="250" t="s">
        <v>440</v>
      </c>
      <c r="D390" s="250" t="s">
        <v>440</v>
      </c>
      <c r="E390" s="256">
        <v>5655</v>
      </c>
      <c r="F390" s="392">
        <v>1057.3</v>
      </c>
      <c r="G390" s="392">
        <v>102.6</v>
      </c>
      <c r="H390" s="392">
        <v>41.1</v>
      </c>
      <c r="I390" s="277">
        <v>142</v>
      </c>
      <c r="J390" s="392">
        <v>3.5</v>
      </c>
    </row>
    <row r="391" spans="2:10" ht="11.25" x14ac:dyDescent="0.2">
      <c r="B391" s="232" t="s">
        <v>281</v>
      </c>
      <c r="C391" s="250" t="s">
        <v>440</v>
      </c>
      <c r="D391" s="250" t="s">
        <v>440</v>
      </c>
      <c r="E391" s="256">
        <v>5536</v>
      </c>
      <c r="F391" s="392">
        <v>1064.5</v>
      </c>
      <c r="G391" s="392">
        <v>96.9</v>
      </c>
      <c r="H391" s="392">
        <v>49.4</v>
      </c>
      <c r="I391" s="277">
        <v>145</v>
      </c>
      <c r="J391" s="392">
        <v>3.5</v>
      </c>
    </row>
    <row r="392" spans="2:10" ht="11.25" x14ac:dyDescent="0.2">
      <c r="B392" s="232" t="s">
        <v>282</v>
      </c>
      <c r="C392" s="250" t="s">
        <v>440</v>
      </c>
      <c r="D392" s="250" t="s">
        <v>440</v>
      </c>
      <c r="E392" s="256">
        <v>5905</v>
      </c>
      <c r="F392" s="392">
        <v>1012.6</v>
      </c>
      <c r="G392" s="392">
        <v>104.9</v>
      </c>
      <c r="H392" s="392">
        <v>51.1</v>
      </c>
      <c r="I392" s="277">
        <v>154</v>
      </c>
      <c r="J392" s="392">
        <v>3.7</v>
      </c>
    </row>
    <row r="393" spans="2:10" ht="11.25" x14ac:dyDescent="0.2">
      <c r="B393" s="232" t="s">
        <v>238</v>
      </c>
      <c r="C393" s="250" t="s">
        <v>440</v>
      </c>
      <c r="D393" s="250" t="s">
        <v>440</v>
      </c>
      <c r="E393" s="256">
        <v>6115</v>
      </c>
      <c r="F393" s="392">
        <v>1300.2</v>
      </c>
      <c r="G393" s="392">
        <v>108.3</v>
      </c>
      <c r="H393" s="392">
        <v>56.8</v>
      </c>
      <c r="I393" s="277">
        <v>163</v>
      </c>
      <c r="J393" s="392">
        <v>3.8</v>
      </c>
    </row>
    <row r="394" spans="2:10" ht="11.25" x14ac:dyDescent="0.2">
      <c r="B394" s="232"/>
      <c r="C394" s="250"/>
      <c r="D394" s="250"/>
      <c r="E394" s="256"/>
      <c r="F394" s="392"/>
      <c r="G394" s="392"/>
      <c r="H394" s="392"/>
      <c r="I394" s="277"/>
      <c r="J394" s="392"/>
    </row>
    <row r="395" spans="2:10" ht="11.25" x14ac:dyDescent="0.2">
      <c r="B395" s="232" t="s">
        <v>283</v>
      </c>
      <c r="C395" s="250" t="s">
        <v>440</v>
      </c>
      <c r="D395" s="250" t="s">
        <v>440</v>
      </c>
      <c r="E395" s="256">
        <v>5964</v>
      </c>
      <c r="F395" s="392">
        <v>1462.4</v>
      </c>
      <c r="G395" s="392">
        <v>105.4</v>
      </c>
      <c r="H395" s="392">
        <v>55.1</v>
      </c>
      <c r="I395" s="277">
        <v>159</v>
      </c>
      <c r="J395" s="392">
        <v>3.6</v>
      </c>
    </row>
    <row r="396" spans="2:10" ht="11.25" x14ac:dyDescent="0.2">
      <c r="B396" s="232" t="s">
        <v>284</v>
      </c>
      <c r="C396" s="219" t="s">
        <v>440</v>
      </c>
      <c r="D396" s="250" t="s">
        <v>440</v>
      </c>
      <c r="E396" s="257">
        <v>5964</v>
      </c>
      <c r="F396" s="188">
        <v>1522.3</v>
      </c>
      <c r="G396" s="188">
        <v>105.1</v>
      </c>
      <c r="H396" s="188">
        <v>42.2</v>
      </c>
      <c r="I396" s="223">
        <v>146</v>
      </c>
      <c r="J396" s="392">
        <v>3.3</v>
      </c>
    </row>
    <row r="397" spans="2:10" ht="11.25" x14ac:dyDescent="0.2">
      <c r="B397" s="232" t="s">
        <v>237</v>
      </c>
      <c r="C397" s="219" t="s">
        <v>440</v>
      </c>
      <c r="D397" s="250" t="s">
        <v>440</v>
      </c>
      <c r="E397" s="257">
        <v>6012</v>
      </c>
      <c r="F397" s="188">
        <v>1818.1</v>
      </c>
      <c r="G397" s="188">
        <v>114.4</v>
      </c>
      <c r="H397" s="188">
        <v>33.200000000000003</v>
      </c>
      <c r="I397" s="223">
        <v>146</v>
      </c>
      <c r="J397" s="188">
        <v>3.2</v>
      </c>
    </row>
    <row r="398" spans="2:10" ht="11.25" x14ac:dyDescent="0.2">
      <c r="B398" s="232" t="s">
        <v>633</v>
      </c>
      <c r="C398" s="219" t="s">
        <v>440</v>
      </c>
      <c r="D398" s="250" t="s">
        <v>440</v>
      </c>
      <c r="E398" s="257">
        <v>6117</v>
      </c>
      <c r="F398" s="188">
        <v>2012.6</v>
      </c>
      <c r="G398" s="188">
        <v>120.3</v>
      </c>
      <c r="H398" s="188">
        <v>34.799999999999997</v>
      </c>
      <c r="I398" s="223">
        <v>153</v>
      </c>
      <c r="J398" s="188">
        <v>3.3</v>
      </c>
    </row>
    <row r="399" spans="2:10" ht="11.25" x14ac:dyDescent="0.2">
      <c r="B399" s="232" t="s">
        <v>660</v>
      </c>
      <c r="C399" s="219" t="s">
        <v>440</v>
      </c>
      <c r="D399" s="219" t="s">
        <v>440</v>
      </c>
      <c r="E399" s="257">
        <v>6392</v>
      </c>
      <c r="F399" s="204">
        <v>2100.5</v>
      </c>
      <c r="G399" s="188">
        <v>134.6</v>
      </c>
      <c r="H399" s="204">
        <v>35.200000000000003</v>
      </c>
      <c r="I399" s="625">
        <v>168</v>
      </c>
      <c r="J399" s="188">
        <v>3.6</v>
      </c>
    </row>
    <row r="400" spans="2:10" ht="11.25" x14ac:dyDescent="0.2">
      <c r="B400" s="232"/>
      <c r="C400" s="219"/>
      <c r="D400" s="219"/>
      <c r="E400" s="256"/>
      <c r="F400" s="965"/>
      <c r="G400" s="188"/>
      <c r="H400" s="204"/>
      <c r="I400" s="625"/>
      <c r="J400" s="188"/>
    </row>
    <row r="401" spans="2:10" ht="11.25" x14ac:dyDescent="0.2">
      <c r="B401" s="232" t="s">
        <v>441</v>
      </c>
      <c r="C401" s="219" t="s">
        <v>440</v>
      </c>
      <c r="D401" s="219" t="s">
        <v>440</v>
      </c>
      <c r="E401" s="256">
        <v>6427</v>
      </c>
      <c r="F401" s="204">
        <v>2336.6999999999998</v>
      </c>
      <c r="G401" s="965">
        <v>135.30000000000001</v>
      </c>
      <c r="H401" s="204">
        <v>43</v>
      </c>
      <c r="I401" s="629">
        <v>176</v>
      </c>
      <c r="J401" s="188">
        <v>3.8</v>
      </c>
    </row>
    <row r="402" spans="2:10" ht="11.25" x14ac:dyDescent="0.2">
      <c r="B402" s="232" t="s">
        <v>331</v>
      </c>
      <c r="C402" s="219" t="s">
        <v>440</v>
      </c>
      <c r="D402" s="219" t="s">
        <v>440</v>
      </c>
      <c r="E402" s="256">
        <v>6822</v>
      </c>
      <c r="F402" s="204">
        <v>2941.9</v>
      </c>
      <c r="G402" s="965">
        <v>160.69999999999999</v>
      </c>
      <c r="H402" s="204">
        <v>44.1</v>
      </c>
      <c r="I402" s="629">
        <v>203</v>
      </c>
      <c r="J402" s="188">
        <v>4.3</v>
      </c>
    </row>
    <row r="403" spans="2:10" ht="11.25" x14ac:dyDescent="0.2">
      <c r="B403" s="232" t="s">
        <v>707</v>
      </c>
      <c r="C403" s="219" t="s">
        <v>440</v>
      </c>
      <c r="D403" s="219" t="s">
        <v>440</v>
      </c>
      <c r="E403" s="256">
        <v>6825</v>
      </c>
      <c r="F403" s="204">
        <v>2917.3</v>
      </c>
      <c r="G403" s="965">
        <v>160.6</v>
      </c>
      <c r="H403" s="204">
        <v>30.2</v>
      </c>
      <c r="I403" s="629">
        <v>189</v>
      </c>
      <c r="J403" s="188">
        <v>3.9</v>
      </c>
    </row>
    <row r="404" spans="2:10" ht="11.25" x14ac:dyDescent="0.2">
      <c r="B404" s="317">
        <v>39692</v>
      </c>
      <c r="C404" s="219" t="s">
        <v>440</v>
      </c>
      <c r="D404" s="219" t="s">
        <v>440</v>
      </c>
      <c r="E404" s="256">
        <v>6838</v>
      </c>
      <c r="F404" s="204">
        <v>3105.6</v>
      </c>
      <c r="G404" s="965">
        <v>162.1</v>
      </c>
      <c r="H404" s="204">
        <v>19.899999999999999</v>
      </c>
      <c r="I404" s="629">
        <v>180</v>
      </c>
      <c r="J404" s="188">
        <v>3.7</v>
      </c>
    </row>
    <row r="405" spans="2:10" ht="11.25" x14ac:dyDescent="0.2">
      <c r="B405" s="317">
        <v>40087</v>
      </c>
      <c r="C405" s="219" t="s">
        <v>440</v>
      </c>
      <c r="D405" s="219" t="s">
        <v>440</v>
      </c>
      <c r="E405" s="256">
        <v>6967</v>
      </c>
      <c r="F405" s="204">
        <v>3227.9</v>
      </c>
      <c r="G405" s="204">
        <v>163.9</v>
      </c>
      <c r="H405" s="204">
        <v>12.6</v>
      </c>
      <c r="I405" s="536">
        <v>174</v>
      </c>
      <c r="J405" s="188">
        <v>3.5</v>
      </c>
    </row>
    <row r="406" spans="2:10" ht="11.25" x14ac:dyDescent="0.2">
      <c r="B406" s="317"/>
      <c r="C406" s="219"/>
      <c r="D406" s="219"/>
      <c r="E406" s="256"/>
      <c r="F406" s="204"/>
      <c r="G406" s="965"/>
      <c r="H406" s="204"/>
      <c r="I406" s="629"/>
      <c r="J406" s="188"/>
    </row>
    <row r="407" spans="2:10" ht="11.25" x14ac:dyDescent="0.2">
      <c r="B407" s="317">
        <v>40483</v>
      </c>
      <c r="C407" s="219" t="s">
        <v>440</v>
      </c>
      <c r="D407" s="219" t="s">
        <v>440</v>
      </c>
      <c r="E407" s="256">
        <v>6243</v>
      </c>
      <c r="F407" s="204">
        <v>4048.3</v>
      </c>
      <c r="G407" s="965">
        <v>148.80000000000001</v>
      </c>
      <c r="H407" s="204">
        <v>8.1</v>
      </c>
      <c r="I407" s="629">
        <v>155</v>
      </c>
      <c r="J407" s="188">
        <v>3.1</v>
      </c>
    </row>
    <row r="408" spans="2:10" ht="11.25" x14ac:dyDescent="0.2">
      <c r="B408" s="221" t="s">
        <v>292</v>
      </c>
      <c r="C408" s="219" t="s">
        <v>440</v>
      </c>
      <c r="D408" s="219" t="s">
        <v>440</v>
      </c>
      <c r="E408" s="256">
        <v>5993</v>
      </c>
      <c r="F408" s="204">
        <v>4624</v>
      </c>
      <c r="G408" s="204">
        <v>148.9</v>
      </c>
      <c r="H408" s="204">
        <v>9.4</v>
      </c>
      <c r="I408" s="536">
        <v>157</v>
      </c>
      <c r="J408" s="188">
        <v>3</v>
      </c>
    </row>
    <row r="409" spans="2:10" ht="11.25" x14ac:dyDescent="0.2">
      <c r="B409" s="221" t="s">
        <v>891</v>
      </c>
      <c r="C409" s="219" t="s">
        <v>440</v>
      </c>
      <c r="D409" s="219" t="s">
        <v>440</v>
      </c>
      <c r="E409" s="256">
        <v>6607</v>
      </c>
      <c r="F409" s="204">
        <v>4159</v>
      </c>
      <c r="G409" s="204">
        <v>166.3</v>
      </c>
      <c r="H409" s="204">
        <v>6.6</v>
      </c>
      <c r="I409" s="536">
        <v>171</v>
      </c>
      <c r="J409" s="188">
        <v>3.3</v>
      </c>
    </row>
    <row r="410" spans="2:10" ht="11.25" x14ac:dyDescent="0.2">
      <c r="B410" s="221" t="s">
        <v>904</v>
      </c>
      <c r="C410" s="219" t="s">
        <v>440</v>
      </c>
      <c r="D410" s="219" t="s">
        <v>440</v>
      </c>
      <c r="E410" s="256">
        <v>7109</v>
      </c>
      <c r="F410" s="204">
        <v>4323.3999999999996</v>
      </c>
      <c r="G410" s="204">
        <v>182.8</v>
      </c>
      <c r="H410" s="204">
        <v>7.7</v>
      </c>
      <c r="I410" s="536">
        <v>188</v>
      </c>
      <c r="J410" s="188">
        <v>3.6</v>
      </c>
    </row>
    <row r="411" spans="2:10" ht="11.25" x14ac:dyDescent="0.2">
      <c r="B411" s="221" t="s">
        <v>905</v>
      </c>
      <c r="C411" s="219" t="s">
        <v>440</v>
      </c>
      <c r="D411" s="219" t="s">
        <v>440</v>
      </c>
      <c r="E411" s="256">
        <v>7309</v>
      </c>
      <c r="F411" s="204">
        <v>5141.6000000000004</v>
      </c>
      <c r="G411" s="204">
        <v>184.6</v>
      </c>
      <c r="H411" s="204">
        <v>10.199999999999999</v>
      </c>
      <c r="I411" s="536">
        <v>193</v>
      </c>
      <c r="J411" s="188">
        <v>3.6</v>
      </c>
    </row>
    <row r="412" spans="2:10" ht="11.25" x14ac:dyDescent="0.2">
      <c r="B412" s="221"/>
      <c r="C412" s="219"/>
      <c r="D412" s="219"/>
      <c r="E412" s="256"/>
      <c r="F412" s="204"/>
      <c r="G412" s="204"/>
      <c r="H412" s="204"/>
      <c r="I412" s="536"/>
      <c r="J412" s="188"/>
    </row>
    <row r="413" spans="2:10" ht="11.25" x14ac:dyDescent="0.2">
      <c r="B413" s="221" t="s">
        <v>918</v>
      </c>
      <c r="C413" s="219" t="s">
        <v>440</v>
      </c>
      <c r="D413" s="219" t="s">
        <v>440</v>
      </c>
      <c r="E413" s="256">
        <v>7444</v>
      </c>
      <c r="F413" s="204">
        <v>5321.2</v>
      </c>
      <c r="G413" s="204">
        <v>184.36</v>
      </c>
      <c r="H413" s="204">
        <v>15</v>
      </c>
      <c r="I413" s="536">
        <v>197.2</v>
      </c>
      <c r="J413" s="188">
        <v>3.6</v>
      </c>
    </row>
    <row r="414" spans="2:10" ht="11.25" x14ac:dyDescent="0.2">
      <c r="B414" s="221" t="s">
        <v>927</v>
      </c>
      <c r="C414" s="219" t="s">
        <v>440</v>
      </c>
      <c r="D414" s="219" t="s">
        <v>440</v>
      </c>
      <c r="E414" s="256">
        <v>7119</v>
      </c>
      <c r="F414" s="747">
        <v>6167.1</v>
      </c>
      <c r="G414" s="204">
        <v>184.17</v>
      </c>
      <c r="H414" s="204">
        <v>11.1</v>
      </c>
      <c r="I414" s="536">
        <v>193</v>
      </c>
      <c r="J414" s="188">
        <v>3.5</v>
      </c>
    </row>
    <row r="415" spans="2:10" ht="11.25" x14ac:dyDescent="0.2">
      <c r="B415" s="221" t="s">
        <v>951</v>
      </c>
      <c r="C415" s="219" t="s">
        <v>440</v>
      </c>
      <c r="D415" s="219" t="s">
        <v>440</v>
      </c>
      <c r="E415" s="256">
        <v>6589</v>
      </c>
      <c r="F415" s="747">
        <v>7238.9</v>
      </c>
      <c r="G415" s="204">
        <v>177.88</v>
      </c>
      <c r="H415" s="204">
        <v>13.9</v>
      </c>
      <c r="I415" s="536">
        <v>189.7</v>
      </c>
      <c r="J415" s="188">
        <v>3.4</v>
      </c>
    </row>
    <row r="416" spans="2:10" ht="11.25" x14ac:dyDescent="0.2">
      <c r="B416" s="221" t="s">
        <v>969</v>
      </c>
      <c r="C416" s="219" t="s">
        <v>440</v>
      </c>
      <c r="D416" s="219" t="s">
        <v>440</v>
      </c>
      <c r="E416" s="256">
        <v>6040</v>
      </c>
      <c r="F416" s="747">
        <v>7238.9</v>
      </c>
      <c r="G416" s="204">
        <v>164.18</v>
      </c>
      <c r="H416" s="204">
        <v>16</v>
      </c>
      <c r="I416" s="536">
        <v>178.3</v>
      </c>
      <c r="J416" s="188">
        <v>3.1</v>
      </c>
    </row>
    <row r="417" spans="2:15" ht="11.25" x14ac:dyDescent="0.2">
      <c r="B417" s="221" t="s">
        <v>1017</v>
      </c>
      <c r="C417" s="219" t="s">
        <v>440</v>
      </c>
      <c r="D417" s="219" t="s">
        <v>440</v>
      </c>
      <c r="E417" s="219">
        <v>6873</v>
      </c>
      <c r="F417" s="747">
        <v>8719.82</v>
      </c>
      <c r="G417" s="204">
        <v>184.27</v>
      </c>
      <c r="H417" s="204">
        <v>9.4</v>
      </c>
      <c r="I417" s="536">
        <v>191.4</v>
      </c>
      <c r="J417" s="188">
        <v>3.3</v>
      </c>
    </row>
    <row r="418" spans="2:15" ht="11.25" x14ac:dyDescent="0.2">
      <c r="B418" s="221"/>
      <c r="C418" s="219"/>
      <c r="D418" s="219"/>
      <c r="E418" s="219"/>
      <c r="F418" s="747"/>
      <c r="G418" s="204"/>
      <c r="H418" s="204"/>
      <c r="I418" s="536"/>
      <c r="J418" s="188"/>
    </row>
    <row r="419" spans="2:15" ht="11.25" x14ac:dyDescent="0.2">
      <c r="B419" s="221" t="s">
        <v>1172</v>
      </c>
      <c r="C419" s="219" t="s">
        <v>440</v>
      </c>
      <c r="D419" s="219" t="s">
        <v>440</v>
      </c>
      <c r="E419" s="219">
        <v>6356</v>
      </c>
      <c r="F419" s="747">
        <v>8439.31</v>
      </c>
      <c r="G419" s="204">
        <v>167.24</v>
      </c>
      <c r="H419" s="204">
        <v>8.1999999999999993</v>
      </c>
      <c r="I419" s="536">
        <v>173.4</v>
      </c>
      <c r="J419" s="188">
        <v>2.9</v>
      </c>
    </row>
    <row r="420" spans="2:15" ht="11.25" x14ac:dyDescent="0.2">
      <c r="B420" s="221" t="s">
        <v>1206</v>
      </c>
      <c r="C420" s="219" t="s">
        <v>440</v>
      </c>
      <c r="D420" s="219" t="s">
        <v>440</v>
      </c>
      <c r="E420" s="219">
        <v>6303</v>
      </c>
      <c r="F420" s="747">
        <v>8831.61</v>
      </c>
      <c r="G420" s="204">
        <v>165.06</v>
      </c>
      <c r="H420" s="204">
        <v>11.4</v>
      </c>
      <c r="I420" s="536">
        <v>174.2</v>
      </c>
      <c r="J420" s="188">
        <v>2.9</v>
      </c>
    </row>
    <row r="421" spans="2:15" ht="11.25" x14ac:dyDescent="0.2">
      <c r="B421" s="279" t="s">
        <v>1233</v>
      </c>
      <c r="C421" s="298" t="s">
        <v>440</v>
      </c>
      <c r="D421" s="298" t="s">
        <v>440</v>
      </c>
      <c r="E421" s="261">
        <v>6510</v>
      </c>
      <c r="F421" s="1130" t="s">
        <v>399</v>
      </c>
      <c r="G421" s="213">
        <v>171.6</v>
      </c>
      <c r="H421" s="213">
        <v>9.5</v>
      </c>
      <c r="I421" s="538">
        <v>178.8</v>
      </c>
      <c r="J421" s="214">
        <v>3</v>
      </c>
    </row>
    <row r="422" spans="2:15" ht="12" x14ac:dyDescent="0.2">
      <c r="B422" s="283"/>
      <c r="C422" s="295"/>
      <c r="D422" s="295"/>
      <c r="E422" s="257"/>
      <c r="F422" s="749"/>
      <c r="G422" s="185"/>
      <c r="H422" s="185"/>
      <c r="I422" s="625"/>
      <c r="J422" s="218"/>
      <c r="K422" s="750"/>
      <c r="L422" s="750"/>
      <c r="M422" s="750"/>
      <c r="N422" s="750"/>
      <c r="O422" s="750"/>
    </row>
    <row r="423" spans="2:15" ht="12.75" x14ac:dyDescent="0.2">
      <c r="B423" s="203" t="s">
        <v>1538</v>
      </c>
      <c r="C423" s="262"/>
      <c r="D423" s="262"/>
      <c r="K423" s="264"/>
      <c r="L423" s="264"/>
      <c r="M423" s="264"/>
      <c r="N423" s="264"/>
      <c r="O423" s="264"/>
    </row>
    <row r="424" spans="2:15" ht="12.75" x14ac:dyDescent="0.2">
      <c r="B424" s="203" t="s">
        <v>1539</v>
      </c>
      <c r="C424" s="262"/>
      <c r="D424" s="262"/>
      <c r="E424" s="750"/>
      <c r="F424" s="750"/>
      <c r="G424" s="750"/>
      <c r="H424" s="750"/>
      <c r="I424" s="750"/>
      <c r="J424" s="750"/>
      <c r="K424" s="264"/>
      <c r="L424" s="264"/>
      <c r="M424" s="264"/>
      <c r="N424" s="264"/>
      <c r="O424" s="264"/>
    </row>
    <row r="425" spans="2:15" ht="12.75" x14ac:dyDescent="0.2">
      <c r="B425" s="203" t="s">
        <v>799</v>
      </c>
      <c r="C425" s="262"/>
      <c r="D425" s="262"/>
      <c r="E425" s="264"/>
      <c r="F425" s="264"/>
      <c r="G425" s="264"/>
      <c r="H425" s="264"/>
      <c r="I425" s="264"/>
      <c r="J425" s="264"/>
    </row>
    <row r="426" spans="2:15" ht="12.75" x14ac:dyDescent="0.2">
      <c r="B426" s="203" t="s">
        <v>1532</v>
      </c>
      <c r="C426" s="262"/>
      <c r="D426" s="262"/>
      <c r="E426" s="264"/>
      <c r="F426" s="264"/>
      <c r="G426" s="264"/>
      <c r="H426" s="264"/>
      <c r="I426" s="264"/>
      <c r="J426" s="264"/>
    </row>
    <row r="427" spans="2:15" ht="11.25" x14ac:dyDescent="0.2">
      <c r="B427" s="203" t="s">
        <v>866</v>
      </c>
      <c r="C427" s="262"/>
      <c r="D427" s="262"/>
    </row>
    <row r="428" spans="2:15" ht="11.25" x14ac:dyDescent="0.2">
      <c r="B428" s="203" t="s">
        <v>867</v>
      </c>
      <c r="C428" s="262"/>
      <c r="D428" s="262"/>
    </row>
    <row r="429" spans="2:15" ht="10.5" customHeight="1" x14ac:dyDescent="0.2"/>
    <row r="430" spans="2:15" ht="10.5" customHeight="1" x14ac:dyDescent="0.2"/>
    <row r="431" spans="2:15" ht="10.5" customHeight="1" x14ac:dyDescent="0.2"/>
    <row r="432" spans="2:15" ht="10.5" customHeight="1" x14ac:dyDescent="0.2"/>
    <row r="433" spans="2:7" ht="10.5" customHeight="1" x14ac:dyDescent="0.2"/>
    <row r="434" spans="2:7" ht="10.5" customHeight="1" x14ac:dyDescent="0.2"/>
    <row r="435" spans="2:7" ht="10.5" customHeight="1" x14ac:dyDescent="0.2"/>
    <row r="436" spans="2:7" ht="10.5" customHeight="1" x14ac:dyDescent="0.2"/>
    <row r="437" spans="2:7" ht="10.5" customHeight="1" x14ac:dyDescent="0.2">
      <c r="G437" s="246">
        <v>64</v>
      </c>
    </row>
    <row r="438" spans="2:7" ht="10.5" customHeight="1" x14ac:dyDescent="0.2"/>
    <row r="439" spans="2:7" ht="11.25" x14ac:dyDescent="0.2">
      <c r="B439" s="202" t="s">
        <v>1131</v>
      </c>
    </row>
    <row r="440" spans="2:7" ht="11.25" customHeight="1" x14ac:dyDescent="0.2">
      <c r="B440" s="1448" t="s">
        <v>825</v>
      </c>
      <c r="C440" s="1460" t="s">
        <v>1540</v>
      </c>
      <c r="D440" s="1461"/>
      <c r="E440" s="1462"/>
      <c r="F440" s="1441" t="s">
        <v>1541</v>
      </c>
      <c r="G440" s="1388" t="s">
        <v>1542</v>
      </c>
    </row>
    <row r="441" spans="2:7" ht="11.25" x14ac:dyDescent="0.2">
      <c r="B441" s="1459"/>
      <c r="C441" s="332" t="s">
        <v>1543</v>
      </c>
      <c r="D441" s="331" t="s">
        <v>1544</v>
      </c>
      <c r="E441" s="266" t="s">
        <v>11</v>
      </c>
      <c r="F441" s="1484"/>
      <c r="G441" s="1389"/>
    </row>
    <row r="442" spans="2:7" ht="22.5" x14ac:dyDescent="0.2">
      <c r="B442" s="354" t="s">
        <v>826</v>
      </c>
      <c r="C442" s="1460" t="s">
        <v>235</v>
      </c>
      <c r="D442" s="1461"/>
      <c r="E442" s="1462"/>
      <c r="F442" s="1442"/>
      <c r="G442" s="197" t="s">
        <v>235</v>
      </c>
    </row>
    <row r="443" spans="2:7" ht="11.25" x14ac:dyDescent="0.2">
      <c r="B443" s="303" t="s">
        <v>666</v>
      </c>
      <c r="C443" s="751">
        <v>70.2</v>
      </c>
      <c r="D443" s="752">
        <v>24.5</v>
      </c>
      <c r="E443" s="211">
        <f t="shared" ref="E443:E481" si="1">+C443+D443</f>
        <v>94.7</v>
      </c>
      <c r="F443" s="297">
        <v>1981</v>
      </c>
      <c r="G443" s="751">
        <v>6.9</v>
      </c>
    </row>
    <row r="444" spans="2:7" ht="11.25" x14ac:dyDescent="0.2">
      <c r="B444" s="303" t="s">
        <v>667</v>
      </c>
      <c r="C444" s="751">
        <v>75.599999999999994</v>
      </c>
      <c r="D444" s="752">
        <v>24</v>
      </c>
      <c r="E444" s="211">
        <f t="shared" si="1"/>
        <v>99.6</v>
      </c>
      <c r="F444" s="297">
        <v>1982</v>
      </c>
      <c r="G444" s="751">
        <v>7.6</v>
      </c>
    </row>
    <row r="445" spans="2:7" ht="11.25" x14ac:dyDescent="0.2">
      <c r="B445" s="303" t="s">
        <v>668</v>
      </c>
      <c r="C445" s="751">
        <v>76.3</v>
      </c>
      <c r="D445" s="752">
        <v>28.4</v>
      </c>
      <c r="E445" s="211">
        <f t="shared" si="1"/>
        <v>104.69999999999999</v>
      </c>
      <c r="F445" s="297">
        <v>1983</v>
      </c>
      <c r="G445" s="751">
        <v>7.2</v>
      </c>
    </row>
    <row r="446" spans="2:7" ht="11.25" x14ac:dyDescent="0.2">
      <c r="B446" s="303" t="s">
        <v>669</v>
      </c>
      <c r="C446" s="751">
        <v>71.599999999999994</v>
      </c>
      <c r="D446" s="752">
        <v>24.8</v>
      </c>
      <c r="E446" s="211">
        <f t="shared" si="1"/>
        <v>96.399999999999991</v>
      </c>
      <c r="F446" s="297">
        <v>1984</v>
      </c>
      <c r="G446" s="751">
        <v>8.1</v>
      </c>
    </row>
    <row r="447" spans="2:7" ht="11.25" x14ac:dyDescent="0.2">
      <c r="B447" s="303" t="s">
        <v>670</v>
      </c>
      <c r="C447" s="751">
        <v>69.599999999999994</v>
      </c>
      <c r="D447" s="752">
        <v>23.4</v>
      </c>
      <c r="E447" s="211">
        <f t="shared" si="1"/>
        <v>93</v>
      </c>
      <c r="F447" s="297">
        <v>1985</v>
      </c>
      <c r="G447" s="499">
        <v>9.1999999999999993</v>
      </c>
    </row>
    <row r="448" spans="2:7" ht="11.25" x14ac:dyDescent="0.2">
      <c r="B448" s="303"/>
      <c r="C448" s="751"/>
      <c r="D448" s="752"/>
      <c r="E448" s="211"/>
      <c r="F448" s="297"/>
      <c r="G448" s="499"/>
    </row>
    <row r="449" spans="2:7" ht="11.25" x14ac:dyDescent="0.2">
      <c r="B449" s="303" t="s">
        <v>671</v>
      </c>
      <c r="C449" s="751">
        <v>65.5</v>
      </c>
      <c r="D449" s="752">
        <v>21.4</v>
      </c>
      <c r="E449" s="211">
        <f t="shared" si="1"/>
        <v>86.9</v>
      </c>
      <c r="F449" s="297">
        <v>1986</v>
      </c>
      <c r="G449" s="499">
        <v>11</v>
      </c>
    </row>
    <row r="450" spans="2:7" ht="11.25" x14ac:dyDescent="0.2">
      <c r="B450" s="303" t="s">
        <v>672</v>
      </c>
      <c r="C450" s="751">
        <v>60.8</v>
      </c>
      <c r="D450" s="752">
        <v>20.2</v>
      </c>
      <c r="E450" s="211">
        <f t="shared" si="1"/>
        <v>81</v>
      </c>
      <c r="F450" s="297">
        <v>1987</v>
      </c>
      <c r="G450" s="499">
        <v>11.5</v>
      </c>
    </row>
    <row r="451" spans="2:7" ht="11.25" x14ac:dyDescent="0.2">
      <c r="B451" s="303" t="s">
        <v>673</v>
      </c>
      <c r="C451" s="751">
        <v>61.3</v>
      </c>
      <c r="D451" s="752">
        <v>21.1</v>
      </c>
      <c r="E451" s="211">
        <f t="shared" si="1"/>
        <v>82.4</v>
      </c>
      <c r="F451" s="297">
        <v>1988</v>
      </c>
      <c r="G451" s="499">
        <v>12.2</v>
      </c>
    </row>
    <row r="452" spans="2:7" ht="11.25" x14ac:dyDescent="0.2">
      <c r="B452" s="303" t="s">
        <v>674</v>
      </c>
      <c r="C452" s="751">
        <v>65.599999999999994</v>
      </c>
      <c r="D452" s="752">
        <v>22.7</v>
      </c>
      <c r="E452" s="211">
        <f t="shared" si="1"/>
        <v>88.3</v>
      </c>
      <c r="F452" s="297">
        <v>1989</v>
      </c>
      <c r="G452" s="499">
        <v>11.7</v>
      </c>
    </row>
    <row r="453" spans="2:7" ht="11.25" x14ac:dyDescent="0.2">
      <c r="B453" s="303" t="s">
        <v>675</v>
      </c>
      <c r="C453" s="751">
        <v>68.900000000000006</v>
      </c>
      <c r="D453" s="752">
        <v>23.3</v>
      </c>
      <c r="E453" s="211">
        <f t="shared" si="1"/>
        <v>92.2</v>
      </c>
      <c r="F453" s="297">
        <v>1990</v>
      </c>
      <c r="G453" s="499">
        <v>10.1</v>
      </c>
    </row>
    <row r="454" spans="2:7" ht="11.25" x14ac:dyDescent="0.2">
      <c r="B454" s="303"/>
      <c r="C454" s="751"/>
      <c r="D454" s="752"/>
      <c r="E454" s="211"/>
      <c r="F454" s="297"/>
      <c r="G454" s="499"/>
    </row>
    <row r="455" spans="2:7" ht="11.25" x14ac:dyDescent="0.2">
      <c r="B455" s="303" t="s">
        <v>676</v>
      </c>
      <c r="C455" s="751">
        <v>74.599999999999994</v>
      </c>
      <c r="D455" s="752">
        <v>22.9</v>
      </c>
      <c r="E455" s="211">
        <f t="shared" si="1"/>
        <v>97.5</v>
      </c>
      <c r="F455" s="297">
        <v>1991</v>
      </c>
      <c r="G455" s="499">
        <v>7.6</v>
      </c>
    </row>
    <row r="456" spans="2:7" ht="11.25" x14ac:dyDescent="0.2">
      <c r="B456" s="303" t="s">
        <v>677</v>
      </c>
      <c r="C456" s="751">
        <v>58.4</v>
      </c>
      <c r="D456" s="752">
        <v>16.7</v>
      </c>
      <c r="E456" s="211">
        <f t="shared" si="1"/>
        <v>75.099999999999994</v>
      </c>
      <c r="F456" s="297">
        <v>1992</v>
      </c>
      <c r="G456" s="499">
        <v>6.7</v>
      </c>
    </row>
    <row r="457" spans="2:7" ht="11.25" x14ac:dyDescent="0.2">
      <c r="B457" s="303" t="s">
        <v>396</v>
      </c>
      <c r="C457" s="751">
        <v>53.7</v>
      </c>
      <c r="D457" s="752">
        <v>13.3</v>
      </c>
      <c r="E457" s="211">
        <f t="shared" si="1"/>
        <v>67</v>
      </c>
      <c r="F457" s="297">
        <v>1993</v>
      </c>
      <c r="G457" s="499">
        <v>6</v>
      </c>
    </row>
    <row r="458" spans="2:7" ht="11.25" x14ac:dyDescent="0.2">
      <c r="B458" s="303" t="s">
        <v>397</v>
      </c>
      <c r="C458" s="751">
        <v>50.3</v>
      </c>
      <c r="D458" s="752">
        <v>12.1</v>
      </c>
      <c r="E458" s="211">
        <f t="shared" si="1"/>
        <v>62.4</v>
      </c>
      <c r="F458" s="297">
        <v>1994</v>
      </c>
      <c r="G458" s="499">
        <v>5.7</v>
      </c>
    </row>
    <row r="459" spans="2:7" ht="11.25" x14ac:dyDescent="0.2">
      <c r="B459" s="303" t="s">
        <v>398</v>
      </c>
      <c r="C459" s="751">
        <v>43.6</v>
      </c>
      <c r="D459" s="752">
        <v>11.8</v>
      </c>
      <c r="E459" s="211">
        <f t="shared" si="1"/>
        <v>55.400000000000006</v>
      </c>
      <c r="F459" s="297">
        <v>1995</v>
      </c>
      <c r="G459" s="499">
        <v>5.4</v>
      </c>
    </row>
    <row r="460" spans="2:7" ht="11.25" x14ac:dyDescent="0.2">
      <c r="B460" s="303"/>
      <c r="C460" s="751"/>
      <c r="D460" s="752"/>
      <c r="E460" s="211"/>
      <c r="F460" s="297"/>
      <c r="G460" s="499"/>
    </row>
    <row r="461" spans="2:7" ht="11.25" x14ac:dyDescent="0.2">
      <c r="B461" s="303" t="s">
        <v>279</v>
      </c>
      <c r="C461" s="751">
        <v>45.2</v>
      </c>
      <c r="D461" s="752">
        <v>9.8000000000000007</v>
      </c>
      <c r="E461" s="211">
        <f t="shared" si="1"/>
        <v>55</v>
      </c>
      <c r="F461" s="297">
        <v>1996</v>
      </c>
      <c r="G461" s="499">
        <v>5.6</v>
      </c>
    </row>
    <row r="462" spans="2:7" ht="11.25" x14ac:dyDescent="0.2">
      <c r="B462" s="303" t="s">
        <v>280</v>
      </c>
      <c r="C462" s="751">
        <v>43</v>
      </c>
      <c r="D462" s="752">
        <v>7.8</v>
      </c>
      <c r="E462" s="211">
        <f t="shared" si="1"/>
        <v>50.8</v>
      </c>
      <c r="F462" s="297">
        <v>1997</v>
      </c>
      <c r="G462" s="499">
        <v>5.2</v>
      </c>
    </row>
    <row r="463" spans="2:7" ht="11.25" x14ac:dyDescent="0.2">
      <c r="B463" s="303" t="s">
        <v>281</v>
      </c>
      <c r="C463" s="751">
        <v>39.799999999999997</v>
      </c>
      <c r="D463" s="752">
        <v>7.8</v>
      </c>
      <c r="E463" s="211">
        <f t="shared" si="1"/>
        <v>47.599999999999994</v>
      </c>
      <c r="F463" s="297">
        <v>1998</v>
      </c>
      <c r="G463" s="499">
        <v>5</v>
      </c>
    </row>
    <row r="464" spans="2:7" ht="11.25" x14ac:dyDescent="0.2">
      <c r="B464" s="303" t="s">
        <v>282</v>
      </c>
      <c r="C464" s="751">
        <v>39.4</v>
      </c>
      <c r="D464" s="752">
        <v>8.3000000000000007</v>
      </c>
      <c r="E464" s="211">
        <f t="shared" si="1"/>
        <v>47.7</v>
      </c>
      <c r="F464" s="297">
        <v>1999</v>
      </c>
      <c r="G464" s="499">
        <v>4.5</v>
      </c>
    </row>
    <row r="465" spans="2:7" ht="11.25" x14ac:dyDescent="0.2">
      <c r="B465" s="303" t="s">
        <v>238</v>
      </c>
      <c r="C465" s="751">
        <v>35.299999999999997</v>
      </c>
      <c r="D465" s="752">
        <v>7.8</v>
      </c>
      <c r="E465" s="211">
        <f t="shared" si="1"/>
        <v>43.099999999999994</v>
      </c>
      <c r="F465" s="297">
        <v>2000</v>
      </c>
      <c r="G465" s="499">
        <v>4.3</v>
      </c>
    </row>
    <row r="466" spans="2:7" ht="11.25" x14ac:dyDescent="0.2">
      <c r="B466" s="303"/>
      <c r="C466" s="751"/>
      <c r="D466" s="752"/>
      <c r="E466" s="211"/>
      <c r="F466" s="297"/>
      <c r="G466" s="753"/>
    </row>
    <row r="467" spans="2:7" ht="11.25" x14ac:dyDescent="0.2">
      <c r="B467" s="303" t="s">
        <v>283</v>
      </c>
      <c r="C467" s="751">
        <v>33.5</v>
      </c>
      <c r="D467" s="752">
        <v>7.8</v>
      </c>
      <c r="E467" s="211">
        <f t="shared" si="1"/>
        <v>41.3</v>
      </c>
      <c r="F467" s="297">
        <v>2001</v>
      </c>
      <c r="G467" s="499">
        <v>4.2</v>
      </c>
    </row>
    <row r="468" spans="2:7" ht="11.25" x14ac:dyDescent="0.2">
      <c r="B468" s="303" t="s">
        <v>284</v>
      </c>
      <c r="C468" s="751">
        <v>33.200000000000003</v>
      </c>
      <c r="D468" s="752">
        <v>7.7</v>
      </c>
      <c r="E468" s="211">
        <f t="shared" si="1"/>
        <v>40.900000000000006</v>
      </c>
      <c r="F468" s="297">
        <v>2002</v>
      </c>
      <c r="G468" s="499">
        <v>4.2</v>
      </c>
    </row>
    <row r="469" spans="2:7" ht="11.25" x14ac:dyDescent="0.2">
      <c r="B469" s="303" t="s">
        <v>237</v>
      </c>
      <c r="C469" s="751">
        <v>31.5</v>
      </c>
      <c r="D469" s="752">
        <v>7.7</v>
      </c>
      <c r="E469" s="211">
        <f t="shared" si="1"/>
        <v>39.200000000000003</v>
      </c>
      <c r="F469" s="225">
        <v>2003</v>
      </c>
      <c r="G469" s="211">
        <v>4</v>
      </c>
    </row>
    <row r="470" spans="2:7" ht="11.25" x14ac:dyDescent="0.2">
      <c r="B470" s="303" t="s">
        <v>633</v>
      </c>
      <c r="C470" s="751">
        <v>32.799999999999997</v>
      </c>
      <c r="D470" s="752">
        <v>8.9</v>
      </c>
      <c r="E470" s="211">
        <f t="shared" si="1"/>
        <v>41.699999999999996</v>
      </c>
      <c r="F470" s="225">
        <v>2004</v>
      </c>
      <c r="G470" s="211">
        <v>3.7</v>
      </c>
    </row>
    <row r="471" spans="2:7" ht="11.25" x14ac:dyDescent="0.2">
      <c r="B471" s="303" t="s">
        <v>660</v>
      </c>
      <c r="C471" s="751">
        <v>32.5</v>
      </c>
      <c r="D471" s="752">
        <v>8.6</v>
      </c>
      <c r="E471" s="211">
        <f t="shared" si="1"/>
        <v>41.1</v>
      </c>
      <c r="F471" s="225">
        <v>2005</v>
      </c>
      <c r="G471" s="211">
        <v>3.6</v>
      </c>
    </row>
    <row r="472" spans="2:7" ht="11.25" x14ac:dyDescent="0.2">
      <c r="B472" s="303"/>
      <c r="C472" s="751"/>
      <c r="D472" s="752"/>
      <c r="E472" s="211"/>
      <c r="F472" s="225"/>
      <c r="G472" s="211"/>
    </row>
    <row r="473" spans="2:7" ht="11.25" x14ac:dyDescent="0.2">
      <c r="B473" s="303" t="s">
        <v>441</v>
      </c>
      <c r="C473" s="751">
        <v>31.8</v>
      </c>
      <c r="D473" s="752">
        <v>6.4</v>
      </c>
      <c r="E473" s="211">
        <f t="shared" si="1"/>
        <v>38.200000000000003</v>
      </c>
      <c r="F473" s="225">
        <v>2006</v>
      </c>
      <c r="G473" s="211">
        <v>3.4</v>
      </c>
    </row>
    <row r="474" spans="2:7" ht="11.25" x14ac:dyDescent="0.2">
      <c r="B474" s="303" t="s">
        <v>331</v>
      </c>
      <c r="C474" s="751">
        <v>32.799999999999997</v>
      </c>
      <c r="D474" s="752">
        <v>9.5</v>
      </c>
      <c r="E474" s="211">
        <f t="shared" si="1"/>
        <v>42.3</v>
      </c>
      <c r="F474" s="225">
        <v>2007</v>
      </c>
      <c r="G474" s="211">
        <v>3</v>
      </c>
    </row>
    <row r="475" spans="2:7" ht="11.25" x14ac:dyDescent="0.2">
      <c r="B475" s="317">
        <v>39295</v>
      </c>
      <c r="C475" s="751">
        <v>32.5</v>
      </c>
      <c r="D475" s="752">
        <v>14.3</v>
      </c>
      <c r="E475" s="211">
        <f t="shared" si="1"/>
        <v>46.8</v>
      </c>
      <c r="F475" s="225">
        <v>2008</v>
      </c>
      <c r="G475" s="211">
        <v>2.9</v>
      </c>
    </row>
    <row r="476" spans="2:7" ht="11.25" x14ac:dyDescent="0.2">
      <c r="B476" s="317">
        <v>39692</v>
      </c>
      <c r="C476" s="751">
        <v>31.5</v>
      </c>
      <c r="D476" s="751">
        <v>13.8</v>
      </c>
      <c r="E476" s="211">
        <f t="shared" si="1"/>
        <v>45.3</v>
      </c>
      <c r="F476" s="225">
        <v>2009</v>
      </c>
      <c r="G476" s="211">
        <v>2.6</v>
      </c>
    </row>
    <row r="477" spans="2:7" ht="11.25" x14ac:dyDescent="0.2">
      <c r="B477" s="221" t="s">
        <v>628</v>
      </c>
      <c r="C477" s="751">
        <v>32.9</v>
      </c>
      <c r="D477" s="751">
        <v>13.7</v>
      </c>
      <c r="E477" s="211">
        <f t="shared" si="1"/>
        <v>46.599999999999994</v>
      </c>
      <c r="F477" s="225">
        <v>2010</v>
      </c>
      <c r="G477" s="211">
        <v>2.2999999999999998</v>
      </c>
    </row>
    <row r="478" spans="2:7" ht="11.25" x14ac:dyDescent="0.2">
      <c r="B478" s="221"/>
      <c r="C478" s="751"/>
      <c r="D478" s="751"/>
      <c r="E478" s="211"/>
      <c r="F478" s="225"/>
      <c r="G478" s="211"/>
    </row>
    <row r="479" spans="2:7" ht="11.25" x14ac:dyDescent="0.2">
      <c r="B479" s="221" t="s">
        <v>289</v>
      </c>
      <c r="C479" s="751">
        <v>31.5</v>
      </c>
      <c r="D479" s="751">
        <v>13.6</v>
      </c>
      <c r="E479" s="211">
        <f t="shared" si="1"/>
        <v>45.1</v>
      </c>
      <c r="F479" s="225" t="s">
        <v>892</v>
      </c>
      <c r="G479" s="211">
        <v>2.2000000000000002</v>
      </c>
    </row>
    <row r="480" spans="2:7" ht="11.25" x14ac:dyDescent="0.2">
      <c r="B480" s="221" t="s">
        <v>292</v>
      </c>
      <c r="C480" s="751">
        <v>30.1</v>
      </c>
      <c r="D480" s="751">
        <v>13.5</v>
      </c>
      <c r="E480" s="211">
        <f t="shared" si="1"/>
        <v>43.6</v>
      </c>
      <c r="F480" s="225" t="s">
        <v>889</v>
      </c>
      <c r="G480" s="211">
        <v>2.2999999999999998</v>
      </c>
    </row>
    <row r="481" spans="2:9" ht="11.25" x14ac:dyDescent="0.2">
      <c r="B481" s="221" t="s">
        <v>891</v>
      </c>
      <c r="C481" s="751">
        <v>33</v>
      </c>
      <c r="D481" s="751">
        <v>15.2</v>
      </c>
      <c r="E481" s="211">
        <f t="shared" si="1"/>
        <v>48.2</v>
      </c>
      <c r="F481" s="225" t="s">
        <v>903</v>
      </c>
      <c r="G481" s="211">
        <v>2.4</v>
      </c>
    </row>
    <row r="482" spans="2:9" ht="11.25" x14ac:dyDescent="0.2">
      <c r="B482" s="221" t="s">
        <v>904</v>
      </c>
      <c r="C482" s="751">
        <v>33.6</v>
      </c>
      <c r="D482" s="751">
        <v>16.3</v>
      </c>
      <c r="E482" s="211">
        <v>49.900000000000006</v>
      </c>
      <c r="F482" s="225" t="s">
        <v>906</v>
      </c>
      <c r="G482" s="211">
        <v>2.5</v>
      </c>
    </row>
    <row r="483" spans="2:9" ht="11.25" x14ac:dyDescent="0.2">
      <c r="B483" s="221" t="s">
        <v>905</v>
      </c>
      <c r="C483" s="751">
        <v>33.4</v>
      </c>
      <c r="D483" s="751">
        <v>16.3</v>
      </c>
      <c r="E483" s="211">
        <v>49.7</v>
      </c>
      <c r="F483" s="225" t="s">
        <v>921</v>
      </c>
      <c r="G483" s="211">
        <v>2.5</v>
      </c>
    </row>
    <row r="484" spans="2:9" ht="12.75" x14ac:dyDescent="0.2">
      <c r="B484" s="221"/>
      <c r="C484" s="751"/>
      <c r="D484" s="751"/>
      <c r="E484" s="211"/>
      <c r="F484" s="225"/>
      <c r="G484" s="211"/>
      <c r="I484" s="264"/>
    </row>
    <row r="485" spans="2:9" ht="11.25" x14ac:dyDescent="0.2">
      <c r="B485" s="221" t="s">
        <v>918</v>
      </c>
      <c r="C485" s="751" t="s">
        <v>964</v>
      </c>
      <c r="D485" s="751" t="s">
        <v>963</v>
      </c>
      <c r="E485" s="211" t="s">
        <v>962</v>
      </c>
      <c r="F485" s="225" t="s">
        <v>926</v>
      </c>
      <c r="G485" s="211">
        <v>2.5</v>
      </c>
    </row>
    <row r="486" spans="2:9" ht="11.25" x14ac:dyDescent="0.2">
      <c r="B486" s="221" t="s">
        <v>927</v>
      </c>
      <c r="C486" s="751" t="s">
        <v>958</v>
      </c>
      <c r="D486" s="751" t="s">
        <v>959</v>
      </c>
      <c r="E486" s="211" t="s">
        <v>960</v>
      </c>
      <c r="F486" s="225" t="s">
        <v>952</v>
      </c>
      <c r="G486" s="211">
        <v>2.4</v>
      </c>
    </row>
    <row r="487" spans="2:9" ht="11.25" x14ac:dyDescent="0.2">
      <c r="B487" s="221" t="s">
        <v>951</v>
      </c>
      <c r="C487" s="751" t="s">
        <v>1036</v>
      </c>
      <c r="D487" s="751" t="s">
        <v>1037</v>
      </c>
      <c r="E487" s="211" t="s">
        <v>1038</v>
      </c>
      <c r="F487" s="225" t="s">
        <v>968</v>
      </c>
      <c r="G487" s="211">
        <v>2.2000000000000002</v>
      </c>
    </row>
    <row r="488" spans="2:9" ht="11.25" x14ac:dyDescent="0.2">
      <c r="B488" s="221" t="s">
        <v>969</v>
      </c>
      <c r="C488" s="751">
        <v>32.200000000000003</v>
      </c>
      <c r="D488" s="751">
        <v>11.4</v>
      </c>
      <c r="E488" s="751">
        <v>43.6</v>
      </c>
      <c r="F488" s="225" t="s">
        <v>1016</v>
      </c>
      <c r="G488" s="751">
        <v>2.1</v>
      </c>
    </row>
    <row r="489" spans="2:9" ht="11.25" x14ac:dyDescent="0.2">
      <c r="B489" s="221" t="s">
        <v>1017</v>
      </c>
      <c r="C489" s="751">
        <v>33.4</v>
      </c>
      <c r="D489" s="751">
        <v>15</v>
      </c>
      <c r="E489" s="751">
        <v>48.4</v>
      </c>
      <c r="F489" s="225" t="s">
        <v>1173</v>
      </c>
      <c r="G489" s="751" t="s">
        <v>1027</v>
      </c>
    </row>
    <row r="490" spans="2:9" ht="11.25" x14ac:dyDescent="0.2">
      <c r="B490" s="221"/>
      <c r="C490" s="751"/>
      <c r="D490" s="751"/>
      <c r="E490" s="751"/>
      <c r="F490" s="751"/>
      <c r="G490" s="751"/>
    </row>
    <row r="491" spans="2:9" ht="11.25" x14ac:dyDescent="0.2">
      <c r="B491" s="221" t="s">
        <v>1172</v>
      </c>
      <c r="C491" s="751">
        <v>31.4</v>
      </c>
      <c r="D491" s="751">
        <v>17.100000000000001</v>
      </c>
      <c r="E491" s="751">
        <v>48.9</v>
      </c>
      <c r="F491" s="225" t="s">
        <v>1207</v>
      </c>
      <c r="G491" s="751">
        <v>2.2999999999999998</v>
      </c>
    </row>
    <row r="492" spans="2:9" ht="11.25" x14ac:dyDescent="0.2">
      <c r="B492" s="279" t="s">
        <v>1206</v>
      </c>
      <c r="C492" s="754">
        <v>29.4</v>
      </c>
      <c r="D492" s="754">
        <v>12.3</v>
      </c>
      <c r="E492" s="500">
        <v>45</v>
      </c>
      <c r="F492" s="361" t="s">
        <v>1407</v>
      </c>
      <c r="G492" s="500" t="s">
        <v>399</v>
      </c>
    </row>
    <row r="493" spans="2:9" ht="11.25" x14ac:dyDescent="0.2">
      <c r="B493" s="283"/>
      <c r="C493" s="752"/>
      <c r="D493" s="752"/>
      <c r="E493" s="215"/>
      <c r="F493" s="755"/>
      <c r="G493" s="215"/>
    </row>
    <row r="494" spans="2:9" ht="11.25" x14ac:dyDescent="0.2">
      <c r="B494" s="203" t="s">
        <v>1545</v>
      </c>
      <c r="C494" s="201" t="s">
        <v>299</v>
      </c>
      <c r="D494" s="201"/>
    </row>
    <row r="495" spans="2:9" ht="11.25" x14ac:dyDescent="0.2">
      <c r="B495" s="203"/>
      <c r="C495" s="201" t="s">
        <v>698</v>
      </c>
      <c r="D495" s="201"/>
    </row>
    <row r="496" spans="2:9" ht="11.25" x14ac:dyDescent="0.2">
      <c r="B496" s="203" t="s">
        <v>821</v>
      </c>
      <c r="C496" s="201"/>
      <c r="D496" s="201"/>
    </row>
    <row r="497" spans="2:9" ht="11.25" x14ac:dyDescent="0.2">
      <c r="B497" s="203" t="s">
        <v>1546</v>
      </c>
      <c r="C497" s="201"/>
      <c r="D497" s="201"/>
      <c r="H497" s="491"/>
      <c r="I497" s="491"/>
    </row>
    <row r="498" spans="2:9" ht="11.25" x14ac:dyDescent="0.2">
      <c r="B498" s="203" t="s">
        <v>1547</v>
      </c>
      <c r="C498" s="201"/>
      <c r="D498" s="201"/>
      <c r="H498" s="491"/>
      <c r="I498" s="491"/>
    </row>
    <row r="499" spans="2:9" ht="11.25" x14ac:dyDescent="0.2">
      <c r="B499" s="203" t="s">
        <v>1548</v>
      </c>
      <c r="C499" s="201"/>
      <c r="D499" s="201"/>
    </row>
    <row r="500" spans="2:9" ht="10.5" customHeight="1" x14ac:dyDescent="0.2"/>
    <row r="501" spans="2:9" ht="10.5" customHeight="1" x14ac:dyDescent="0.2"/>
    <row r="502" spans="2:9" ht="10.5" customHeight="1" x14ac:dyDescent="0.2"/>
    <row r="503" spans="2:9" ht="10.5" customHeight="1" x14ac:dyDescent="0.2"/>
    <row r="504" spans="2:9" ht="10.5" customHeight="1" x14ac:dyDescent="0.2"/>
    <row r="505" spans="2:9" ht="10.5" customHeight="1" x14ac:dyDescent="0.2"/>
    <row r="506" spans="2:9" ht="10.5" customHeight="1" x14ac:dyDescent="0.2"/>
    <row r="507" spans="2:9" ht="10.5" customHeight="1" x14ac:dyDescent="0.2"/>
    <row r="508" spans="2:9" ht="10.5" customHeight="1" x14ac:dyDescent="0.2"/>
    <row r="509" spans="2:9" ht="10.5" customHeight="1" x14ac:dyDescent="0.2"/>
    <row r="510" spans="2:9" ht="10.5" customHeight="1" x14ac:dyDescent="0.2">
      <c r="G510" s="246">
        <v>65</v>
      </c>
    </row>
    <row r="511" spans="2:9" ht="10.5" customHeight="1" x14ac:dyDescent="0.2"/>
    <row r="512" spans="2:9" ht="11.45" customHeight="1" x14ac:dyDescent="0.2">
      <c r="B512" s="202" t="s">
        <v>1132</v>
      </c>
      <c r="C512" s="451"/>
      <c r="D512" s="451"/>
      <c r="E512" s="451"/>
      <c r="F512" s="451"/>
    </row>
    <row r="513" spans="2:17" ht="11.25" customHeight="1" x14ac:dyDescent="0.2">
      <c r="B513" s="1448" t="s">
        <v>827</v>
      </c>
      <c r="C513" s="1529" t="s">
        <v>761</v>
      </c>
      <c r="D513" s="1530"/>
      <c r="E513" s="1531"/>
      <c r="F513" s="1529" t="s">
        <v>38</v>
      </c>
      <c r="G513" s="1531"/>
      <c r="H513" s="330"/>
      <c r="I513" s="330"/>
      <c r="J513" s="330"/>
      <c r="K513" s="756"/>
      <c r="L513" s="756"/>
      <c r="M513" s="756"/>
      <c r="N513" s="756"/>
      <c r="O513" s="756"/>
      <c r="P513" s="330"/>
    </row>
    <row r="514" spans="2:17" ht="11.25" customHeight="1" x14ac:dyDescent="0.2">
      <c r="B514" s="1459"/>
      <c r="C514" s="332" t="s">
        <v>1549</v>
      </c>
      <c r="D514" s="332" t="s">
        <v>1320</v>
      </c>
      <c r="E514" s="331" t="s">
        <v>104</v>
      </c>
      <c r="F514" s="332" t="s">
        <v>1549</v>
      </c>
      <c r="G514" s="332" t="s">
        <v>1320</v>
      </c>
      <c r="H514" s="455"/>
      <c r="I514" s="330"/>
      <c r="J514" s="330"/>
      <c r="K514" s="330"/>
      <c r="L514" s="330"/>
      <c r="M514" s="330"/>
      <c r="N514" s="330"/>
      <c r="O514" s="330"/>
      <c r="P514" s="247"/>
      <c r="Q514" s="247"/>
    </row>
    <row r="515" spans="2:17" ht="11.25" customHeight="1" x14ac:dyDescent="0.2">
      <c r="B515" s="287" t="s">
        <v>828</v>
      </c>
      <c r="C515" s="1674">
        <v>1000</v>
      </c>
      <c r="D515" s="1675"/>
      <c r="E515" s="1676"/>
      <c r="F515" s="1427" t="s">
        <v>861</v>
      </c>
      <c r="G515" s="1429"/>
      <c r="H515" s="757"/>
      <c r="I515" s="757"/>
      <c r="J515" s="757"/>
      <c r="K515" s="757"/>
      <c r="L515" s="757"/>
      <c r="M515" s="757"/>
      <c r="N515" s="757"/>
      <c r="O515" s="757"/>
      <c r="P515" s="320"/>
    </row>
    <row r="516" spans="2:17" ht="10.5" customHeight="1" x14ac:dyDescent="0.2">
      <c r="B516" s="460" t="s">
        <v>666</v>
      </c>
      <c r="C516" s="758">
        <v>161099.29999999999</v>
      </c>
      <c r="D516" s="569">
        <v>35638.9</v>
      </c>
      <c r="E516" s="759">
        <f>+D516+C516</f>
        <v>196738.19999999998</v>
      </c>
      <c r="F516" s="505">
        <v>2.29</v>
      </c>
      <c r="G516" s="760">
        <v>1.45</v>
      </c>
      <c r="H516" s="761"/>
      <c r="I516" s="762"/>
      <c r="J516" s="762"/>
      <c r="K516" s="762"/>
      <c r="L516" s="762"/>
      <c r="M516" s="762"/>
      <c r="N516" s="762"/>
      <c r="O516" s="762"/>
    </row>
    <row r="517" spans="2:17" ht="10.5" customHeight="1" x14ac:dyDescent="0.2">
      <c r="B517" s="460" t="s">
        <v>667</v>
      </c>
      <c r="C517" s="758">
        <v>222385.1</v>
      </c>
      <c r="D517" s="569">
        <v>42022</v>
      </c>
      <c r="E517" s="759">
        <f>+D517+C517</f>
        <v>264407.09999999998</v>
      </c>
      <c r="F517" s="505">
        <v>2.94</v>
      </c>
      <c r="G517" s="760">
        <v>1.75</v>
      </c>
      <c r="H517" s="761"/>
      <c r="I517" s="762"/>
      <c r="J517" s="762"/>
      <c r="K517" s="762"/>
      <c r="L517" s="762"/>
      <c r="M517" s="762"/>
      <c r="N517" s="762"/>
      <c r="O517" s="762"/>
    </row>
    <row r="518" spans="2:17" ht="10.5" customHeight="1" x14ac:dyDescent="0.2">
      <c r="B518" s="460" t="s">
        <v>668</v>
      </c>
      <c r="C518" s="758">
        <v>214381.6</v>
      </c>
      <c r="D518" s="569">
        <v>44561.4</v>
      </c>
      <c r="E518" s="759">
        <f>+D518+C518</f>
        <v>258943</v>
      </c>
      <c r="F518" s="505">
        <v>2.81</v>
      </c>
      <c r="G518" s="760">
        <v>1.57</v>
      </c>
      <c r="H518" s="761"/>
      <c r="I518" s="762"/>
      <c r="J518" s="762"/>
      <c r="K518" s="762"/>
      <c r="L518" s="762"/>
      <c r="M518" s="762"/>
      <c r="N518" s="762"/>
      <c r="O518" s="762"/>
    </row>
    <row r="519" spans="2:17" ht="10.5" customHeight="1" x14ac:dyDescent="0.2">
      <c r="B519" s="460" t="s">
        <v>669</v>
      </c>
      <c r="C519" s="758">
        <v>230485.9</v>
      </c>
      <c r="D519" s="569">
        <v>51575.6</v>
      </c>
      <c r="E519" s="759">
        <f>+D519+C519</f>
        <v>282061.5</v>
      </c>
      <c r="F519" s="505">
        <v>3.22</v>
      </c>
      <c r="G519" s="760">
        <v>2.0699999999999998</v>
      </c>
      <c r="H519" s="761"/>
      <c r="I519" s="762"/>
      <c r="J519" s="762"/>
      <c r="K519" s="762"/>
      <c r="L519" s="762"/>
      <c r="M519" s="762"/>
      <c r="N519" s="762"/>
      <c r="O519" s="762"/>
    </row>
    <row r="520" spans="2:17" ht="10.5" customHeight="1" x14ac:dyDescent="0.2">
      <c r="B520" s="460" t="s">
        <v>670</v>
      </c>
      <c r="C520" s="758">
        <v>320593</v>
      </c>
      <c r="D520" s="569">
        <v>69165.8</v>
      </c>
      <c r="E520" s="759">
        <f>+D520+C520</f>
        <v>389758.8</v>
      </c>
      <c r="F520" s="505">
        <v>4.5999999999999996</v>
      </c>
      <c r="G520" s="760">
        <v>2.96</v>
      </c>
      <c r="H520" s="761"/>
      <c r="I520" s="762"/>
      <c r="J520" s="762"/>
      <c r="K520" s="762"/>
      <c r="L520" s="762"/>
      <c r="M520" s="762"/>
      <c r="N520" s="762"/>
      <c r="O520" s="762"/>
    </row>
    <row r="521" spans="2:17" ht="10.5" customHeight="1" x14ac:dyDescent="0.2">
      <c r="B521" s="460"/>
      <c r="C521" s="758"/>
      <c r="D521" s="758"/>
      <c r="E521" s="763"/>
      <c r="F521" s="505"/>
      <c r="G521" s="760"/>
      <c r="H521" s="761"/>
      <c r="I521" s="762"/>
      <c r="J521" s="762"/>
      <c r="K521" s="762"/>
      <c r="L521" s="762"/>
      <c r="M521" s="762"/>
      <c r="N521" s="762"/>
      <c r="O521" s="762"/>
    </row>
    <row r="522" spans="2:17" ht="10.5" customHeight="1" x14ac:dyDescent="0.2">
      <c r="B522" s="460" t="s">
        <v>671</v>
      </c>
      <c r="C522" s="758">
        <v>339631.3</v>
      </c>
      <c r="D522" s="569">
        <v>71753.5</v>
      </c>
      <c r="E522" s="759">
        <f>+D522+C522</f>
        <v>411384.8</v>
      </c>
      <c r="F522" s="505">
        <v>5.18</v>
      </c>
      <c r="G522" s="760">
        <v>3.35</v>
      </c>
      <c r="H522" s="761"/>
      <c r="I522" s="762"/>
      <c r="J522" s="762"/>
      <c r="K522" s="762"/>
      <c r="L522" s="762"/>
      <c r="M522" s="762"/>
      <c r="N522" s="762"/>
      <c r="O522" s="762"/>
    </row>
    <row r="523" spans="2:17" ht="10.5" customHeight="1" x14ac:dyDescent="0.2">
      <c r="B523" s="460" t="s">
        <v>672</v>
      </c>
      <c r="C523" s="758">
        <v>325002.7</v>
      </c>
      <c r="D523" s="569">
        <v>75356.600000000006</v>
      </c>
      <c r="E523" s="759">
        <f>+D523+C523</f>
        <v>400359.30000000005</v>
      </c>
      <c r="F523" s="505">
        <v>5.35</v>
      </c>
      <c r="G523" s="760">
        <v>3.73</v>
      </c>
      <c r="H523" s="761"/>
      <c r="I523" s="762"/>
      <c r="J523" s="762"/>
      <c r="K523" s="762"/>
      <c r="L523" s="762"/>
      <c r="M523" s="762"/>
      <c r="N523" s="762"/>
      <c r="O523" s="762"/>
    </row>
    <row r="524" spans="2:17" ht="10.5" customHeight="1" x14ac:dyDescent="0.2">
      <c r="B524" s="460" t="s">
        <v>673</v>
      </c>
      <c r="C524" s="758">
        <v>575905.69999999995</v>
      </c>
      <c r="D524" s="569">
        <v>128735.5</v>
      </c>
      <c r="E524" s="759">
        <f>+D524+C524</f>
        <v>704641.2</v>
      </c>
      <c r="F524" s="505">
        <v>9.39</v>
      </c>
      <c r="G524" s="760">
        <v>6.09</v>
      </c>
      <c r="H524" s="761"/>
      <c r="I524" s="762"/>
      <c r="J524" s="762"/>
      <c r="K524" s="762"/>
      <c r="L524" s="762"/>
      <c r="M524" s="762"/>
      <c r="N524" s="762"/>
      <c r="O524" s="762"/>
    </row>
    <row r="525" spans="2:17" ht="10.5" customHeight="1" x14ac:dyDescent="0.2">
      <c r="B525" s="460" t="s">
        <v>674</v>
      </c>
      <c r="C525" s="758">
        <v>785480.4</v>
      </c>
      <c r="D525" s="569">
        <v>165936.6</v>
      </c>
      <c r="E525" s="759">
        <f>+D525+C525</f>
        <v>951417</v>
      </c>
      <c r="F525" s="505">
        <v>11.98</v>
      </c>
      <c r="G525" s="760">
        <v>7.3</v>
      </c>
      <c r="H525" s="761"/>
      <c r="I525" s="762"/>
      <c r="J525" s="762"/>
      <c r="K525" s="762"/>
      <c r="L525" s="762"/>
      <c r="M525" s="762"/>
      <c r="N525" s="762"/>
      <c r="O525" s="762"/>
    </row>
    <row r="526" spans="2:17" ht="10.5" customHeight="1" x14ac:dyDescent="0.2">
      <c r="B526" s="460" t="s">
        <v>675</v>
      </c>
      <c r="C526" s="758">
        <v>699624.2</v>
      </c>
      <c r="D526" s="569">
        <v>131892</v>
      </c>
      <c r="E526" s="759">
        <f>+D526+C526</f>
        <v>831516.2</v>
      </c>
      <c r="F526" s="505">
        <v>10.15</v>
      </c>
      <c r="G526" s="760">
        <v>5.66</v>
      </c>
      <c r="H526" s="761"/>
      <c r="I526" s="762"/>
      <c r="J526" s="762"/>
      <c r="K526" s="762"/>
      <c r="L526" s="762"/>
      <c r="M526" s="762"/>
      <c r="N526" s="762"/>
      <c r="O526" s="762"/>
    </row>
    <row r="527" spans="2:17" ht="10.5" customHeight="1" x14ac:dyDescent="0.2">
      <c r="B527" s="460"/>
      <c r="C527" s="758"/>
      <c r="D527" s="758"/>
      <c r="E527" s="763"/>
      <c r="F527" s="505"/>
      <c r="G527" s="760"/>
      <c r="H527" s="761"/>
      <c r="I527" s="762"/>
      <c r="J527" s="762"/>
      <c r="K527" s="762"/>
      <c r="L527" s="762"/>
      <c r="M527" s="762"/>
      <c r="N527" s="762"/>
      <c r="O527" s="762"/>
    </row>
    <row r="528" spans="2:17" ht="10.5" customHeight="1" x14ac:dyDescent="0.2">
      <c r="B528" s="460" t="s">
        <v>676</v>
      </c>
      <c r="C528" s="758">
        <v>521393</v>
      </c>
      <c r="D528" s="569">
        <v>80748.800000000003</v>
      </c>
      <c r="E528" s="759">
        <f>+D528+C528</f>
        <v>602141.80000000005</v>
      </c>
      <c r="F528" s="505">
        <v>6.98</v>
      </c>
      <c r="G528" s="760">
        <v>3.53</v>
      </c>
      <c r="H528" s="761"/>
      <c r="I528" s="762"/>
      <c r="J528" s="762"/>
      <c r="K528" s="762"/>
      <c r="L528" s="762"/>
      <c r="M528" s="762"/>
      <c r="N528" s="762"/>
      <c r="O528" s="762"/>
    </row>
    <row r="529" spans="2:15" ht="10.5" customHeight="1" x14ac:dyDescent="0.2">
      <c r="B529" s="460" t="s">
        <v>677</v>
      </c>
      <c r="C529" s="758">
        <v>441703.7</v>
      </c>
      <c r="D529" s="569">
        <v>78136.100000000006</v>
      </c>
      <c r="E529" s="759">
        <f>+D529+C529</f>
        <v>519839.80000000005</v>
      </c>
      <c r="F529" s="505">
        <v>7.56</v>
      </c>
      <c r="G529" s="760">
        <v>4.67</v>
      </c>
      <c r="H529" s="761"/>
      <c r="I529" s="762"/>
      <c r="J529" s="762"/>
      <c r="K529" s="762"/>
      <c r="L529" s="762"/>
      <c r="M529" s="762"/>
      <c r="N529" s="762"/>
      <c r="O529" s="762"/>
    </row>
    <row r="530" spans="2:15" ht="10.5" customHeight="1" x14ac:dyDescent="0.2">
      <c r="B530" s="460" t="s">
        <v>396</v>
      </c>
      <c r="C530" s="758">
        <v>340583.6</v>
      </c>
      <c r="D530" s="569">
        <v>55503.9</v>
      </c>
      <c r="E530" s="759">
        <f>+D530+C530</f>
        <v>396087.5</v>
      </c>
      <c r="F530" s="505">
        <v>6.34</v>
      </c>
      <c r="G530" s="760">
        <v>4.16</v>
      </c>
      <c r="H530" s="761"/>
      <c r="I530" s="762"/>
      <c r="J530" s="762"/>
      <c r="K530" s="762"/>
      <c r="L530" s="762"/>
      <c r="M530" s="762"/>
      <c r="N530" s="762"/>
      <c r="O530" s="762"/>
    </row>
    <row r="531" spans="2:15" ht="10.5" customHeight="1" x14ac:dyDescent="0.2">
      <c r="B531" s="460" t="s">
        <v>397</v>
      </c>
      <c r="C531" s="758">
        <v>343572.1</v>
      </c>
      <c r="D531" s="569">
        <v>54516.5</v>
      </c>
      <c r="E531" s="759">
        <f>+D531+C531</f>
        <v>398088.6</v>
      </c>
      <c r="F531" s="505">
        <v>6.83</v>
      </c>
      <c r="G531" s="760">
        <v>4.5199999999999996</v>
      </c>
      <c r="H531" s="761"/>
      <c r="I531" s="762"/>
      <c r="J531" s="762"/>
      <c r="K531" s="762"/>
      <c r="L531" s="762"/>
      <c r="M531" s="762"/>
      <c r="N531" s="762"/>
      <c r="O531" s="762"/>
    </row>
    <row r="532" spans="2:15" ht="10.5" customHeight="1" x14ac:dyDescent="0.2">
      <c r="B532" s="460" t="s">
        <v>398</v>
      </c>
      <c r="C532" s="758">
        <v>521725.2</v>
      </c>
      <c r="D532" s="569">
        <v>80567.199999999997</v>
      </c>
      <c r="E532" s="759">
        <f>+D532+C532</f>
        <v>602292.4</v>
      </c>
      <c r="F532" s="505">
        <v>11.97</v>
      </c>
      <c r="G532" s="760">
        <v>6.81</v>
      </c>
      <c r="H532" s="761"/>
      <c r="I532" s="762"/>
      <c r="J532" s="762"/>
      <c r="K532" s="762"/>
      <c r="L532" s="762"/>
      <c r="M532" s="762"/>
      <c r="N532" s="762"/>
      <c r="O532" s="762"/>
    </row>
    <row r="533" spans="2:15" ht="10.5" customHeight="1" x14ac:dyDescent="0.2">
      <c r="B533" s="460"/>
      <c r="C533" s="758"/>
      <c r="D533" s="758"/>
      <c r="E533" s="763"/>
      <c r="F533" s="505"/>
      <c r="G533" s="760"/>
      <c r="H533" s="761"/>
      <c r="I533" s="762"/>
      <c r="J533" s="762"/>
      <c r="K533" s="762"/>
      <c r="L533" s="762"/>
      <c r="M533" s="762"/>
      <c r="N533" s="762"/>
      <c r="O533" s="762"/>
    </row>
    <row r="534" spans="2:15" ht="10.5" customHeight="1" x14ac:dyDescent="0.2">
      <c r="B534" s="460" t="s">
        <v>279</v>
      </c>
      <c r="C534" s="758">
        <v>452139.7</v>
      </c>
      <c r="D534" s="569">
        <v>59496.4</v>
      </c>
      <c r="E534" s="759">
        <f t="shared" ref="E534:E555" si="2">+D534+C534</f>
        <v>511636.10000000003</v>
      </c>
      <c r="F534" s="505">
        <v>10.01</v>
      </c>
      <c r="G534" s="760">
        <v>6.05</v>
      </c>
      <c r="H534" s="761"/>
      <c r="I534" s="762"/>
      <c r="J534" s="762"/>
      <c r="K534" s="762"/>
      <c r="L534" s="762"/>
      <c r="M534" s="762"/>
      <c r="N534" s="762"/>
      <c r="O534" s="762"/>
    </row>
    <row r="535" spans="2:15" ht="10.5" customHeight="1" x14ac:dyDescent="0.2">
      <c r="B535" s="460" t="s">
        <v>280</v>
      </c>
      <c r="C535" s="758">
        <v>545368.69999999995</v>
      </c>
      <c r="D535" s="569">
        <v>62813.2</v>
      </c>
      <c r="E535" s="759">
        <f t="shared" si="2"/>
        <v>608181.89999999991</v>
      </c>
      <c r="F535" s="505">
        <v>12.68</v>
      </c>
      <c r="G535" s="760">
        <v>8.0299999999999994</v>
      </c>
      <c r="H535" s="761"/>
      <c r="I535" s="762"/>
      <c r="J535" s="762"/>
      <c r="K535" s="762"/>
      <c r="L535" s="762"/>
      <c r="M535" s="762"/>
      <c r="N535" s="762"/>
      <c r="O535" s="762"/>
    </row>
    <row r="536" spans="2:15" ht="10.5" customHeight="1" x14ac:dyDescent="0.2">
      <c r="B536" s="460" t="s">
        <v>281</v>
      </c>
      <c r="C536" s="758">
        <v>524802.4</v>
      </c>
      <c r="D536" s="569">
        <v>60487.3</v>
      </c>
      <c r="E536" s="759">
        <f t="shared" si="2"/>
        <v>585289.70000000007</v>
      </c>
      <c r="F536" s="505">
        <v>13.19</v>
      </c>
      <c r="G536" s="760">
        <v>7.77</v>
      </c>
      <c r="H536" s="761"/>
      <c r="I536" s="762"/>
      <c r="J536" s="762"/>
      <c r="K536" s="762"/>
      <c r="L536" s="762"/>
      <c r="M536" s="762"/>
      <c r="N536" s="762"/>
      <c r="O536" s="762"/>
    </row>
    <row r="537" spans="2:15" ht="10.5" customHeight="1" x14ac:dyDescent="0.2">
      <c r="B537" s="460" t="s">
        <v>282</v>
      </c>
      <c r="C537" s="758">
        <v>411997.2</v>
      </c>
      <c r="D537" s="569">
        <v>45558.6</v>
      </c>
      <c r="E537" s="759">
        <f t="shared" si="2"/>
        <v>457555.8</v>
      </c>
      <c r="F537" s="505">
        <v>10.45</v>
      </c>
      <c r="G537" s="760">
        <v>5.49</v>
      </c>
      <c r="H537" s="761"/>
      <c r="I537" s="762"/>
      <c r="J537" s="762"/>
      <c r="K537" s="762"/>
      <c r="L537" s="762"/>
      <c r="M537" s="762"/>
      <c r="N537" s="762"/>
      <c r="O537" s="762"/>
    </row>
    <row r="538" spans="2:15" ht="10.5" customHeight="1" x14ac:dyDescent="0.2">
      <c r="B538" s="460" t="s">
        <v>238</v>
      </c>
      <c r="C538" s="758">
        <v>439955.3</v>
      </c>
      <c r="D538" s="569">
        <v>50803.4</v>
      </c>
      <c r="E538" s="759">
        <f t="shared" si="2"/>
        <v>490758.7</v>
      </c>
      <c r="F538" s="505">
        <v>12.45</v>
      </c>
      <c r="G538" s="760">
        <v>6.52</v>
      </c>
      <c r="H538" s="761"/>
      <c r="I538" s="762"/>
      <c r="J538" s="762"/>
      <c r="K538" s="762"/>
      <c r="L538" s="762"/>
      <c r="M538" s="762"/>
      <c r="N538" s="762"/>
      <c r="O538" s="762"/>
    </row>
    <row r="539" spans="2:15" ht="10.5" customHeight="1" x14ac:dyDescent="0.2">
      <c r="B539" s="460"/>
      <c r="C539" s="758"/>
      <c r="D539" s="758"/>
      <c r="E539" s="763"/>
      <c r="F539" s="505"/>
      <c r="G539" s="760"/>
      <c r="H539" s="761"/>
      <c r="I539" s="762"/>
      <c r="J539" s="762"/>
      <c r="K539" s="762"/>
      <c r="L539" s="762"/>
      <c r="M539" s="762"/>
      <c r="N539" s="762"/>
      <c r="O539" s="762"/>
    </row>
    <row r="540" spans="2:15" ht="10.5" customHeight="1" x14ac:dyDescent="0.2">
      <c r="B540" s="460" t="s">
        <v>283</v>
      </c>
      <c r="C540" s="758">
        <v>519995.9</v>
      </c>
      <c r="D540" s="569">
        <v>64735.7</v>
      </c>
      <c r="E540" s="759">
        <f t="shared" si="2"/>
        <v>584731.6</v>
      </c>
      <c r="F540" s="505">
        <v>15.52</v>
      </c>
      <c r="G540" s="760">
        <v>8.32</v>
      </c>
      <c r="H540" s="761"/>
      <c r="I540" s="762"/>
      <c r="J540" s="762"/>
      <c r="K540" s="762"/>
      <c r="L540" s="762"/>
      <c r="M540" s="762"/>
      <c r="N540" s="762"/>
      <c r="O540" s="762"/>
    </row>
    <row r="541" spans="2:15" ht="10.5" customHeight="1" x14ac:dyDescent="0.2">
      <c r="B541" s="460" t="s">
        <v>284</v>
      </c>
      <c r="C541" s="758">
        <v>798693.4</v>
      </c>
      <c r="D541" s="569">
        <v>115225.1</v>
      </c>
      <c r="E541" s="759">
        <f t="shared" si="2"/>
        <v>913918.5</v>
      </c>
      <c r="F541" s="505">
        <v>24.05</v>
      </c>
      <c r="G541" s="760">
        <v>14.83</v>
      </c>
      <c r="H541" s="761"/>
      <c r="I541" s="762"/>
      <c r="J541" s="762"/>
      <c r="K541" s="762"/>
      <c r="L541" s="762"/>
      <c r="M541" s="762"/>
      <c r="N541" s="762"/>
      <c r="O541" s="762"/>
    </row>
    <row r="542" spans="2:15" ht="10.5" customHeight="1" x14ac:dyDescent="0.2">
      <c r="B542" s="460" t="s">
        <v>237</v>
      </c>
      <c r="C542" s="758">
        <v>1069361.2</v>
      </c>
      <c r="D542" s="569">
        <v>148437.4</v>
      </c>
      <c r="E542" s="759">
        <f t="shared" si="2"/>
        <v>1217798.5999999999</v>
      </c>
      <c r="F542" s="505">
        <v>34</v>
      </c>
      <c r="G542" s="760">
        <v>19.25</v>
      </c>
      <c r="H542" s="761"/>
      <c r="I542" s="762"/>
      <c r="J542" s="762"/>
      <c r="K542" s="762"/>
      <c r="L542" s="762"/>
      <c r="M542" s="762"/>
      <c r="N542" s="762"/>
      <c r="O542" s="762"/>
    </row>
    <row r="543" spans="2:15" ht="10.5" customHeight="1" x14ac:dyDescent="0.2">
      <c r="B543" s="460" t="s">
        <v>633</v>
      </c>
      <c r="C543" s="758">
        <v>769658.9</v>
      </c>
      <c r="D543" s="569">
        <v>115930.6</v>
      </c>
      <c r="E543" s="759">
        <f t="shared" si="2"/>
        <v>885589.5</v>
      </c>
      <c r="F543" s="505">
        <v>23.49</v>
      </c>
      <c r="G543" s="760">
        <v>13.01</v>
      </c>
      <c r="H543" s="761"/>
      <c r="I543" s="762"/>
      <c r="J543" s="762"/>
      <c r="K543" s="762"/>
      <c r="L543" s="762"/>
      <c r="M543" s="762"/>
      <c r="N543" s="762"/>
      <c r="O543" s="762"/>
    </row>
    <row r="544" spans="2:15" ht="10.5" customHeight="1" x14ac:dyDescent="0.2">
      <c r="B544" s="460" t="s">
        <v>660</v>
      </c>
      <c r="C544" s="758">
        <v>646769.4</v>
      </c>
      <c r="D544" s="569">
        <v>90843</v>
      </c>
      <c r="E544" s="759">
        <f t="shared" si="2"/>
        <v>737612.4</v>
      </c>
      <c r="F544" s="505">
        <v>19.920000000000002</v>
      </c>
      <c r="G544" s="760">
        <v>10.56</v>
      </c>
      <c r="H544" s="761"/>
      <c r="I544" s="762"/>
      <c r="J544" s="762"/>
      <c r="K544" s="762"/>
      <c r="L544" s="762"/>
      <c r="M544" s="762"/>
      <c r="N544" s="762"/>
      <c r="O544" s="762"/>
    </row>
    <row r="545" spans="2:15" ht="10.5" customHeight="1" x14ac:dyDescent="0.2">
      <c r="B545" s="460"/>
      <c r="C545" s="758"/>
      <c r="D545" s="569"/>
      <c r="E545" s="759"/>
      <c r="F545" s="505"/>
      <c r="G545" s="760"/>
      <c r="H545" s="761"/>
      <c r="I545" s="762"/>
      <c r="J545" s="762"/>
      <c r="K545" s="762"/>
      <c r="L545" s="762"/>
      <c r="M545" s="762"/>
      <c r="N545" s="762"/>
      <c r="O545" s="762"/>
    </row>
    <row r="546" spans="2:15" ht="10.5" customHeight="1" x14ac:dyDescent="0.2">
      <c r="B546" s="460" t="s">
        <v>441</v>
      </c>
      <c r="C546" s="758">
        <v>614924.80000000005</v>
      </c>
      <c r="D546" s="569">
        <v>68560.5</v>
      </c>
      <c r="E546" s="759">
        <f t="shared" si="2"/>
        <v>683485.3</v>
      </c>
      <c r="F546" s="505">
        <v>19.36</v>
      </c>
      <c r="G546" s="760">
        <v>10.69</v>
      </c>
      <c r="H546" s="761"/>
      <c r="I546" s="762"/>
      <c r="J546" s="762"/>
      <c r="K546" s="762"/>
      <c r="L546" s="762"/>
      <c r="M546" s="762"/>
      <c r="N546" s="762"/>
      <c r="O546" s="762"/>
    </row>
    <row r="547" spans="2:15" ht="10.5" customHeight="1" x14ac:dyDescent="0.2">
      <c r="B547" s="460" t="s">
        <v>331</v>
      </c>
      <c r="C547" s="758">
        <v>951667.9</v>
      </c>
      <c r="D547" s="569">
        <v>146474.9</v>
      </c>
      <c r="E547" s="759">
        <f t="shared" si="2"/>
        <v>1098142.8</v>
      </c>
      <c r="F547" s="505">
        <v>29</v>
      </c>
      <c r="G547" s="760">
        <v>15.48</v>
      </c>
      <c r="H547" s="761"/>
      <c r="I547" s="762"/>
      <c r="J547" s="762"/>
      <c r="K547" s="762"/>
      <c r="L547" s="762"/>
      <c r="M547" s="762"/>
      <c r="N547" s="762"/>
      <c r="O547" s="762"/>
    </row>
    <row r="548" spans="2:15" ht="10.5" customHeight="1" x14ac:dyDescent="0.2">
      <c r="B548" s="764" t="s">
        <v>707</v>
      </c>
      <c r="C548" s="758">
        <v>1212695.3</v>
      </c>
      <c r="D548" s="569">
        <v>326544.09999999998</v>
      </c>
      <c r="E548" s="759">
        <f t="shared" si="2"/>
        <v>1539239.4</v>
      </c>
      <c r="F548" s="505">
        <v>37.31</v>
      </c>
      <c r="G548" s="760">
        <v>22.87</v>
      </c>
      <c r="H548" s="761"/>
      <c r="I548" s="762"/>
      <c r="J548" s="762"/>
      <c r="K548" s="762"/>
      <c r="L548" s="762"/>
      <c r="M548" s="762"/>
      <c r="N548" s="762"/>
      <c r="O548" s="762"/>
    </row>
    <row r="549" spans="2:15" ht="10.5" customHeight="1" x14ac:dyDescent="0.2">
      <c r="B549" s="764" t="s">
        <v>435</v>
      </c>
      <c r="C549" s="758">
        <v>931277.7</v>
      </c>
      <c r="D549" s="569">
        <v>218578.9</v>
      </c>
      <c r="E549" s="759">
        <f t="shared" si="2"/>
        <v>1149856.5999999999</v>
      </c>
      <c r="F549" s="505">
        <v>29.56</v>
      </c>
      <c r="G549" s="760">
        <v>15.85</v>
      </c>
      <c r="H549" s="761"/>
      <c r="I549" s="762"/>
      <c r="J549" s="762"/>
      <c r="K549" s="762"/>
      <c r="L549" s="762"/>
      <c r="M549" s="762"/>
      <c r="N549" s="762"/>
      <c r="O549" s="762"/>
    </row>
    <row r="550" spans="2:15" ht="10.5" customHeight="1" x14ac:dyDescent="0.2">
      <c r="B550" s="764" t="s">
        <v>628</v>
      </c>
      <c r="C550" s="758">
        <v>1178772.8999999999</v>
      </c>
      <c r="D550" s="569">
        <v>337709</v>
      </c>
      <c r="E550" s="759">
        <f t="shared" si="2"/>
        <v>1516481.9</v>
      </c>
      <c r="F550" s="505">
        <v>35.840000000000003</v>
      </c>
      <c r="G550" s="760">
        <v>24.64</v>
      </c>
      <c r="H550" s="761"/>
      <c r="I550" s="762"/>
      <c r="J550" s="762"/>
      <c r="K550" s="762"/>
      <c r="L550" s="762"/>
      <c r="M550" s="762"/>
      <c r="N550" s="762"/>
      <c r="O550" s="762"/>
    </row>
    <row r="551" spans="2:15" ht="10.5" customHeight="1" x14ac:dyDescent="0.2">
      <c r="B551" s="764"/>
      <c r="C551" s="758"/>
      <c r="D551" s="569"/>
      <c r="E551" s="759"/>
      <c r="F551" s="505"/>
      <c r="G551" s="760"/>
      <c r="H551" s="761"/>
      <c r="I551" s="762"/>
      <c r="J551" s="762"/>
      <c r="K551" s="762"/>
      <c r="L551" s="762"/>
      <c r="M551" s="762"/>
      <c r="N551" s="762"/>
      <c r="O551" s="762"/>
    </row>
    <row r="552" spans="2:15" ht="10.5" customHeight="1" x14ac:dyDescent="0.2">
      <c r="B552" s="221" t="s">
        <v>289</v>
      </c>
      <c r="C552" s="758">
        <v>1373248.7</v>
      </c>
      <c r="D552" s="569">
        <v>385398</v>
      </c>
      <c r="E552" s="759">
        <f t="shared" si="2"/>
        <v>1758646.7</v>
      </c>
      <c r="F552" s="505">
        <v>43.58</v>
      </c>
      <c r="G552" s="760">
        <v>28.46</v>
      </c>
      <c r="H552" s="761"/>
      <c r="I552" s="762"/>
      <c r="J552" s="762"/>
      <c r="K552" s="762"/>
      <c r="L552" s="762"/>
      <c r="M552" s="762"/>
      <c r="N552" s="762"/>
      <c r="O552" s="762"/>
    </row>
    <row r="553" spans="2:15" ht="10.5" customHeight="1" x14ac:dyDescent="0.2">
      <c r="B553" s="221" t="s">
        <v>292</v>
      </c>
      <c r="C553" s="758">
        <v>1788030.3</v>
      </c>
      <c r="D553" s="569">
        <v>494276.9</v>
      </c>
      <c r="E553" s="759">
        <f t="shared" si="2"/>
        <v>2282307.2000000002</v>
      </c>
      <c r="F553" s="505">
        <v>59.38</v>
      </c>
      <c r="G553" s="505">
        <v>36.549999999999997</v>
      </c>
      <c r="H553" s="761"/>
      <c r="I553" s="762"/>
      <c r="J553" s="762"/>
      <c r="K553" s="762"/>
      <c r="L553" s="762"/>
      <c r="M553" s="762"/>
      <c r="N553" s="762"/>
      <c r="O553" s="762"/>
    </row>
    <row r="554" spans="2:15" ht="10.5" customHeight="1" x14ac:dyDescent="0.2">
      <c r="B554" s="221" t="s">
        <v>891</v>
      </c>
      <c r="C554" s="758">
        <v>2048430.2</v>
      </c>
      <c r="D554" s="569">
        <v>611551.6</v>
      </c>
      <c r="E554" s="759">
        <f t="shared" si="2"/>
        <v>2659981.7999999998</v>
      </c>
      <c r="F554" s="505">
        <v>61.88</v>
      </c>
      <c r="G554" s="505">
        <v>42.48</v>
      </c>
      <c r="H554" s="761"/>
      <c r="I554" s="762"/>
      <c r="J554" s="762"/>
      <c r="K554" s="762"/>
      <c r="L554" s="762"/>
      <c r="M554" s="762"/>
      <c r="N554" s="762"/>
      <c r="O554" s="762"/>
    </row>
    <row r="555" spans="2:15" ht="10.5" customHeight="1" x14ac:dyDescent="0.2">
      <c r="B555" s="221" t="s">
        <v>904</v>
      </c>
      <c r="C555" s="758">
        <v>2266820</v>
      </c>
      <c r="D555" s="569">
        <v>703025</v>
      </c>
      <c r="E555" s="759">
        <f t="shared" si="2"/>
        <v>2969845</v>
      </c>
      <c r="F555" s="505">
        <v>68.16</v>
      </c>
      <c r="G555" s="505">
        <v>43.63</v>
      </c>
      <c r="H555" s="761"/>
      <c r="I555" s="762"/>
      <c r="J555" s="762"/>
      <c r="K555" s="762"/>
      <c r="L555" s="762"/>
      <c r="M555" s="762"/>
      <c r="N555" s="762"/>
      <c r="O555" s="762"/>
    </row>
    <row r="556" spans="2:15" ht="10.5" customHeight="1" x14ac:dyDescent="0.2">
      <c r="B556" s="221" t="s">
        <v>905</v>
      </c>
      <c r="C556" s="758">
        <v>2293887.1</v>
      </c>
      <c r="D556" s="569">
        <v>684906.9</v>
      </c>
      <c r="E556" s="759">
        <v>2978794</v>
      </c>
      <c r="F556" s="505">
        <v>68.63</v>
      </c>
      <c r="G556" s="505">
        <v>42.11</v>
      </c>
      <c r="H556" s="761"/>
      <c r="I556" s="762"/>
      <c r="J556" s="762"/>
      <c r="K556" s="762"/>
      <c r="L556" s="762"/>
      <c r="M556" s="762"/>
      <c r="N556" s="762"/>
      <c r="O556" s="762"/>
    </row>
    <row r="557" spans="2:15" ht="10.5" customHeight="1" x14ac:dyDescent="0.2">
      <c r="B557" s="221"/>
      <c r="C557" s="758"/>
      <c r="D557" s="569"/>
      <c r="E557" s="759"/>
      <c r="F557" s="505"/>
      <c r="G557" s="505"/>
      <c r="H557" s="761"/>
      <c r="I557" s="762"/>
      <c r="J557" s="762"/>
      <c r="K557" s="762"/>
      <c r="L557" s="762"/>
      <c r="M557" s="762"/>
      <c r="N557" s="762"/>
      <c r="O557" s="762"/>
    </row>
    <row r="558" spans="2:15" ht="10.5" customHeight="1" x14ac:dyDescent="0.2">
      <c r="B558" s="221" t="s">
        <v>918</v>
      </c>
      <c r="C558" s="765" t="s">
        <v>1211</v>
      </c>
      <c r="D558" s="766" t="s">
        <v>961</v>
      </c>
      <c r="E558" s="767" t="s">
        <v>1215</v>
      </c>
      <c r="F558" s="505">
        <v>87.57</v>
      </c>
      <c r="G558" s="505">
        <v>58.92</v>
      </c>
      <c r="H558" s="761"/>
      <c r="I558" s="762"/>
      <c r="J558" s="762"/>
      <c r="K558" s="762"/>
      <c r="L558" s="762"/>
      <c r="M558" s="762"/>
      <c r="N558" s="762"/>
      <c r="O558" s="762"/>
    </row>
    <row r="559" spans="2:15" ht="10.5" customHeight="1" x14ac:dyDescent="0.2">
      <c r="B559" s="221" t="s">
        <v>927</v>
      </c>
      <c r="C559" s="758" t="s">
        <v>1212</v>
      </c>
      <c r="D559" s="569" t="s">
        <v>1213</v>
      </c>
      <c r="E559" s="759" t="s">
        <v>1214</v>
      </c>
      <c r="F559" s="505">
        <v>93.8</v>
      </c>
      <c r="G559" s="505">
        <v>61</v>
      </c>
      <c r="H559" s="761"/>
      <c r="I559" s="762"/>
      <c r="J559" s="762"/>
      <c r="K559" s="762"/>
      <c r="L559" s="762"/>
      <c r="M559" s="762"/>
      <c r="N559" s="762"/>
      <c r="O559" s="762"/>
    </row>
    <row r="560" spans="2:15" ht="10.5" customHeight="1" x14ac:dyDescent="0.2">
      <c r="B560" s="296" t="s">
        <v>951</v>
      </c>
      <c r="C560" s="758" t="s">
        <v>1031</v>
      </c>
      <c r="D560" s="758" t="s">
        <v>1032</v>
      </c>
      <c r="E560" s="566" t="s">
        <v>1033</v>
      </c>
      <c r="F560" s="768" t="s">
        <v>1034</v>
      </c>
      <c r="G560" s="505" t="s">
        <v>1035</v>
      </c>
      <c r="H560" s="761"/>
      <c r="I560" s="762"/>
      <c r="J560" s="762"/>
      <c r="K560" s="762"/>
      <c r="L560" s="762"/>
      <c r="M560" s="762"/>
      <c r="N560" s="762"/>
      <c r="O560" s="762"/>
    </row>
    <row r="561" spans="2:15" ht="10.5" customHeight="1" x14ac:dyDescent="0.2">
      <c r="B561" s="296" t="s">
        <v>969</v>
      </c>
      <c r="C561" s="758">
        <v>4004924.6</v>
      </c>
      <c r="D561" s="758">
        <v>731023</v>
      </c>
      <c r="E561" s="566">
        <v>4735947.5999999996</v>
      </c>
      <c r="F561" s="768">
        <v>126.47</v>
      </c>
      <c r="G561" s="505">
        <v>70.45</v>
      </c>
      <c r="H561" s="761"/>
      <c r="I561" s="762"/>
      <c r="J561" s="762"/>
      <c r="K561" s="762"/>
      <c r="L561" s="762"/>
      <c r="M561" s="762"/>
      <c r="N561" s="762"/>
      <c r="O561" s="762"/>
    </row>
    <row r="562" spans="2:15" ht="10.5" customHeight="1" x14ac:dyDescent="0.2">
      <c r="B562" s="296" t="s">
        <v>1017</v>
      </c>
      <c r="C562" s="758">
        <v>3145154.3</v>
      </c>
      <c r="D562" s="758">
        <v>669647.5</v>
      </c>
      <c r="E562" s="758">
        <v>3814801.8</v>
      </c>
      <c r="F562" s="768">
        <v>98.28</v>
      </c>
      <c r="G562" s="768">
        <v>54.26</v>
      </c>
      <c r="H562" s="768"/>
      <c r="I562" s="762"/>
      <c r="J562" s="762"/>
      <c r="K562" s="762"/>
      <c r="L562" s="762"/>
      <c r="M562" s="762"/>
      <c r="N562" s="762"/>
      <c r="O562" s="762"/>
    </row>
    <row r="563" spans="2:15" ht="14.25" customHeight="1" x14ac:dyDescent="0.2">
      <c r="B563" s="296"/>
      <c r="C563" s="758"/>
      <c r="D563" s="758"/>
      <c r="E563" s="569"/>
      <c r="F563" s="768"/>
      <c r="G563" s="768"/>
      <c r="H563" s="768"/>
      <c r="I563" s="762"/>
      <c r="J563" s="762"/>
    </row>
    <row r="564" spans="2:15" ht="14.25" customHeight="1" x14ac:dyDescent="0.2">
      <c r="B564" s="296" t="s">
        <v>1172</v>
      </c>
      <c r="C564" s="758">
        <v>2738325.8</v>
      </c>
      <c r="D564" s="758">
        <v>946415.8</v>
      </c>
      <c r="E564" s="569">
        <v>3874764.7</v>
      </c>
      <c r="F564" s="768">
        <v>94.39</v>
      </c>
      <c r="G564" s="505">
        <v>56.47</v>
      </c>
      <c r="H564" s="768"/>
      <c r="I564" s="762"/>
      <c r="J564" s="762"/>
    </row>
    <row r="565" spans="2:15" ht="10.5" customHeight="1" x14ac:dyDescent="0.2">
      <c r="B565" s="1105" t="s">
        <v>1206</v>
      </c>
      <c r="C565" s="769">
        <v>3259125.8</v>
      </c>
      <c r="D565" s="770">
        <v>839601.8</v>
      </c>
      <c r="E565" s="769">
        <v>4165870.3</v>
      </c>
      <c r="F565" s="771">
        <v>113.72</v>
      </c>
      <c r="G565" s="1131">
        <v>64.17</v>
      </c>
      <c r="H565" s="772"/>
      <c r="I565" s="762"/>
      <c r="J565" s="762"/>
    </row>
    <row r="566" spans="2:15" ht="11.25" x14ac:dyDescent="0.2">
      <c r="B566" s="773" t="s">
        <v>800</v>
      </c>
      <c r="C566" s="774" t="s">
        <v>259</v>
      </c>
      <c r="D566" s="773"/>
      <c r="E566" s="773"/>
      <c r="F566" s="773"/>
      <c r="G566" s="773"/>
      <c r="H566" s="201"/>
      <c r="I566" s="201"/>
      <c r="J566" s="201"/>
    </row>
    <row r="567" spans="2:15" ht="11.25" x14ac:dyDescent="0.2">
      <c r="B567" s="582"/>
      <c r="C567" s="201" t="s">
        <v>698</v>
      </c>
      <c r="D567" s="582"/>
      <c r="E567" s="582"/>
      <c r="F567" s="582"/>
      <c r="G567" s="582"/>
      <c r="H567" s="201"/>
      <c r="I567" s="201"/>
      <c r="J567" s="201"/>
    </row>
    <row r="568" spans="2:15" ht="10.5" customHeight="1" x14ac:dyDescent="0.2">
      <c r="B568" s="201" t="s">
        <v>939</v>
      </c>
      <c r="C568" s="201"/>
      <c r="D568" s="582"/>
      <c r="E568" s="582"/>
      <c r="F568" s="582"/>
      <c r="G568" s="582"/>
      <c r="H568" s="201"/>
      <c r="I568" s="201"/>
      <c r="J568" s="201"/>
    </row>
    <row r="569" spans="2:15" ht="10.5" customHeight="1" x14ac:dyDescent="0.2">
      <c r="B569" s="201"/>
      <c r="C569" s="201"/>
      <c r="D569" s="582"/>
      <c r="E569" s="582"/>
      <c r="F569" s="582"/>
      <c r="G569" s="582"/>
      <c r="H569" s="201"/>
      <c r="I569" s="201"/>
      <c r="J569" s="201"/>
    </row>
    <row r="570" spans="2:15" ht="10.5" customHeight="1" x14ac:dyDescent="0.2">
      <c r="B570" s="1473" t="s">
        <v>1550</v>
      </c>
      <c r="C570" s="1473"/>
      <c r="D570" s="1473"/>
      <c r="E570" s="1473"/>
      <c r="F570" s="1473"/>
      <c r="G570" s="1473"/>
      <c r="H570" s="1473"/>
      <c r="I570" s="1473"/>
      <c r="J570" s="1473"/>
    </row>
    <row r="571" spans="2:15" ht="10.5" customHeight="1" x14ac:dyDescent="0.2">
      <c r="B571" s="1473" t="s">
        <v>1551</v>
      </c>
      <c r="C571" s="1473"/>
      <c r="D571" s="1473"/>
      <c r="E571" s="1473"/>
      <c r="F571" s="1473"/>
      <c r="G571" s="1473"/>
      <c r="H571" s="1473"/>
      <c r="I571" s="1473"/>
      <c r="J571" s="1473"/>
    </row>
    <row r="572" spans="2:15" ht="10.5" customHeight="1" x14ac:dyDescent="0.2">
      <c r="C572" s="775"/>
      <c r="D572" s="775"/>
    </row>
    <row r="573" spans="2:15" ht="10.5" customHeight="1" x14ac:dyDescent="0.2"/>
    <row r="574" spans="2:15" ht="10.5" customHeight="1" x14ac:dyDescent="0.2"/>
    <row r="575" spans="2:15" ht="10.5" customHeight="1" x14ac:dyDescent="0.2"/>
    <row r="576" spans="2:15" ht="10.5" customHeight="1" x14ac:dyDescent="0.2"/>
    <row r="577" spans="2:11" ht="10.5" customHeight="1" x14ac:dyDescent="0.2"/>
    <row r="578" spans="2:11" ht="10.5" customHeight="1" x14ac:dyDescent="0.2"/>
    <row r="579" spans="2:11" ht="10.5" customHeight="1" x14ac:dyDescent="0.2"/>
    <row r="580" spans="2:11" ht="10.5" customHeight="1" x14ac:dyDescent="0.2"/>
    <row r="581" spans="2:11" ht="10.5" customHeight="1" x14ac:dyDescent="0.2"/>
    <row r="582" spans="2:11" ht="10.5" customHeight="1" x14ac:dyDescent="0.2"/>
    <row r="583" spans="2:11" ht="10.5" customHeight="1" x14ac:dyDescent="0.2">
      <c r="G583" s="246">
        <v>66</v>
      </c>
    </row>
    <row r="584" spans="2:11" ht="10.5" customHeight="1" x14ac:dyDescent="0.2"/>
    <row r="585" spans="2:11" ht="11.25" x14ac:dyDescent="0.2">
      <c r="B585" s="202" t="s">
        <v>1133</v>
      </c>
    </row>
    <row r="586" spans="2:11" ht="11.25" customHeight="1" x14ac:dyDescent="0.2">
      <c r="B586" s="1448" t="s">
        <v>459</v>
      </c>
      <c r="C586" s="1460" t="s">
        <v>1552</v>
      </c>
      <c r="D586" s="1461"/>
      <c r="E586" s="1461"/>
      <c r="F586" s="1462"/>
      <c r="G586" s="1460" t="s">
        <v>1553</v>
      </c>
      <c r="H586" s="1461"/>
      <c r="I586" s="1461"/>
      <c r="J586" s="1462"/>
      <c r="K586" s="1441" t="s">
        <v>1554</v>
      </c>
    </row>
    <row r="587" spans="2:11" ht="11.25" x14ac:dyDescent="0.2">
      <c r="B587" s="1459"/>
      <c r="C587" s="1460" t="s">
        <v>430</v>
      </c>
      <c r="D587" s="1461"/>
      <c r="E587" s="1461" t="s">
        <v>431</v>
      </c>
      <c r="F587" s="1462"/>
      <c r="G587" s="1460" t="s">
        <v>52</v>
      </c>
      <c r="H587" s="1462"/>
      <c r="I587" s="1460" t="s">
        <v>35</v>
      </c>
      <c r="J587" s="1462"/>
      <c r="K587" s="1484"/>
    </row>
    <row r="588" spans="2:11" ht="22.5" x14ac:dyDescent="0.2">
      <c r="B588" s="1459"/>
      <c r="C588" s="776" t="s">
        <v>521</v>
      </c>
      <c r="D588" s="776" t="s">
        <v>522</v>
      </c>
      <c r="E588" s="776" t="s">
        <v>521</v>
      </c>
      <c r="F588" s="332" t="s">
        <v>522</v>
      </c>
      <c r="G588" s="267" t="s">
        <v>521</v>
      </c>
      <c r="H588" s="332" t="s">
        <v>522</v>
      </c>
      <c r="I588" s="267" t="s">
        <v>521</v>
      </c>
      <c r="J588" s="332" t="s">
        <v>522</v>
      </c>
      <c r="K588" s="1442"/>
    </row>
    <row r="589" spans="2:11" ht="11.25" x14ac:dyDescent="0.2">
      <c r="B589" s="1449"/>
      <c r="C589" s="1438" t="s">
        <v>859</v>
      </c>
      <c r="D589" s="1439"/>
      <c r="E589" s="1439"/>
      <c r="F589" s="1439"/>
      <c r="G589" s="1439"/>
      <c r="H589" s="1439"/>
      <c r="I589" s="1439"/>
      <c r="J589" s="1440"/>
      <c r="K589" s="249" t="s">
        <v>53</v>
      </c>
    </row>
    <row r="590" spans="2:11" ht="11.25" x14ac:dyDescent="0.2">
      <c r="B590" s="232" t="s">
        <v>671</v>
      </c>
      <c r="C590" s="304">
        <v>13702</v>
      </c>
      <c r="D590" s="304">
        <v>13595</v>
      </c>
      <c r="E590" s="219">
        <v>556</v>
      </c>
      <c r="F590" s="250">
        <v>1896</v>
      </c>
      <c r="G590" s="250">
        <v>115</v>
      </c>
      <c r="H590" s="250">
        <v>16</v>
      </c>
      <c r="I590" s="250">
        <v>565</v>
      </c>
      <c r="J590" s="250">
        <v>336</v>
      </c>
      <c r="K590" s="777">
        <v>323269</v>
      </c>
    </row>
    <row r="591" spans="2:11" ht="11.25" x14ac:dyDescent="0.2">
      <c r="B591" s="232" t="s">
        <v>672</v>
      </c>
      <c r="C591" s="304">
        <v>10996</v>
      </c>
      <c r="D591" s="304">
        <v>13445</v>
      </c>
      <c r="E591" s="219">
        <v>401</v>
      </c>
      <c r="F591" s="250">
        <v>1183</v>
      </c>
      <c r="G591" s="250">
        <v>304</v>
      </c>
      <c r="H591" s="250">
        <v>25</v>
      </c>
      <c r="I591" s="250">
        <v>561</v>
      </c>
      <c r="J591" s="250">
        <v>324</v>
      </c>
      <c r="K591" s="777">
        <v>175400</v>
      </c>
    </row>
    <row r="592" spans="2:11" ht="11.25" x14ac:dyDescent="0.2">
      <c r="B592" s="232" t="s">
        <v>673</v>
      </c>
      <c r="C592" s="304">
        <v>10585</v>
      </c>
      <c r="D592" s="304">
        <v>13230</v>
      </c>
      <c r="E592" s="219">
        <v>464</v>
      </c>
      <c r="F592" s="250">
        <v>1709</v>
      </c>
      <c r="G592" s="250">
        <v>561</v>
      </c>
      <c r="H592" s="250">
        <v>62</v>
      </c>
      <c r="I592" s="250">
        <v>632</v>
      </c>
      <c r="J592" s="250">
        <v>307</v>
      </c>
      <c r="K592" s="777">
        <v>163009</v>
      </c>
    </row>
    <row r="593" spans="1:11" ht="11.25" x14ac:dyDescent="0.2">
      <c r="B593" s="232" t="s">
        <v>674</v>
      </c>
      <c r="C593" s="304">
        <v>10983</v>
      </c>
      <c r="D593" s="304">
        <v>12091</v>
      </c>
      <c r="E593" s="219">
        <v>472</v>
      </c>
      <c r="F593" s="250">
        <v>1751</v>
      </c>
      <c r="G593" s="250">
        <v>1128</v>
      </c>
      <c r="H593" s="250">
        <v>57</v>
      </c>
      <c r="I593" s="250">
        <v>554</v>
      </c>
      <c r="J593" s="250">
        <v>145</v>
      </c>
      <c r="K593" s="777">
        <v>160997</v>
      </c>
    </row>
    <row r="594" spans="1:11" ht="11.25" x14ac:dyDescent="0.2">
      <c r="B594" s="232" t="s">
        <v>675</v>
      </c>
      <c r="C594" s="304">
        <v>10156</v>
      </c>
      <c r="D594" s="304">
        <v>11634</v>
      </c>
      <c r="E594" s="219">
        <v>388</v>
      </c>
      <c r="F594" s="250">
        <v>2249</v>
      </c>
      <c r="G594" s="250">
        <v>1105</v>
      </c>
      <c r="H594" s="250">
        <v>52</v>
      </c>
      <c r="I594" s="250">
        <v>477</v>
      </c>
      <c r="J594" s="250">
        <v>283</v>
      </c>
      <c r="K594" s="777">
        <v>127478</v>
      </c>
    </row>
    <row r="595" spans="1:11" ht="11.25" x14ac:dyDescent="0.2">
      <c r="B595" s="232"/>
      <c r="C595" s="304"/>
      <c r="D595" s="304"/>
      <c r="E595" s="219"/>
      <c r="F595" s="250"/>
      <c r="G595" s="250"/>
      <c r="H595" s="250"/>
      <c r="I595" s="250"/>
      <c r="J595" s="250"/>
      <c r="K595" s="777"/>
    </row>
    <row r="596" spans="1:11" ht="11.25" x14ac:dyDescent="0.2">
      <c r="B596" s="232" t="s">
        <v>676</v>
      </c>
      <c r="C596" s="304">
        <v>10787</v>
      </c>
      <c r="D596" s="304">
        <v>12950</v>
      </c>
      <c r="E596" s="219">
        <v>496</v>
      </c>
      <c r="F596" s="250">
        <v>2264</v>
      </c>
      <c r="G596" s="250">
        <v>517</v>
      </c>
      <c r="H596" s="250">
        <v>45</v>
      </c>
      <c r="I596" s="250">
        <v>320</v>
      </c>
      <c r="J596" s="250">
        <v>71</v>
      </c>
      <c r="K596" s="777">
        <v>48715</v>
      </c>
    </row>
    <row r="597" spans="1:11" ht="11.25" x14ac:dyDescent="0.2">
      <c r="B597" s="232" t="s">
        <v>677</v>
      </c>
      <c r="C597" s="304">
        <v>13810</v>
      </c>
      <c r="D597" s="304">
        <v>14545</v>
      </c>
      <c r="E597" s="219">
        <v>532</v>
      </c>
      <c r="F597" s="250">
        <v>1942</v>
      </c>
      <c r="G597" s="250">
        <v>741</v>
      </c>
      <c r="H597" s="250">
        <v>115</v>
      </c>
      <c r="I597" s="250">
        <v>409</v>
      </c>
      <c r="J597" s="250">
        <v>59</v>
      </c>
      <c r="K597" s="777">
        <v>56205</v>
      </c>
    </row>
    <row r="598" spans="1:11" ht="11.25" x14ac:dyDescent="0.2">
      <c r="B598" s="232" t="s">
        <v>396</v>
      </c>
      <c r="C598" s="304">
        <v>8862</v>
      </c>
      <c r="D598" s="304">
        <v>14880</v>
      </c>
      <c r="E598" s="219">
        <v>407</v>
      </c>
      <c r="F598" s="250">
        <v>2242</v>
      </c>
      <c r="G598" s="250">
        <v>385</v>
      </c>
      <c r="H598" s="250">
        <v>52</v>
      </c>
      <c r="I598" s="250">
        <v>311</v>
      </c>
      <c r="J598" s="250">
        <v>112</v>
      </c>
      <c r="K598" s="777">
        <v>49859</v>
      </c>
    </row>
    <row r="599" spans="1:11" ht="11.25" x14ac:dyDescent="0.2">
      <c r="B599" s="232" t="s">
        <v>397</v>
      </c>
      <c r="C599" s="304">
        <v>10230</v>
      </c>
      <c r="D599" s="304">
        <v>11613</v>
      </c>
      <c r="E599" s="219">
        <v>299</v>
      </c>
      <c r="F599" s="250">
        <v>2678</v>
      </c>
      <c r="G599" s="250">
        <v>542</v>
      </c>
      <c r="H599" s="250">
        <v>27</v>
      </c>
      <c r="I599" s="250">
        <v>257</v>
      </c>
      <c r="J599" s="250">
        <v>166</v>
      </c>
      <c r="K599" s="777">
        <v>22721</v>
      </c>
    </row>
    <row r="600" spans="1:11" ht="11.25" x14ac:dyDescent="0.2">
      <c r="A600" s="1569"/>
      <c r="B600" s="232" t="s">
        <v>398</v>
      </c>
      <c r="C600" s="304">
        <v>7085</v>
      </c>
      <c r="D600" s="304">
        <v>7024</v>
      </c>
      <c r="E600" s="219">
        <v>138</v>
      </c>
      <c r="F600" s="250">
        <v>3994</v>
      </c>
      <c r="G600" s="250">
        <v>214</v>
      </c>
      <c r="H600" s="250">
        <v>19</v>
      </c>
      <c r="I600" s="250">
        <v>385</v>
      </c>
      <c r="J600" s="250">
        <v>92</v>
      </c>
      <c r="K600" s="777">
        <v>20557</v>
      </c>
    </row>
    <row r="601" spans="1:11" ht="11.25" x14ac:dyDescent="0.2">
      <c r="A601" s="1569"/>
      <c r="B601" s="232"/>
      <c r="C601" s="304"/>
      <c r="D601" s="304"/>
      <c r="E601" s="219"/>
      <c r="F601" s="250"/>
      <c r="G601" s="250"/>
      <c r="H601" s="250"/>
      <c r="I601" s="250"/>
      <c r="J601" s="250"/>
      <c r="K601" s="777"/>
    </row>
    <row r="602" spans="1:11" ht="11.25" x14ac:dyDescent="0.2">
      <c r="B602" s="232" t="s">
        <v>279</v>
      </c>
      <c r="C602" s="304">
        <v>7469</v>
      </c>
      <c r="D602" s="304">
        <v>10795</v>
      </c>
      <c r="E602" s="219">
        <v>192</v>
      </c>
      <c r="F602" s="250">
        <v>2911</v>
      </c>
      <c r="G602" s="250">
        <v>235</v>
      </c>
      <c r="H602" s="250" t="s">
        <v>318</v>
      </c>
      <c r="I602" s="250">
        <v>339</v>
      </c>
      <c r="J602" s="250">
        <v>42</v>
      </c>
      <c r="K602" s="777">
        <v>17698</v>
      </c>
    </row>
    <row r="603" spans="1:11" ht="11.25" x14ac:dyDescent="0.2">
      <c r="B603" s="232" t="s">
        <v>280</v>
      </c>
      <c r="C603" s="304">
        <v>10151</v>
      </c>
      <c r="D603" s="304">
        <v>3999</v>
      </c>
      <c r="E603" s="219">
        <v>189</v>
      </c>
      <c r="F603" s="250">
        <v>1535</v>
      </c>
      <c r="G603" s="250">
        <v>220</v>
      </c>
      <c r="H603" s="250" t="s">
        <v>318</v>
      </c>
      <c r="I603" s="250">
        <v>353</v>
      </c>
      <c r="J603" s="250" t="s">
        <v>318</v>
      </c>
      <c r="K603" s="777">
        <v>18516</v>
      </c>
    </row>
    <row r="604" spans="1:11" ht="11.25" x14ac:dyDescent="0.2">
      <c r="B604" s="232" t="s">
        <v>281</v>
      </c>
      <c r="C604" s="304" t="s">
        <v>399</v>
      </c>
      <c r="D604" s="304" t="s">
        <v>399</v>
      </c>
      <c r="E604" s="219" t="s">
        <v>399</v>
      </c>
      <c r="F604" s="250" t="s">
        <v>399</v>
      </c>
      <c r="G604" s="250" t="s">
        <v>399</v>
      </c>
      <c r="H604" s="250" t="s">
        <v>399</v>
      </c>
      <c r="I604" s="250" t="s">
        <v>399</v>
      </c>
      <c r="J604" s="250" t="s">
        <v>399</v>
      </c>
      <c r="K604" s="777">
        <v>12858</v>
      </c>
    </row>
    <row r="605" spans="1:11" ht="11.25" x14ac:dyDescent="0.2">
      <c r="B605" s="232" t="s">
        <v>282</v>
      </c>
      <c r="C605" s="304" t="s">
        <v>399</v>
      </c>
      <c r="D605" s="304" t="s">
        <v>399</v>
      </c>
      <c r="E605" s="219" t="s">
        <v>399</v>
      </c>
      <c r="F605" s="250" t="s">
        <v>399</v>
      </c>
      <c r="G605" s="250" t="s">
        <v>399</v>
      </c>
      <c r="H605" s="250" t="s">
        <v>399</v>
      </c>
      <c r="I605" s="250" t="s">
        <v>399</v>
      </c>
      <c r="J605" s="250" t="s">
        <v>399</v>
      </c>
      <c r="K605" s="777">
        <v>15283</v>
      </c>
    </row>
    <row r="606" spans="1:11" ht="11.25" x14ac:dyDescent="0.2">
      <c r="B606" s="232" t="s">
        <v>238</v>
      </c>
      <c r="C606" s="304" t="s">
        <v>399</v>
      </c>
      <c r="D606" s="304" t="s">
        <v>399</v>
      </c>
      <c r="E606" s="219" t="s">
        <v>399</v>
      </c>
      <c r="F606" s="250" t="s">
        <v>399</v>
      </c>
      <c r="G606" s="250" t="s">
        <v>399</v>
      </c>
      <c r="H606" s="250" t="s">
        <v>399</v>
      </c>
      <c r="I606" s="250" t="s">
        <v>399</v>
      </c>
      <c r="J606" s="250" t="s">
        <v>399</v>
      </c>
      <c r="K606" s="777">
        <v>19260</v>
      </c>
    </row>
    <row r="607" spans="1:11" ht="11.25" x14ac:dyDescent="0.2">
      <c r="B607" s="232"/>
      <c r="C607" s="304"/>
      <c r="D607" s="304"/>
      <c r="E607" s="219"/>
      <c r="F607" s="250"/>
      <c r="G607" s="250"/>
      <c r="H607" s="250"/>
      <c r="I607" s="250"/>
      <c r="J607" s="250"/>
      <c r="K607" s="777"/>
    </row>
    <row r="608" spans="1:11" ht="11.25" x14ac:dyDescent="0.2">
      <c r="B608" s="232" t="s">
        <v>283</v>
      </c>
      <c r="C608" s="778">
        <v>14405</v>
      </c>
      <c r="D608" s="304" t="s">
        <v>399</v>
      </c>
      <c r="E608" s="219" t="s">
        <v>399</v>
      </c>
      <c r="F608" s="250" t="s">
        <v>399</v>
      </c>
      <c r="G608" s="250" t="s">
        <v>399</v>
      </c>
      <c r="H608" s="250" t="s">
        <v>399</v>
      </c>
      <c r="I608" s="250" t="s">
        <v>399</v>
      </c>
      <c r="J608" s="250" t="s">
        <v>399</v>
      </c>
      <c r="K608" s="777">
        <v>14878</v>
      </c>
    </row>
    <row r="609" spans="2:11" ht="11.25" x14ac:dyDescent="0.2">
      <c r="B609" s="232" t="s">
        <v>284</v>
      </c>
      <c r="C609" s="778">
        <v>15932</v>
      </c>
      <c r="D609" s="304" t="s">
        <v>399</v>
      </c>
      <c r="E609" s="304" t="s">
        <v>399</v>
      </c>
      <c r="F609" s="219" t="s">
        <v>399</v>
      </c>
      <c r="G609" s="219" t="s">
        <v>399</v>
      </c>
      <c r="H609" s="219" t="s">
        <v>399</v>
      </c>
      <c r="I609" s="219" t="s">
        <v>399</v>
      </c>
      <c r="J609" s="219" t="s">
        <v>399</v>
      </c>
      <c r="K609" s="779">
        <v>18042</v>
      </c>
    </row>
    <row r="610" spans="2:11" ht="11.25" x14ac:dyDescent="0.2">
      <c r="B610" s="616" t="s">
        <v>237</v>
      </c>
      <c r="C610" s="778">
        <v>14348</v>
      </c>
      <c r="D610" s="304" t="s">
        <v>399</v>
      </c>
      <c r="E610" s="304" t="s">
        <v>399</v>
      </c>
      <c r="F610" s="219" t="s">
        <v>399</v>
      </c>
      <c r="G610" s="219" t="s">
        <v>399</v>
      </c>
      <c r="H610" s="219" t="s">
        <v>399</v>
      </c>
      <c r="I610" s="219" t="s">
        <v>399</v>
      </c>
      <c r="J610" s="219" t="s">
        <v>399</v>
      </c>
      <c r="K610" s="779">
        <v>20173</v>
      </c>
    </row>
    <row r="611" spans="2:11" ht="11.25" x14ac:dyDescent="0.2">
      <c r="B611" s="616" t="s">
        <v>633</v>
      </c>
      <c r="C611" s="778">
        <v>17534</v>
      </c>
      <c r="D611" s="304" t="s">
        <v>399</v>
      </c>
      <c r="E611" s="304" t="s">
        <v>399</v>
      </c>
      <c r="F611" s="219" t="s">
        <v>399</v>
      </c>
      <c r="G611" s="219" t="s">
        <v>399</v>
      </c>
      <c r="H611" s="219" t="s">
        <v>399</v>
      </c>
      <c r="I611" s="219" t="s">
        <v>399</v>
      </c>
      <c r="J611" s="219" t="s">
        <v>399</v>
      </c>
      <c r="K611" s="779">
        <v>20985</v>
      </c>
    </row>
    <row r="612" spans="2:11" ht="11.25" x14ac:dyDescent="0.2">
      <c r="B612" s="616" t="s">
        <v>660</v>
      </c>
      <c r="C612" s="780">
        <v>18398</v>
      </c>
      <c r="D612" s="537" t="s">
        <v>399</v>
      </c>
      <c r="E612" s="537" t="s">
        <v>399</v>
      </c>
      <c r="F612" s="219" t="s">
        <v>399</v>
      </c>
      <c r="G612" s="219" t="s">
        <v>399</v>
      </c>
      <c r="H612" s="219" t="s">
        <v>399</v>
      </c>
      <c r="I612" s="219" t="s">
        <v>399</v>
      </c>
      <c r="J612" s="219" t="s">
        <v>399</v>
      </c>
      <c r="K612" s="779">
        <v>27514</v>
      </c>
    </row>
    <row r="613" spans="2:11" ht="11.25" x14ac:dyDescent="0.2">
      <c r="B613" s="616"/>
      <c r="C613" s="780"/>
      <c r="D613" s="537"/>
      <c r="E613" s="537"/>
      <c r="F613" s="219"/>
      <c r="G613" s="219"/>
      <c r="H613" s="219"/>
      <c r="I613" s="219"/>
      <c r="J613" s="219"/>
      <c r="K613" s="779"/>
    </row>
    <row r="614" spans="2:11" ht="11.25" x14ac:dyDescent="0.2">
      <c r="B614" s="616" t="s">
        <v>441</v>
      </c>
      <c r="C614" s="781">
        <v>18990</v>
      </c>
      <c r="D614" s="537" t="s">
        <v>399</v>
      </c>
      <c r="E614" s="537" t="s">
        <v>399</v>
      </c>
      <c r="F614" s="219" t="s">
        <v>399</v>
      </c>
      <c r="G614" s="219" t="s">
        <v>399</v>
      </c>
      <c r="H614" s="219" t="s">
        <v>399</v>
      </c>
      <c r="I614" s="219" t="s">
        <v>399</v>
      </c>
      <c r="J614" s="219" t="s">
        <v>399</v>
      </c>
      <c r="K614" s="782">
        <v>13611</v>
      </c>
    </row>
    <row r="615" spans="2:11" ht="11.25" x14ac:dyDescent="0.2">
      <c r="B615" s="616" t="s">
        <v>331</v>
      </c>
      <c r="C615" s="781">
        <v>18539</v>
      </c>
      <c r="D615" s="537" t="s">
        <v>399</v>
      </c>
      <c r="E615" s="537" t="s">
        <v>399</v>
      </c>
      <c r="F615" s="219" t="s">
        <v>399</v>
      </c>
      <c r="G615" s="219" t="s">
        <v>399</v>
      </c>
      <c r="H615" s="219" t="s">
        <v>399</v>
      </c>
      <c r="I615" s="219" t="s">
        <v>399</v>
      </c>
      <c r="J615" s="219" t="s">
        <v>399</v>
      </c>
      <c r="K615" s="782">
        <v>16901</v>
      </c>
    </row>
    <row r="616" spans="2:11" ht="11.25" x14ac:dyDescent="0.2">
      <c r="B616" s="616" t="s">
        <v>707</v>
      </c>
      <c r="C616" s="781">
        <v>17949</v>
      </c>
      <c r="D616" s="537" t="s">
        <v>399</v>
      </c>
      <c r="E616" s="537" t="s">
        <v>399</v>
      </c>
      <c r="F616" s="219" t="s">
        <v>399</v>
      </c>
      <c r="G616" s="219" t="s">
        <v>399</v>
      </c>
      <c r="H616" s="219" t="s">
        <v>399</v>
      </c>
      <c r="I616" s="219" t="s">
        <v>399</v>
      </c>
      <c r="J616" s="219" t="s">
        <v>399</v>
      </c>
      <c r="K616" s="782">
        <v>20761</v>
      </c>
    </row>
    <row r="617" spans="2:11" ht="11.25" x14ac:dyDescent="0.2">
      <c r="B617" s="317">
        <v>39692</v>
      </c>
      <c r="C617" s="781">
        <v>19542</v>
      </c>
      <c r="D617" s="537" t="s">
        <v>399</v>
      </c>
      <c r="E617" s="537" t="s">
        <v>399</v>
      </c>
      <c r="F617" s="219" t="s">
        <v>399</v>
      </c>
      <c r="G617" s="219" t="s">
        <v>399</v>
      </c>
      <c r="H617" s="219" t="s">
        <v>399</v>
      </c>
      <c r="I617" s="219" t="s">
        <v>399</v>
      </c>
      <c r="J617" s="219" t="s">
        <v>399</v>
      </c>
      <c r="K617" s="782">
        <v>21430</v>
      </c>
    </row>
    <row r="618" spans="2:11" ht="11.25" x14ac:dyDescent="0.2">
      <c r="B618" s="317">
        <v>40087</v>
      </c>
      <c r="C618" s="781">
        <v>19500</v>
      </c>
      <c r="D618" s="537" t="s">
        <v>399</v>
      </c>
      <c r="E618" s="537" t="s">
        <v>399</v>
      </c>
      <c r="F618" s="219" t="s">
        <v>399</v>
      </c>
      <c r="G618" s="219" t="s">
        <v>399</v>
      </c>
      <c r="H618" s="219" t="s">
        <v>399</v>
      </c>
      <c r="I618" s="219" t="s">
        <v>399</v>
      </c>
      <c r="J618" s="219" t="s">
        <v>399</v>
      </c>
      <c r="K618" s="782">
        <v>21857</v>
      </c>
    </row>
    <row r="619" spans="2:11" ht="11.25" x14ac:dyDescent="0.2">
      <c r="B619" s="317"/>
      <c r="C619" s="256"/>
      <c r="D619" s="256"/>
      <c r="E619" s="256"/>
      <c r="F619" s="219"/>
      <c r="G619" s="219"/>
      <c r="H619" s="219"/>
      <c r="I619" s="219"/>
      <c r="J619" s="219"/>
      <c r="K619" s="782"/>
    </row>
    <row r="620" spans="2:11" ht="11.25" x14ac:dyDescent="0.2">
      <c r="B620" s="221" t="s">
        <v>289</v>
      </c>
      <c r="C620" s="537">
        <v>19195</v>
      </c>
      <c r="D620" s="256" t="s">
        <v>399</v>
      </c>
      <c r="E620" s="256" t="s">
        <v>399</v>
      </c>
      <c r="F620" s="219" t="s">
        <v>399</v>
      </c>
      <c r="G620" s="219" t="s">
        <v>399</v>
      </c>
      <c r="H620" s="219" t="s">
        <v>399</v>
      </c>
      <c r="I620" s="219" t="s">
        <v>399</v>
      </c>
      <c r="J620" s="219" t="s">
        <v>399</v>
      </c>
      <c r="K620" s="782">
        <v>19646</v>
      </c>
    </row>
    <row r="621" spans="2:11" ht="11.25" x14ac:dyDescent="0.2">
      <c r="B621" s="221" t="s">
        <v>292</v>
      </c>
      <c r="C621" s="256">
        <v>16564</v>
      </c>
      <c r="D621" s="537" t="s">
        <v>399</v>
      </c>
      <c r="E621" s="537" t="s">
        <v>399</v>
      </c>
      <c r="F621" s="219" t="s">
        <v>399</v>
      </c>
      <c r="G621" s="219" t="s">
        <v>399</v>
      </c>
      <c r="H621" s="219" t="s">
        <v>399</v>
      </c>
      <c r="I621" s="219" t="s">
        <v>399</v>
      </c>
      <c r="J621" s="219" t="s">
        <v>399</v>
      </c>
      <c r="K621" s="782">
        <v>14579</v>
      </c>
    </row>
    <row r="622" spans="2:11" ht="11.25" x14ac:dyDescent="0.2">
      <c r="B622" s="221" t="s">
        <v>891</v>
      </c>
      <c r="C622" s="537">
        <v>18634</v>
      </c>
      <c r="D622" s="537" t="s">
        <v>399</v>
      </c>
      <c r="E622" s="537" t="s">
        <v>399</v>
      </c>
      <c r="F622" s="219" t="s">
        <v>399</v>
      </c>
      <c r="G622" s="219" t="s">
        <v>399</v>
      </c>
      <c r="H622" s="219" t="s">
        <v>399</v>
      </c>
      <c r="I622" s="219" t="s">
        <v>399</v>
      </c>
      <c r="J622" s="219" t="s">
        <v>399</v>
      </c>
      <c r="K622" s="782">
        <v>18105</v>
      </c>
    </row>
    <row r="623" spans="2:11" ht="11.25" x14ac:dyDescent="0.2">
      <c r="B623" s="221" t="s">
        <v>904</v>
      </c>
      <c r="C623" s="537">
        <v>20849</v>
      </c>
      <c r="D623" s="537" t="s">
        <v>399</v>
      </c>
      <c r="E623" s="537" t="s">
        <v>399</v>
      </c>
      <c r="F623" s="219" t="s">
        <v>399</v>
      </c>
      <c r="G623" s="219" t="s">
        <v>399</v>
      </c>
      <c r="H623" s="219" t="s">
        <v>399</v>
      </c>
      <c r="I623" s="219" t="s">
        <v>399</v>
      </c>
      <c r="J623" s="219" t="s">
        <v>399</v>
      </c>
      <c r="K623" s="782">
        <v>17103</v>
      </c>
    </row>
    <row r="624" spans="2:11" ht="11.25" x14ac:dyDescent="0.2">
      <c r="B624" s="221" t="s">
        <v>905</v>
      </c>
      <c r="C624" s="537">
        <v>19258</v>
      </c>
      <c r="D624" s="537" t="s">
        <v>399</v>
      </c>
      <c r="E624" s="537" t="s">
        <v>399</v>
      </c>
      <c r="F624" s="219" t="s">
        <v>399</v>
      </c>
      <c r="G624" s="219" t="s">
        <v>399</v>
      </c>
      <c r="H624" s="219" t="s">
        <v>399</v>
      </c>
      <c r="I624" s="219" t="s">
        <v>399</v>
      </c>
      <c r="J624" s="219" t="s">
        <v>399</v>
      </c>
      <c r="K624" s="782">
        <v>16771</v>
      </c>
    </row>
    <row r="625" spans="2:15" ht="11.25" x14ac:dyDescent="0.2">
      <c r="B625" s="221"/>
      <c r="C625" s="537"/>
      <c r="D625" s="537"/>
      <c r="E625" s="537"/>
      <c r="F625" s="219"/>
      <c r="G625" s="219"/>
      <c r="H625" s="219"/>
      <c r="I625" s="219"/>
      <c r="J625" s="219"/>
      <c r="K625" s="782"/>
    </row>
    <row r="626" spans="2:15" ht="11.25" x14ac:dyDescent="0.2">
      <c r="B626" s="221" t="s">
        <v>918</v>
      </c>
      <c r="C626" s="537">
        <v>18974</v>
      </c>
      <c r="D626" s="537" t="s">
        <v>399</v>
      </c>
      <c r="E626" s="537" t="s">
        <v>399</v>
      </c>
      <c r="F626" s="219" t="s">
        <v>399</v>
      </c>
      <c r="G626" s="219" t="s">
        <v>399</v>
      </c>
      <c r="H626" s="219" t="s">
        <v>399</v>
      </c>
      <c r="I626" s="219" t="s">
        <v>399</v>
      </c>
      <c r="J626" s="219" t="s">
        <v>399</v>
      </c>
      <c r="K626" s="782">
        <v>19373</v>
      </c>
    </row>
    <row r="627" spans="2:15" ht="11.25" x14ac:dyDescent="0.2">
      <c r="B627" s="221" t="s">
        <v>927</v>
      </c>
      <c r="C627" s="256">
        <v>20469</v>
      </c>
      <c r="D627" s="256" t="s">
        <v>399</v>
      </c>
      <c r="E627" s="256" t="s">
        <v>399</v>
      </c>
      <c r="F627" s="219" t="s">
        <v>399</v>
      </c>
      <c r="G627" s="219" t="s">
        <v>399</v>
      </c>
      <c r="H627" s="219" t="s">
        <v>399</v>
      </c>
      <c r="I627" s="219" t="s">
        <v>399</v>
      </c>
      <c r="J627" s="219" t="s">
        <v>399</v>
      </c>
      <c r="K627" s="782">
        <v>15350</v>
      </c>
    </row>
    <row r="628" spans="2:15" ht="11.25" x14ac:dyDescent="0.2">
      <c r="B628" s="279" t="s">
        <v>951</v>
      </c>
      <c r="C628" s="372">
        <v>17837</v>
      </c>
      <c r="D628" s="372" t="s">
        <v>399</v>
      </c>
      <c r="E628" s="261" t="s">
        <v>399</v>
      </c>
      <c r="F628" s="721" t="s">
        <v>399</v>
      </c>
      <c r="G628" s="721" t="s">
        <v>399</v>
      </c>
      <c r="H628" s="299" t="s">
        <v>399</v>
      </c>
      <c r="I628" s="219" t="s">
        <v>399</v>
      </c>
      <c r="J628" s="721" t="s">
        <v>399</v>
      </c>
      <c r="K628" s="783">
        <v>11674</v>
      </c>
    </row>
    <row r="629" spans="2:15" ht="11.25" x14ac:dyDescent="0.2">
      <c r="B629" s="283"/>
      <c r="C629" s="257"/>
      <c r="D629" s="257"/>
      <c r="E629" s="784"/>
      <c r="F629" s="295"/>
      <c r="G629" s="295"/>
      <c r="H629" s="295"/>
      <c r="I629" s="290"/>
      <c r="J629" s="295"/>
      <c r="K629" s="785"/>
    </row>
    <row r="630" spans="2:15" ht="11.25" x14ac:dyDescent="0.2">
      <c r="B630" s="203" t="s">
        <v>1555</v>
      </c>
    </row>
    <row r="631" spans="2:15" ht="11.25" x14ac:dyDescent="0.2">
      <c r="B631" s="203" t="s">
        <v>1556</v>
      </c>
    </row>
    <row r="632" spans="2:15" ht="10.5" customHeight="1" x14ac:dyDescent="0.2">
      <c r="C632" s="245"/>
      <c r="D632" s="245"/>
      <c r="E632" s="245"/>
      <c r="F632" s="245"/>
      <c r="G632" s="245"/>
      <c r="H632" s="245"/>
      <c r="I632" s="245"/>
      <c r="J632" s="245"/>
      <c r="K632" s="245"/>
      <c r="L632" s="245"/>
      <c r="M632" s="245"/>
      <c r="N632" s="245"/>
      <c r="O632" s="245"/>
    </row>
    <row r="633" spans="2:15" ht="10.5" customHeight="1" x14ac:dyDescent="0.2">
      <c r="C633" s="245"/>
      <c r="D633" s="245"/>
      <c r="E633" s="245"/>
      <c r="F633" s="245"/>
      <c r="G633" s="245"/>
      <c r="H633" s="245"/>
      <c r="I633" s="245"/>
      <c r="J633" s="245"/>
      <c r="K633" s="245"/>
      <c r="L633" s="245"/>
      <c r="M633" s="245"/>
      <c r="N633" s="245"/>
      <c r="O633" s="245"/>
    </row>
    <row r="634" spans="2:15" ht="10.5" customHeight="1" x14ac:dyDescent="0.2">
      <c r="C634" s="245"/>
      <c r="D634" s="245"/>
      <c r="E634" s="245"/>
      <c r="F634" s="245"/>
      <c r="G634" s="245"/>
      <c r="H634" s="245"/>
      <c r="I634" s="245"/>
      <c r="J634" s="245"/>
      <c r="K634" s="245"/>
      <c r="L634" s="245"/>
      <c r="M634" s="245"/>
      <c r="N634" s="245"/>
      <c r="O634" s="245"/>
    </row>
    <row r="635" spans="2:15" ht="10.5" customHeight="1" x14ac:dyDescent="0.2">
      <c r="C635" s="245"/>
      <c r="D635" s="245"/>
      <c r="E635" s="245"/>
      <c r="F635" s="245"/>
      <c r="G635" s="245"/>
      <c r="H635" s="245"/>
      <c r="I635" s="245"/>
      <c r="J635" s="245"/>
      <c r="K635" s="245"/>
      <c r="L635" s="245"/>
      <c r="M635" s="245"/>
      <c r="N635" s="245"/>
      <c r="O635" s="245"/>
    </row>
    <row r="636" spans="2:15" ht="10.5" customHeight="1" x14ac:dyDescent="0.2">
      <c r="C636" s="245"/>
      <c r="D636" s="245"/>
      <c r="E636" s="245"/>
      <c r="F636" s="245"/>
      <c r="G636" s="245"/>
      <c r="H636" s="245"/>
      <c r="I636" s="245"/>
      <c r="J636" s="245"/>
      <c r="K636" s="245"/>
      <c r="L636" s="245"/>
      <c r="M636" s="245"/>
      <c r="N636" s="245"/>
      <c r="O636" s="245"/>
    </row>
    <row r="637" spans="2:15" ht="10.5" customHeight="1" x14ac:dyDescent="0.2">
      <c r="C637" s="245"/>
      <c r="D637" s="245"/>
      <c r="E637" s="245"/>
      <c r="F637" s="245"/>
      <c r="G637" s="245"/>
      <c r="H637" s="245"/>
      <c r="I637" s="245"/>
      <c r="J637" s="245"/>
      <c r="K637" s="245"/>
      <c r="L637" s="245"/>
      <c r="M637" s="245"/>
      <c r="N637" s="245"/>
      <c r="O637" s="245"/>
    </row>
    <row r="638" spans="2:15" ht="10.5" customHeight="1" x14ac:dyDescent="0.2">
      <c r="C638" s="245"/>
      <c r="D638" s="245"/>
      <c r="E638" s="245"/>
      <c r="F638" s="245"/>
      <c r="G638" s="245"/>
      <c r="H638" s="245"/>
      <c r="I638" s="245"/>
      <c r="J638" s="245"/>
      <c r="K638" s="245"/>
      <c r="L638" s="245"/>
      <c r="M638" s="245"/>
      <c r="N638" s="245"/>
      <c r="O638" s="245"/>
    </row>
    <row r="639" spans="2:15" ht="10.5" customHeight="1" x14ac:dyDescent="0.2">
      <c r="C639" s="245"/>
      <c r="D639" s="245"/>
      <c r="E639" s="245"/>
      <c r="F639" s="245"/>
      <c r="G639" s="245"/>
      <c r="H639" s="245"/>
      <c r="I639" s="245"/>
      <c r="J639" s="245"/>
      <c r="K639" s="245"/>
      <c r="L639" s="245"/>
      <c r="M639" s="245"/>
      <c r="N639" s="245"/>
      <c r="O639" s="245"/>
    </row>
    <row r="640" spans="2:15" ht="10.5" customHeight="1" x14ac:dyDescent="0.2">
      <c r="C640" s="245"/>
      <c r="D640" s="245"/>
      <c r="E640" s="245"/>
      <c r="F640" s="245"/>
      <c r="G640" s="245"/>
      <c r="H640" s="245"/>
      <c r="I640" s="245"/>
      <c r="J640" s="245"/>
      <c r="K640" s="245"/>
      <c r="L640" s="245"/>
      <c r="M640" s="245"/>
      <c r="N640" s="245"/>
      <c r="O640" s="245"/>
    </row>
    <row r="641" spans="2:15" ht="10.5" customHeight="1" x14ac:dyDescent="0.2">
      <c r="C641" s="245"/>
      <c r="D641" s="245"/>
      <c r="E641" s="245"/>
      <c r="F641" s="245"/>
      <c r="G641" s="245"/>
      <c r="H641" s="245"/>
      <c r="I641" s="245"/>
      <c r="J641" s="245"/>
      <c r="K641" s="245"/>
      <c r="L641" s="245"/>
      <c r="M641" s="245"/>
      <c r="N641" s="245"/>
      <c r="O641" s="245"/>
    </row>
    <row r="642" spans="2:15" ht="10.5" customHeight="1" x14ac:dyDescent="0.2">
      <c r="C642" s="245"/>
      <c r="D642" s="245"/>
      <c r="E642" s="245"/>
      <c r="F642" s="245"/>
      <c r="G642" s="245"/>
      <c r="H642" s="245"/>
      <c r="I642" s="245"/>
      <c r="J642" s="245"/>
      <c r="K642" s="245"/>
      <c r="L642" s="245"/>
      <c r="M642" s="245"/>
      <c r="N642" s="245"/>
      <c r="O642" s="245"/>
    </row>
    <row r="643" spans="2:15" ht="10.5" customHeight="1" x14ac:dyDescent="0.2">
      <c r="C643" s="245"/>
      <c r="D643" s="245"/>
      <c r="E643" s="245"/>
      <c r="F643" s="245"/>
      <c r="G643" s="245"/>
      <c r="H643" s="245"/>
      <c r="I643" s="245"/>
      <c r="J643" s="245"/>
      <c r="K643" s="245"/>
      <c r="L643" s="245"/>
      <c r="M643" s="245"/>
      <c r="N643" s="245"/>
      <c r="O643" s="245"/>
    </row>
    <row r="644" spans="2:15" ht="10.5" customHeight="1" x14ac:dyDescent="0.2">
      <c r="C644" s="245"/>
      <c r="D644" s="245"/>
      <c r="E644" s="245"/>
      <c r="F644" s="245"/>
      <c r="G644" s="245"/>
      <c r="H644" s="245"/>
      <c r="I644" s="245"/>
      <c r="J644" s="245"/>
      <c r="K644" s="245"/>
      <c r="L644" s="245"/>
      <c r="M644" s="245"/>
      <c r="N644" s="245"/>
      <c r="O644" s="245"/>
    </row>
    <row r="645" spans="2:15" ht="10.5" customHeight="1" x14ac:dyDescent="0.2">
      <c r="C645" s="245"/>
      <c r="D645" s="245"/>
      <c r="E645" s="245"/>
      <c r="F645" s="245"/>
      <c r="G645" s="786">
        <v>67</v>
      </c>
      <c r="H645" s="245"/>
      <c r="I645" s="245"/>
      <c r="J645" s="245"/>
      <c r="K645" s="245"/>
      <c r="L645" s="245"/>
      <c r="M645" s="245"/>
      <c r="N645" s="245"/>
      <c r="O645" s="245"/>
    </row>
    <row r="646" spans="2:15" ht="10.5" customHeight="1" x14ac:dyDescent="0.2"/>
    <row r="647" spans="2:15" ht="11.45" customHeight="1" x14ac:dyDescent="0.2">
      <c r="B647" s="202" t="s">
        <v>1134</v>
      </c>
    </row>
    <row r="648" spans="2:15" ht="11.45" customHeight="1" x14ac:dyDescent="0.2">
      <c r="B648" s="1382" t="s">
        <v>54</v>
      </c>
      <c r="C648" s="1383"/>
      <c r="D648" s="331">
        <v>1978</v>
      </c>
      <c r="E648" s="331">
        <v>1980</v>
      </c>
      <c r="F648" s="331">
        <v>1981</v>
      </c>
      <c r="G648" s="331">
        <v>1983</v>
      </c>
      <c r="H648" s="331">
        <v>1988</v>
      </c>
      <c r="I648" s="331">
        <v>1993</v>
      </c>
      <c r="J648" s="331">
        <v>1996</v>
      </c>
      <c r="K648" s="787" t="s">
        <v>1557</v>
      </c>
      <c r="L648" s="333" t="s">
        <v>1558</v>
      </c>
      <c r="M648" s="333" t="s">
        <v>952</v>
      </c>
    </row>
    <row r="649" spans="2:15" ht="12" customHeight="1" x14ac:dyDescent="0.2">
      <c r="B649" s="1384"/>
      <c r="C649" s="1385"/>
      <c r="D649" s="1392" t="s">
        <v>801</v>
      </c>
      <c r="E649" s="1669"/>
      <c r="F649" s="1669"/>
      <c r="G649" s="1669"/>
      <c r="H649" s="1669"/>
      <c r="I649" s="1669"/>
      <c r="J649" s="1669"/>
      <c r="K649" s="1669"/>
      <c r="L649" s="1669"/>
      <c r="M649" s="1393"/>
    </row>
    <row r="650" spans="2:15" ht="10.5" customHeight="1" x14ac:dyDescent="0.2">
      <c r="B650" s="1398" t="s">
        <v>648</v>
      </c>
      <c r="C650" s="1399"/>
      <c r="D650" s="788">
        <v>8734</v>
      </c>
      <c r="E650" s="788">
        <v>7944</v>
      </c>
      <c r="F650" s="788">
        <v>7526</v>
      </c>
      <c r="G650" s="788">
        <v>7407</v>
      </c>
      <c r="H650" s="788">
        <v>6539</v>
      </c>
      <c r="I650" s="788">
        <v>6275</v>
      </c>
      <c r="J650" s="788">
        <v>6116</v>
      </c>
      <c r="K650" s="789">
        <v>4367</v>
      </c>
      <c r="L650" s="790">
        <v>5279</v>
      </c>
      <c r="M650" s="790">
        <v>5928</v>
      </c>
    </row>
    <row r="651" spans="2:15" ht="10.5" customHeight="1" x14ac:dyDescent="0.2">
      <c r="B651" s="1398" t="s">
        <v>55</v>
      </c>
      <c r="C651" s="1399"/>
      <c r="D651" s="788">
        <v>28602</v>
      </c>
      <c r="E651" s="788">
        <v>28291</v>
      </c>
      <c r="F651" s="788">
        <v>28456</v>
      </c>
      <c r="G651" s="788">
        <v>26932</v>
      </c>
      <c r="H651" s="788">
        <v>24083</v>
      </c>
      <c r="I651" s="788">
        <v>19834</v>
      </c>
      <c r="J651" s="788">
        <v>14047</v>
      </c>
      <c r="K651" s="789">
        <v>10896</v>
      </c>
      <c r="L651" s="790">
        <v>11818</v>
      </c>
      <c r="M651" s="790">
        <v>8042</v>
      </c>
    </row>
    <row r="652" spans="2:15" ht="10.5" customHeight="1" x14ac:dyDescent="0.2">
      <c r="B652" s="1398" t="s">
        <v>56</v>
      </c>
      <c r="C652" s="1399"/>
      <c r="D652" s="788">
        <v>2445</v>
      </c>
      <c r="E652" s="788">
        <v>2615</v>
      </c>
      <c r="F652" s="788">
        <v>2551</v>
      </c>
      <c r="G652" s="788">
        <v>2768</v>
      </c>
      <c r="H652" s="788">
        <v>3458</v>
      </c>
      <c r="I652" s="788">
        <v>2071</v>
      </c>
      <c r="J652" s="788">
        <v>1563</v>
      </c>
      <c r="K652" s="789">
        <v>988</v>
      </c>
      <c r="L652" s="790">
        <v>854</v>
      </c>
      <c r="M652" s="790">
        <v>624</v>
      </c>
    </row>
    <row r="653" spans="2:15" ht="10.5" customHeight="1" x14ac:dyDescent="0.2">
      <c r="B653" s="1398" t="s">
        <v>69</v>
      </c>
      <c r="C653" s="1399"/>
      <c r="D653" s="788">
        <v>895</v>
      </c>
      <c r="E653" s="788">
        <v>831</v>
      </c>
      <c r="F653" s="788">
        <v>792</v>
      </c>
      <c r="G653" s="788">
        <v>850</v>
      </c>
      <c r="H653" s="788">
        <v>931</v>
      </c>
      <c r="I653" s="788">
        <v>945</v>
      </c>
      <c r="J653" s="788">
        <v>1164</v>
      </c>
      <c r="K653" s="789">
        <v>723</v>
      </c>
      <c r="L653" s="790">
        <v>910</v>
      </c>
      <c r="M653" s="790">
        <v>1466</v>
      </c>
    </row>
    <row r="654" spans="2:15" ht="10.5" customHeight="1" x14ac:dyDescent="0.2">
      <c r="B654" s="1398" t="s">
        <v>1559</v>
      </c>
      <c r="C654" s="1399"/>
      <c r="D654" s="788" t="s">
        <v>399</v>
      </c>
      <c r="E654" s="788" t="s">
        <v>399</v>
      </c>
      <c r="F654" s="788">
        <v>114</v>
      </c>
      <c r="G654" s="788" t="s">
        <v>399</v>
      </c>
      <c r="H654" s="788">
        <v>77</v>
      </c>
      <c r="I654" s="788" t="s">
        <v>399</v>
      </c>
      <c r="J654" s="788"/>
      <c r="K654" s="789">
        <v>21</v>
      </c>
      <c r="L654" s="790">
        <v>21</v>
      </c>
      <c r="M654" s="790">
        <v>18</v>
      </c>
    </row>
    <row r="655" spans="2:15" ht="10.5" customHeight="1" x14ac:dyDescent="0.2">
      <c r="B655" s="1398" t="s">
        <v>1560</v>
      </c>
      <c r="C655" s="1399"/>
      <c r="D655" s="788" t="s">
        <v>399</v>
      </c>
      <c r="E655" s="788" t="s">
        <v>399</v>
      </c>
      <c r="F655" s="788">
        <v>5</v>
      </c>
      <c r="G655" s="788" t="s">
        <v>399</v>
      </c>
      <c r="H655" s="788">
        <v>2</v>
      </c>
      <c r="I655" s="788" t="s">
        <v>399</v>
      </c>
      <c r="J655" s="788">
        <v>40</v>
      </c>
      <c r="K655" s="789" t="s">
        <v>399</v>
      </c>
      <c r="L655" s="790" t="s">
        <v>399</v>
      </c>
      <c r="M655" s="790" t="s">
        <v>399</v>
      </c>
    </row>
    <row r="656" spans="2:15" ht="10.5" customHeight="1" x14ac:dyDescent="0.2">
      <c r="B656" s="1398" t="s">
        <v>1561</v>
      </c>
      <c r="C656" s="1399"/>
      <c r="D656" s="788" t="s">
        <v>399</v>
      </c>
      <c r="E656" s="788" t="s">
        <v>399</v>
      </c>
      <c r="F656" s="788">
        <v>25</v>
      </c>
      <c r="G656" s="788" t="s">
        <v>399</v>
      </c>
      <c r="H656" s="788">
        <v>13</v>
      </c>
      <c r="I656" s="788" t="s">
        <v>399</v>
      </c>
      <c r="J656" s="788"/>
      <c r="K656" s="789">
        <v>7</v>
      </c>
      <c r="L656" s="790" t="s">
        <v>399</v>
      </c>
      <c r="M656" s="790" t="s">
        <v>399</v>
      </c>
    </row>
    <row r="657" spans="2:13" ht="10.5" customHeight="1" x14ac:dyDescent="0.2">
      <c r="B657" s="1398" t="s">
        <v>70</v>
      </c>
      <c r="C657" s="1399"/>
      <c r="D657" s="788" t="s">
        <v>399</v>
      </c>
      <c r="E657" s="788" t="s">
        <v>399</v>
      </c>
      <c r="F657" s="788">
        <v>107</v>
      </c>
      <c r="G657" s="788" t="s">
        <v>399</v>
      </c>
      <c r="H657" s="788">
        <v>251</v>
      </c>
      <c r="I657" s="788" t="s">
        <v>399</v>
      </c>
      <c r="J657" s="788">
        <v>459</v>
      </c>
      <c r="K657" s="789">
        <v>338</v>
      </c>
      <c r="L657" s="790">
        <v>244</v>
      </c>
      <c r="M657" s="790">
        <v>164</v>
      </c>
    </row>
    <row r="658" spans="2:13" ht="10.5" customHeight="1" x14ac:dyDescent="0.2">
      <c r="B658" s="1398" t="s">
        <v>71</v>
      </c>
      <c r="C658" s="1399"/>
      <c r="D658" s="788" t="s">
        <v>399</v>
      </c>
      <c r="E658" s="788">
        <v>28186</v>
      </c>
      <c r="F658" s="788">
        <v>36291</v>
      </c>
      <c r="G658" s="788">
        <v>47047</v>
      </c>
      <c r="H658" s="788">
        <v>51787</v>
      </c>
      <c r="I658" s="788" t="s">
        <v>399</v>
      </c>
      <c r="J658" s="788" t="s">
        <v>399</v>
      </c>
      <c r="K658" s="789">
        <v>185073</v>
      </c>
      <c r="L658" s="790">
        <v>242855</v>
      </c>
      <c r="M658" s="790">
        <v>157525</v>
      </c>
    </row>
    <row r="659" spans="2:13" ht="10.5" customHeight="1" x14ac:dyDescent="0.2">
      <c r="B659" s="1396" t="s">
        <v>1562</v>
      </c>
      <c r="C659" s="1397"/>
      <c r="D659" s="791" t="s">
        <v>399</v>
      </c>
      <c r="E659" s="791" t="s">
        <v>399</v>
      </c>
      <c r="F659" s="791">
        <v>12642</v>
      </c>
      <c r="G659" s="791" t="s">
        <v>399</v>
      </c>
      <c r="H659" s="791">
        <v>11320</v>
      </c>
      <c r="I659" s="791" t="s">
        <v>399</v>
      </c>
      <c r="J659" s="791" t="s">
        <v>399</v>
      </c>
      <c r="K659" s="792" t="s">
        <v>399</v>
      </c>
      <c r="L659" s="793" t="s">
        <v>399</v>
      </c>
      <c r="M659" s="793" t="s">
        <v>399</v>
      </c>
    </row>
    <row r="660" spans="2:13" ht="14.25" customHeight="1" x14ac:dyDescent="0.2">
      <c r="B660" s="1672" t="s">
        <v>72</v>
      </c>
      <c r="C660" s="1672"/>
      <c r="D660" s="1672"/>
      <c r="E660" s="1672"/>
      <c r="F660" s="1672"/>
      <c r="G660" s="1672"/>
      <c r="H660" s="1672"/>
      <c r="I660" s="1672"/>
      <c r="J660" s="1672"/>
      <c r="K660" s="1672"/>
      <c r="L660" s="1670"/>
      <c r="M660" s="1671"/>
    </row>
    <row r="661" spans="2:13" ht="10.5" customHeight="1" x14ac:dyDescent="0.2">
      <c r="B661" s="1398" t="s">
        <v>802</v>
      </c>
      <c r="C661" s="1399"/>
      <c r="D661" s="794" t="s">
        <v>399</v>
      </c>
      <c r="E661" s="794" t="s">
        <v>399</v>
      </c>
      <c r="F661" s="794">
        <v>280</v>
      </c>
      <c r="G661" s="794">
        <v>342</v>
      </c>
      <c r="H661" s="794" t="s">
        <v>399</v>
      </c>
      <c r="I661" s="794" t="s">
        <v>399</v>
      </c>
      <c r="J661" s="794" t="s">
        <v>399</v>
      </c>
      <c r="K661" s="795" t="s">
        <v>399</v>
      </c>
      <c r="L661" s="796" t="s">
        <v>399</v>
      </c>
      <c r="M661" s="796" t="s">
        <v>399</v>
      </c>
    </row>
    <row r="662" spans="2:13" ht="10.5" customHeight="1" x14ac:dyDescent="0.2">
      <c r="B662" s="1396" t="s">
        <v>803</v>
      </c>
      <c r="C662" s="1397"/>
      <c r="D662" s="797" t="s">
        <v>399</v>
      </c>
      <c r="E662" s="797" t="s">
        <v>399</v>
      </c>
      <c r="F662" s="797">
        <v>3.7</v>
      </c>
      <c r="G662" s="797">
        <v>4.5999999999999996</v>
      </c>
      <c r="H662" s="797" t="s">
        <v>399</v>
      </c>
      <c r="I662" s="797" t="s">
        <v>399</v>
      </c>
      <c r="J662" s="797" t="s">
        <v>399</v>
      </c>
      <c r="K662" s="798" t="s">
        <v>399</v>
      </c>
      <c r="L662" s="799" t="s">
        <v>399</v>
      </c>
      <c r="M662" s="799" t="s">
        <v>399</v>
      </c>
    </row>
    <row r="663" spans="2:13" ht="14.25" customHeight="1" x14ac:dyDescent="0.2">
      <c r="B663" s="201" t="s">
        <v>182</v>
      </c>
      <c r="C663" s="201"/>
      <c r="D663" s="201"/>
      <c r="E663" s="201"/>
      <c r="F663" s="201"/>
      <c r="G663" s="201"/>
      <c r="H663" s="201"/>
      <c r="I663" s="201"/>
      <c r="J663" s="201"/>
    </row>
    <row r="664" spans="2:13" ht="6" customHeight="1" x14ac:dyDescent="0.2">
      <c r="B664" s="201"/>
      <c r="C664" s="201"/>
      <c r="D664" s="201"/>
      <c r="E664" s="201"/>
      <c r="F664" s="201"/>
      <c r="G664" s="201"/>
      <c r="H664" s="201"/>
      <c r="I664" s="201"/>
      <c r="J664" s="201"/>
    </row>
    <row r="665" spans="2:13" ht="10.5" customHeight="1" x14ac:dyDescent="0.2">
      <c r="B665" s="203" t="s">
        <v>1563</v>
      </c>
      <c r="C665" s="203"/>
      <c r="D665" s="203"/>
      <c r="E665" s="203"/>
      <c r="F665" s="203"/>
      <c r="G665" s="203"/>
      <c r="H665" s="203"/>
      <c r="I665" s="203"/>
      <c r="J665" s="203"/>
    </row>
    <row r="666" spans="2:13" ht="10.5" customHeight="1" x14ac:dyDescent="0.2">
      <c r="B666" s="203" t="s">
        <v>1564</v>
      </c>
      <c r="C666" s="203"/>
      <c r="D666" s="203"/>
      <c r="E666" s="203"/>
      <c r="F666" s="203"/>
      <c r="G666" s="203"/>
      <c r="H666" s="203"/>
      <c r="I666" s="203"/>
      <c r="J666" s="203"/>
    </row>
    <row r="667" spans="2:13" ht="10.5" customHeight="1" x14ac:dyDescent="0.2">
      <c r="B667" s="1558" t="s">
        <v>1565</v>
      </c>
      <c r="C667" s="1558"/>
      <c r="D667" s="1558"/>
      <c r="E667" s="1558"/>
      <c r="F667" s="1558"/>
      <c r="G667" s="1558"/>
      <c r="H667" s="1558"/>
      <c r="I667" s="1558"/>
      <c r="J667" s="1558"/>
    </row>
    <row r="668" spans="2:13" ht="10.5" customHeight="1" x14ac:dyDescent="0.2">
      <c r="B668" s="1431" t="s">
        <v>1566</v>
      </c>
      <c r="C668" s="1431"/>
      <c r="D668" s="1431"/>
      <c r="E668" s="1431"/>
      <c r="F668" s="1431"/>
      <c r="G668" s="1431"/>
      <c r="H668" s="1431"/>
      <c r="I668" s="1431"/>
      <c r="J668" s="1431"/>
      <c r="K668" s="1431"/>
      <c r="L668" s="1431"/>
    </row>
    <row r="669" spans="2:13" ht="10.5" customHeight="1" x14ac:dyDescent="0.2">
      <c r="B669" s="203"/>
      <c r="C669" s="302"/>
      <c r="D669" s="302"/>
      <c r="E669" s="302"/>
      <c r="F669" s="302"/>
      <c r="G669" s="302"/>
      <c r="H669" s="302"/>
      <c r="I669" s="302"/>
      <c r="J669" s="302"/>
      <c r="K669" s="302"/>
    </row>
    <row r="670" spans="2:13" ht="10.5" customHeight="1" x14ac:dyDescent="0.2"/>
    <row r="671" spans="2:13" ht="10.5" customHeight="1" x14ac:dyDescent="0.2">
      <c r="G671" s="246">
        <v>68</v>
      </c>
    </row>
    <row r="672" spans="2:13" ht="10.5" customHeight="1" x14ac:dyDescent="0.2"/>
    <row r="673" spans="2:10" ht="11.45" customHeight="1" x14ac:dyDescent="0.2">
      <c r="B673" s="202" t="s">
        <v>1135</v>
      </c>
      <c r="C673" s="202" t="s">
        <v>955</v>
      </c>
    </row>
    <row r="674" spans="2:10" ht="24.75" customHeight="1" x14ac:dyDescent="0.2">
      <c r="B674" s="1454" t="s">
        <v>527</v>
      </c>
      <c r="C674" s="1441" t="s">
        <v>362</v>
      </c>
      <c r="D674" s="1460" t="s">
        <v>907</v>
      </c>
      <c r="E674" s="1462"/>
      <c r="F674" s="1460" t="s">
        <v>908</v>
      </c>
      <c r="G674" s="1462"/>
      <c r="H674" s="1441" t="s">
        <v>465</v>
      </c>
      <c r="I674" s="1460" t="s">
        <v>466</v>
      </c>
      <c r="J674" s="1462"/>
    </row>
    <row r="675" spans="2:10" ht="11.45" customHeight="1" x14ac:dyDescent="0.2">
      <c r="B675" s="1455"/>
      <c r="C675" s="1442"/>
      <c r="D675" s="248" t="s">
        <v>104</v>
      </c>
      <c r="E675" s="248" t="s">
        <v>515</v>
      </c>
      <c r="F675" s="248" t="s">
        <v>104</v>
      </c>
      <c r="G675" s="248" t="s">
        <v>515</v>
      </c>
      <c r="H675" s="1442"/>
      <c r="I675" s="248" t="s">
        <v>104</v>
      </c>
      <c r="J675" s="248" t="s">
        <v>515</v>
      </c>
    </row>
    <row r="676" spans="2:10" ht="11.45" customHeight="1" x14ac:dyDescent="0.2">
      <c r="B676" s="1456"/>
      <c r="C676" s="1405" t="s">
        <v>235</v>
      </c>
      <c r="D676" s="1409"/>
      <c r="E676" s="186" t="s">
        <v>957</v>
      </c>
      <c r="F676" s="186" t="s">
        <v>235</v>
      </c>
      <c r="G676" s="186" t="s">
        <v>957</v>
      </c>
      <c r="H676" s="186" t="s">
        <v>235</v>
      </c>
      <c r="I676" s="186" t="s">
        <v>235</v>
      </c>
      <c r="J676" s="186" t="s">
        <v>957</v>
      </c>
    </row>
    <row r="677" spans="2:10" ht="10.5" customHeight="1" x14ac:dyDescent="0.2">
      <c r="B677" s="1132" t="s">
        <v>676</v>
      </c>
      <c r="C677" s="1133">
        <v>593</v>
      </c>
      <c r="D677" s="1133">
        <v>593</v>
      </c>
      <c r="E677" s="1134">
        <v>16.739999999999998</v>
      </c>
      <c r="F677" s="1135">
        <v>1050</v>
      </c>
      <c r="G677" s="505">
        <v>29.67</v>
      </c>
      <c r="H677" s="1136">
        <v>232</v>
      </c>
      <c r="I677" s="1136">
        <v>214</v>
      </c>
      <c r="J677" s="1137">
        <v>5.91</v>
      </c>
    </row>
    <row r="678" spans="2:10" ht="10.5" customHeight="1" x14ac:dyDescent="0.2">
      <c r="B678" s="1132" t="s">
        <v>677</v>
      </c>
      <c r="C678" s="1133">
        <v>564</v>
      </c>
      <c r="D678" s="1133">
        <v>571</v>
      </c>
      <c r="E678" s="1134">
        <v>15.77</v>
      </c>
      <c r="F678" s="1135">
        <v>1052</v>
      </c>
      <c r="G678" s="505">
        <v>29.055560809368519</v>
      </c>
      <c r="H678" s="1136">
        <v>238</v>
      </c>
      <c r="I678" s="1136">
        <v>223</v>
      </c>
      <c r="J678" s="1137">
        <v>6.02</v>
      </c>
    </row>
    <row r="679" spans="2:10" ht="10.5" customHeight="1" x14ac:dyDescent="0.2">
      <c r="B679" s="1132" t="s">
        <v>396</v>
      </c>
      <c r="C679" s="1133">
        <v>577</v>
      </c>
      <c r="D679" s="1133">
        <v>580</v>
      </c>
      <c r="E679" s="1134">
        <v>15.67</v>
      </c>
      <c r="F679" s="1135">
        <v>1036</v>
      </c>
      <c r="G679" s="505">
        <v>28.01</v>
      </c>
      <c r="H679" s="1136">
        <v>235</v>
      </c>
      <c r="I679" s="1136">
        <v>218</v>
      </c>
      <c r="J679" s="1137">
        <v>5.76</v>
      </c>
    </row>
    <row r="680" spans="2:10" ht="10.5" customHeight="1" x14ac:dyDescent="0.2">
      <c r="B680" s="1132" t="s">
        <v>397</v>
      </c>
      <c r="C680" s="1133">
        <v>607</v>
      </c>
      <c r="D680" s="1133">
        <v>609</v>
      </c>
      <c r="E680" s="1134">
        <v>16.11</v>
      </c>
      <c r="F680" s="1135">
        <v>941</v>
      </c>
      <c r="G680" s="505">
        <v>24.878423761679219</v>
      </c>
      <c r="H680" s="1136">
        <v>251</v>
      </c>
      <c r="I680" s="1136">
        <v>233</v>
      </c>
      <c r="J680" s="1137">
        <v>6.04</v>
      </c>
    </row>
    <row r="681" spans="2:10" ht="10.5" customHeight="1" x14ac:dyDescent="0.2">
      <c r="B681" s="1132" t="s">
        <v>398</v>
      </c>
      <c r="C681" s="1133">
        <v>647</v>
      </c>
      <c r="D681" s="1133">
        <v>662</v>
      </c>
      <c r="E681" s="1134">
        <v>17.13</v>
      </c>
      <c r="F681" s="1135">
        <v>829</v>
      </c>
      <c r="G681" s="505">
        <v>21.47</v>
      </c>
      <c r="H681" s="1136">
        <v>290</v>
      </c>
      <c r="I681" s="1136">
        <v>272</v>
      </c>
      <c r="J681" s="1137">
        <v>6.9</v>
      </c>
    </row>
    <row r="682" spans="2:10" ht="10.5" customHeight="1" x14ac:dyDescent="0.2">
      <c r="B682" s="1132"/>
      <c r="C682" s="1133"/>
      <c r="D682" s="1133"/>
      <c r="E682" s="1134"/>
      <c r="F682" s="1135"/>
      <c r="G682" s="1138"/>
      <c r="H682" s="1136"/>
      <c r="I682" s="1136"/>
      <c r="J682" s="1137"/>
    </row>
    <row r="683" spans="2:10" ht="10.5" customHeight="1" x14ac:dyDescent="0.2">
      <c r="B683" s="1132" t="s">
        <v>279</v>
      </c>
      <c r="C683" s="1133">
        <v>699</v>
      </c>
      <c r="D683" s="1133">
        <v>736</v>
      </c>
      <c r="E683" s="1134">
        <v>18.649999999999999</v>
      </c>
      <c r="F683" s="1135">
        <v>866</v>
      </c>
      <c r="G683" s="505">
        <v>21.93</v>
      </c>
      <c r="H683" s="1136">
        <v>282</v>
      </c>
      <c r="I683" s="1136">
        <v>263</v>
      </c>
      <c r="J683" s="1137">
        <v>6.49</v>
      </c>
    </row>
    <row r="684" spans="2:10" ht="10.5" customHeight="1" x14ac:dyDescent="0.2">
      <c r="B684" s="1132" t="s">
        <v>280</v>
      </c>
      <c r="C684" s="1133">
        <v>753</v>
      </c>
      <c r="D684" s="1133">
        <v>826</v>
      </c>
      <c r="E684" s="1134">
        <v>20.34</v>
      </c>
      <c r="F684" s="1135">
        <v>849</v>
      </c>
      <c r="G684" s="505">
        <v>20.92</v>
      </c>
      <c r="H684" s="1136">
        <v>314</v>
      </c>
      <c r="I684" s="1136">
        <v>293</v>
      </c>
      <c r="J684" s="1137">
        <v>7.11</v>
      </c>
    </row>
    <row r="685" spans="2:10" ht="10.5" customHeight="1" x14ac:dyDescent="0.2">
      <c r="B685" s="1132" t="s">
        <v>281</v>
      </c>
      <c r="C685" s="1133">
        <v>777</v>
      </c>
      <c r="D685" s="1133">
        <v>854</v>
      </c>
      <c r="E685" s="1134">
        <v>20.72</v>
      </c>
      <c r="F685" s="1135">
        <v>835</v>
      </c>
      <c r="G685" s="505">
        <v>20.260000000000002</v>
      </c>
      <c r="H685" s="1136">
        <v>323</v>
      </c>
      <c r="I685" s="1136">
        <v>302</v>
      </c>
      <c r="J685" s="1137">
        <v>7.16</v>
      </c>
    </row>
    <row r="686" spans="2:10" ht="10.5" customHeight="1" x14ac:dyDescent="0.2">
      <c r="B686" s="1132" t="s">
        <v>282</v>
      </c>
      <c r="C686" s="1133">
        <v>803</v>
      </c>
      <c r="D686" s="1133">
        <v>874</v>
      </c>
      <c r="E686" s="1134">
        <v>20.74</v>
      </c>
      <c r="F686" s="1135">
        <v>840</v>
      </c>
      <c r="G686" s="505">
        <v>19.940000000000001</v>
      </c>
      <c r="H686" s="1136">
        <v>318</v>
      </c>
      <c r="I686" s="1136">
        <v>299</v>
      </c>
      <c r="J686" s="1137">
        <v>6.95</v>
      </c>
    </row>
    <row r="687" spans="2:10" ht="10.5" customHeight="1" x14ac:dyDescent="0.2">
      <c r="B687" s="1132" t="s">
        <v>238</v>
      </c>
      <c r="C687" s="1133">
        <v>850</v>
      </c>
      <c r="D687" s="1133">
        <v>927</v>
      </c>
      <c r="E687" s="1134">
        <v>21.53</v>
      </c>
      <c r="F687" s="1135">
        <v>966</v>
      </c>
      <c r="G687" s="505">
        <v>22.43</v>
      </c>
      <c r="H687" s="1136">
        <v>329</v>
      </c>
      <c r="I687" s="1136">
        <v>310</v>
      </c>
      <c r="J687" s="1137">
        <v>7.09</v>
      </c>
    </row>
    <row r="688" spans="2:10" ht="10.5" customHeight="1" x14ac:dyDescent="0.2">
      <c r="B688" s="1132"/>
      <c r="C688" s="1133"/>
      <c r="D688" s="1133"/>
      <c r="E688" s="1134"/>
      <c r="F688" s="1135"/>
      <c r="G688" s="1138"/>
      <c r="H688" s="1136"/>
      <c r="I688" s="1136"/>
      <c r="J688" s="1137"/>
    </row>
    <row r="689" spans="2:10" ht="10.5" customHeight="1" x14ac:dyDescent="0.2">
      <c r="B689" s="1132" t="s">
        <v>283</v>
      </c>
      <c r="C689" s="1133">
        <v>869</v>
      </c>
      <c r="D689" s="1133">
        <v>938</v>
      </c>
      <c r="E689" s="1134">
        <v>21.48</v>
      </c>
      <c r="F689" s="1135">
        <v>829</v>
      </c>
      <c r="G689" s="505">
        <v>18.97</v>
      </c>
      <c r="H689" s="1136">
        <v>330</v>
      </c>
      <c r="I689" s="1136">
        <v>308</v>
      </c>
      <c r="J689" s="1137">
        <v>6.92</v>
      </c>
    </row>
    <row r="690" spans="2:10" ht="10.5" customHeight="1" x14ac:dyDescent="0.2">
      <c r="B690" s="1132" t="s">
        <v>284</v>
      </c>
      <c r="C690" s="1133">
        <v>896</v>
      </c>
      <c r="D690" s="1139">
        <v>965</v>
      </c>
      <c r="E690" s="1140">
        <v>21.65</v>
      </c>
      <c r="F690" s="1141">
        <v>871</v>
      </c>
      <c r="G690" s="505">
        <v>19.559999999999999</v>
      </c>
      <c r="H690" s="1142">
        <v>340</v>
      </c>
      <c r="I690" s="1142">
        <v>313</v>
      </c>
      <c r="J690" s="1137">
        <v>6.88</v>
      </c>
    </row>
    <row r="691" spans="2:10" ht="10.5" customHeight="1" x14ac:dyDescent="0.2">
      <c r="B691" s="1132" t="s">
        <v>237</v>
      </c>
      <c r="C691" s="1133">
        <v>925</v>
      </c>
      <c r="D691" s="1139">
        <v>1032</v>
      </c>
      <c r="E691" s="1140">
        <v>22.71</v>
      </c>
      <c r="F691" s="1141">
        <v>936</v>
      </c>
      <c r="G691" s="505">
        <v>20.58</v>
      </c>
      <c r="H691" s="1142">
        <v>328</v>
      </c>
      <c r="I691" s="1142">
        <v>305</v>
      </c>
      <c r="J691" s="1137">
        <v>6.57</v>
      </c>
    </row>
    <row r="692" spans="2:10" ht="10.5" customHeight="1" x14ac:dyDescent="0.2">
      <c r="B692" s="1132" t="s">
        <v>633</v>
      </c>
      <c r="C692" s="1139">
        <v>1043</v>
      </c>
      <c r="D692" s="1139">
        <v>1196</v>
      </c>
      <c r="E692" s="1140">
        <v>25.76</v>
      </c>
      <c r="F692" s="1141">
        <v>1003</v>
      </c>
      <c r="G692" s="505">
        <v>21.6</v>
      </c>
      <c r="H692" s="1142">
        <v>348</v>
      </c>
      <c r="I692" s="1142">
        <v>329</v>
      </c>
      <c r="J692" s="1137">
        <v>7.06</v>
      </c>
    </row>
    <row r="693" spans="2:10" ht="10.5" customHeight="1" x14ac:dyDescent="0.2">
      <c r="B693" s="1143" t="s">
        <v>660</v>
      </c>
      <c r="C693" s="1139">
        <v>1273</v>
      </c>
      <c r="D693" s="1139">
        <v>1455</v>
      </c>
      <c r="E693" s="1140">
        <v>31.23</v>
      </c>
      <c r="F693" s="1141">
        <v>1073</v>
      </c>
      <c r="G693" s="505">
        <v>23.03</v>
      </c>
      <c r="H693" s="1142">
        <v>375</v>
      </c>
      <c r="I693" s="1142">
        <v>357</v>
      </c>
      <c r="J693" s="1144">
        <v>7.61</v>
      </c>
    </row>
    <row r="694" spans="2:10" ht="10.5" customHeight="1" x14ac:dyDescent="0.2">
      <c r="B694" s="1132"/>
      <c r="C694" s="1139"/>
      <c r="D694" s="1139"/>
      <c r="E694" s="1140"/>
      <c r="F694" s="1141"/>
      <c r="G694" s="1145"/>
      <c r="H694" s="1142"/>
      <c r="I694" s="1142"/>
      <c r="J694" s="1144"/>
    </row>
    <row r="695" spans="2:10" ht="10.5" customHeight="1" x14ac:dyDescent="0.2">
      <c r="B695" s="1132" t="s">
        <v>441</v>
      </c>
      <c r="C695" s="1139">
        <v>1427</v>
      </c>
      <c r="D695" s="1139">
        <v>1664</v>
      </c>
      <c r="E695" s="1140">
        <v>35.479999999999997</v>
      </c>
      <c r="F695" s="1141">
        <v>1194</v>
      </c>
      <c r="G695" s="505">
        <v>25.47</v>
      </c>
      <c r="H695" s="1142">
        <v>412</v>
      </c>
      <c r="I695" s="1142">
        <v>392</v>
      </c>
      <c r="J695" s="1144">
        <v>8.26</v>
      </c>
    </row>
    <row r="696" spans="2:10" ht="10.5" customHeight="1" x14ac:dyDescent="0.2">
      <c r="B696" s="1146">
        <v>38899</v>
      </c>
      <c r="C696" s="1139">
        <v>1499</v>
      </c>
      <c r="D696" s="1139">
        <v>1767</v>
      </c>
      <c r="E696" s="1140">
        <v>37.28</v>
      </c>
      <c r="F696" s="1141">
        <v>1274</v>
      </c>
      <c r="G696" s="505">
        <v>26.88</v>
      </c>
      <c r="H696" s="1142">
        <v>438</v>
      </c>
      <c r="I696" s="1142">
        <v>416</v>
      </c>
      <c r="J696" s="1144">
        <v>8.6999999999999993</v>
      </c>
    </row>
    <row r="697" spans="2:10" ht="10.5" customHeight="1" x14ac:dyDescent="0.2">
      <c r="B697" s="1146">
        <v>39295</v>
      </c>
      <c r="C697" s="1139">
        <v>1584</v>
      </c>
      <c r="D697" s="1139">
        <v>1813</v>
      </c>
      <c r="E697" s="1140">
        <v>37.89</v>
      </c>
      <c r="F697" s="1141">
        <v>1155</v>
      </c>
      <c r="G697" s="505">
        <v>24.13</v>
      </c>
      <c r="H697" s="1142">
        <v>426</v>
      </c>
      <c r="I697" s="1142">
        <v>404</v>
      </c>
      <c r="J697" s="1144">
        <v>8.3000000000000007</v>
      </c>
    </row>
    <row r="698" spans="2:10" ht="10.5" customHeight="1" x14ac:dyDescent="0.2">
      <c r="B698" s="1146">
        <v>39692</v>
      </c>
      <c r="C698" s="1139">
        <v>1644</v>
      </c>
      <c r="D698" s="1139">
        <v>1841</v>
      </c>
      <c r="E698" s="1140">
        <v>37.81</v>
      </c>
      <c r="F698" s="1141">
        <v>1163</v>
      </c>
      <c r="G698" s="505">
        <v>23.88</v>
      </c>
      <c r="H698" s="1142">
        <v>404</v>
      </c>
      <c r="I698" s="1142">
        <v>379</v>
      </c>
      <c r="J698" s="1144">
        <v>7.69</v>
      </c>
    </row>
    <row r="699" spans="2:10" ht="10.5" customHeight="1" x14ac:dyDescent="0.2">
      <c r="B699" s="1146">
        <v>40087</v>
      </c>
      <c r="C699" s="1139">
        <v>1681</v>
      </c>
      <c r="D699" s="1139">
        <v>1887</v>
      </c>
      <c r="E699" s="1140">
        <v>38.25</v>
      </c>
      <c r="F699" s="1141">
        <v>1270</v>
      </c>
      <c r="G699" s="505">
        <v>25.74</v>
      </c>
      <c r="H699" s="1142">
        <v>413</v>
      </c>
      <c r="I699" s="1142">
        <v>386</v>
      </c>
      <c r="J699" s="1144">
        <v>7.72</v>
      </c>
    </row>
    <row r="700" spans="2:10" ht="10.5" customHeight="1" x14ac:dyDescent="0.2">
      <c r="B700" s="1146"/>
      <c r="C700" s="1139"/>
      <c r="D700" s="1139"/>
      <c r="E700" s="1140"/>
      <c r="F700" s="1141"/>
      <c r="G700" s="1145"/>
      <c r="H700" s="1142"/>
      <c r="I700" s="1142"/>
      <c r="J700" s="1144"/>
    </row>
    <row r="701" spans="2:10" ht="10.5" customHeight="1" x14ac:dyDescent="0.2">
      <c r="B701" s="1143" t="s">
        <v>289</v>
      </c>
      <c r="C701" s="1139">
        <v>1721</v>
      </c>
      <c r="D701" s="1139">
        <v>1987</v>
      </c>
      <c r="E701" s="1140">
        <v>39.74</v>
      </c>
      <c r="F701" s="1141">
        <v>1266</v>
      </c>
      <c r="G701" s="505">
        <v>25.33</v>
      </c>
      <c r="H701" s="1139">
        <v>452</v>
      </c>
      <c r="I701" s="1139">
        <v>426</v>
      </c>
      <c r="J701" s="1140">
        <v>8.23</v>
      </c>
    </row>
    <row r="702" spans="2:10" ht="10.5" customHeight="1" x14ac:dyDescent="0.2">
      <c r="B702" s="1143" t="s">
        <v>292</v>
      </c>
      <c r="C702" s="1139">
        <v>1668</v>
      </c>
      <c r="D702" s="1139">
        <v>2036</v>
      </c>
      <c r="E702" s="1140">
        <v>39.32</v>
      </c>
      <c r="F702" s="1141">
        <v>1259</v>
      </c>
      <c r="G702" s="505">
        <v>24.31</v>
      </c>
      <c r="H702" s="1139">
        <v>477</v>
      </c>
      <c r="I702" s="1139">
        <v>447</v>
      </c>
      <c r="J702" s="1140">
        <v>8.56</v>
      </c>
    </row>
    <row r="703" spans="2:10" ht="9.75" customHeight="1" x14ac:dyDescent="0.2">
      <c r="B703" s="1143" t="s">
        <v>891</v>
      </c>
      <c r="C703" s="1139">
        <v>1678</v>
      </c>
      <c r="D703" s="1139">
        <v>2047</v>
      </c>
      <c r="E703" s="1140">
        <v>39.159999999999997</v>
      </c>
      <c r="F703" s="1141">
        <v>1325</v>
      </c>
      <c r="G703" s="505">
        <v>25.35</v>
      </c>
      <c r="H703" s="1139">
        <v>468</v>
      </c>
      <c r="I703" s="1139">
        <v>433</v>
      </c>
      <c r="J703" s="1140">
        <v>8.18</v>
      </c>
    </row>
    <row r="704" spans="2:10" ht="9.75" customHeight="1" x14ac:dyDescent="0.2">
      <c r="B704" s="1143" t="s">
        <v>904</v>
      </c>
      <c r="C704" s="1139">
        <v>1668</v>
      </c>
      <c r="D704" s="1139">
        <v>2015</v>
      </c>
      <c r="E704" s="1140">
        <v>38.03</v>
      </c>
      <c r="F704" s="1141">
        <v>1405</v>
      </c>
      <c r="G704" s="505">
        <v>26.53</v>
      </c>
      <c r="H704" s="1139">
        <v>453</v>
      </c>
      <c r="I704" s="1139">
        <v>418</v>
      </c>
      <c r="J704" s="1140">
        <v>7.74</v>
      </c>
    </row>
    <row r="705" spans="2:11" ht="9.75" customHeight="1" x14ac:dyDescent="0.2">
      <c r="B705" s="1143" t="s">
        <v>905</v>
      </c>
      <c r="C705" s="1139">
        <v>1718</v>
      </c>
      <c r="D705" s="1139">
        <v>2069</v>
      </c>
      <c r="E705" s="1140">
        <v>38.299999999999997</v>
      </c>
      <c r="F705" s="1141">
        <v>1472</v>
      </c>
      <c r="G705" s="505">
        <v>27.26</v>
      </c>
      <c r="H705" s="1139">
        <v>477</v>
      </c>
      <c r="I705" s="1139">
        <v>434</v>
      </c>
      <c r="J705" s="1140">
        <v>7.9</v>
      </c>
    </row>
    <row r="706" spans="2:11" ht="9.75" customHeight="1" x14ac:dyDescent="0.2">
      <c r="B706" s="1143"/>
      <c r="C706" s="1139"/>
      <c r="D706" s="1139"/>
      <c r="E706" s="1140"/>
      <c r="F706" s="1141"/>
      <c r="G706" s="505"/>
      <c r="H706" s="1139"/>
      <c r="I706" s="1139"/>
      <c r="J706" s="1140"/>
    </row>
    <row r="707" spans="2:11" ht="9.75" customHeight="1" x14ac:dyDescent="0.2">
      <c r="B707" s="1143" t="s">
        <v>918</v>
      </c>
      <c r="C707" s="1139">
        <v>1813</v>
      </c>
      <c r="D707" s="1139">
        <v>2272</v>
      </c>
      <c r="E707" s="1140">
        <v>41.35</v>
      </c>
      <c r="F707" s="1141">
        <v>1534</v>
      </c>
      <c r="G707" s="505">
        <v>27.92</v>
      </c>
      <c r="H707" s="1139">
        <v>478</v>
      </c>
      <c r="I707" s="1139">
        <v>438</v>
      </c>
      <c r="J707" s="1140">
        <v>7.83</v>
      </c>
    </row>
    <row r="708" spans="2:11" ht="9.75" customHeight="1" x14ac:dyDescent="0.2">
      <c r="B708" s="1143" t="s">
        <v>927</v>
      </c>
      <c r="C708" s="1139">
        <v>1703</v>
      </c>
      <c r="D708" s="1139">
        <v>2167</v>
      </c>
      <c r="E708" s="1140">
        <v>38.76</v>
      </c>
      <c r="F708" s="1141">
        <v>1478</v>
      </c>
      <c r="G708" s="505">
        <v>26.43</v>
      </c>
      <c r="H708" s="1139">
        <v>445</v>
      </c>
      <c r="I708" s="1139">
        <v>409</v>
      </c>
      <c r="J708" s="1140">
        <v>7.24</v>
      </c>
    </row>
    <row r="709" spans="2:11" ht="9.75" customHeight="1" x14ac:dyDescent="0.2">
      <c r="B709" s="1143" t="s">
        <v>951</v>
      </c>
      <c r="C709" s="1139">
        <v>1703</v>
      </c>
      <c r="D709" s="1139">
        <v>2186</v>
      </c>
      <c r="E709" s="1140">
        <v>38.67</v>
      </c>
      <c r="F709" s="1141">
        <v>1494</v>
      </c>
      <c r="G709" s="505">
        <v>26.43</v>
      </c>
      <c r="H709" s="1139">
        <v>476</v>
      </c>
      <c r="I709" s="1139">
        <v>442</v>
      </c>
      <c r="J709" s="1140">
        <v>7.66</v>
      </c>
    </row>
    <row r="710" spans="2:11" ht="9.75" customHeight="1" x14ac:dyDescent="0.2">
      <c r="B710" s="1143" t="s">
        <v>969</v>
      </c>
      <c r="C710" s="1139">
        <v>1766</v>
      </c>
      <c r="D710" s="1139">
        <v>2277</v>
      </c>
      <c r="E710" s="1140">
        <v>39.450000000000003</v>
      </c>
      <c r="F710" s="1141">
        <v>1466</v>
      </c>
      <c r="G710" s="505">
        <v>25.39</v>
      </c>
      <c r="H710" s="1139">
        <v>565</v>
      </c>
      <c r="I710" s="1139">
        <v>521</v>
      </c>
      <c r="J710" s="1140">
        <v>8.8699999999999992</v>
      </c>
    </row>
    <row r="711" spans="2:11" ht="9.75" customHeight="1" x14ac:dyDescent="0.2">
      <c r="B711" s="1143" t="s">
        <v>1017</v>
      </c>
      <c r="C711" s="1139">
        <v>1855</v>
      </c>
      <c r="D711" s="1139">
        <v>2292</v>
      </c>
      <c r="E711" s="1140">
        <v>39</v>
      </c>
      <c r="F711" s="1141">
        <v>1511</v>
      </c>
      <c r="G711" s="505">
        <v>25.71</v>
      </c>
      <c r="H711" s="1139">
        <v>594</v>
      </c>
      <c r="I711" s="1139">
        <v>552</v>
      </c>
      <c r="J711" s="1140">
        <v>9.25</v>
      </c>
    </row>
    <row r="712" spans="2:11" ht="9.75" customHeight="1" x14ac:dyDescent="0.2">
      <c r="B712" s="1143"/>
      <c r="C712" s="1139"/>
      <c r="D712" s="1139"/>
      <c r="E712" s="1140"/>
      <c r="F712" s="1141"/>
      <c r="G712" s="505"/>
      <c r="H712" s="1139"/>
      <c r="I712" s="1139"/>
      <c r="J712" s="1140"/>
    </row>
    <row r="713" spans="2:11" ht="9.75" customHeight="1" x14ac:dyDescent="0.2">
      <c r="B713" s="1143" t="s">
        <v>1172</v>
      </c>
      <c r="C713" s="1139">
        <v>1929</v>
      </c>
      <c r="D713" s="1139">
        <v>2365</v>
      </c>
      <c r="E713" s="1140">
        <v>39.67</v>
      </c>
      <c r="F713" s="1141">
        <v>1527</v>
      </c>
      <c r="G713" s="505">
        <v>25.61</v>
      </c>
      <c r="H713" s="1139">
        <v>549</v>
      </c>
      <c r="I713" s="1139">
        <v>515</v>
      </c>
      <c r="J713" s="1140">
        <v>8.56</v>
      </c>
    </row>
    <row r="714" spans="2:11" ht="12" customHeight="1" x14ac:dyDescent="0.2">
      <c r="B714" s="1143" t="s">
        <v>1206</v>
      </c>
      <c r="C714" s="1139">
        <v>1912</v>
      </c>
      <c r="D714" s="1139">
        <v>2296</v>
      </c>
      <c r="E714" s="1140">
        <v>38.18</v>
      </c>
      <c r="F714" s="1141">
        <v>1535</v>
      </c>
      <c r="G714" s="505">
        <v>25.53</v>
      </c>
      <c r="H714" s="1139">
        <v>562</v>
      </c>
      <c r="I714" s="1139">
        <v>525</v>
      </c>
      <c r="J714" s="1140">
        <v>8.67</v>
      </c>
      <c r="K714" s="347"/>
    </row>
    <row r="715" spans="2:11" ht="15" customHeight="1" x14ac:dyDescent="0.2">
      <c r="B715" s="1147" t="s">
        <v>1673</v>
      </c>
      <c r="C715" s="1148">
        <v>1976</v>
      </c>
      <c r="D715" s="1148">
        <v>2195</v>
      </c>
      <c r="E715" s="1149">
        <v>36.22</v>
      </c>
      <c r="F715" s="1150">
        <v>1564</v>
      </c>
      <c r="G715" s="1151">
        <v>25.81</v>
      </c>
      <c r="H715" s="1148" t="s">
        <v>399</v>
      </c>
      <c r="I715" s="1148" t="s">
        <v>399</v>
      </c>
      <c r="J715" s="1149" t="s">
        <v>399</v>
      </c>
    </row>
    <row r="716" spans="2:11" ht="10.5" customHeight="1" x14ac:dyDescent="0.2">
      <c r="B716" s="201" t="s">
        <v>1481</v>
      </c>
    </row>
    <row r="717" spans="2:11" ht="10.5" customHeight="1" x14ac:dyDescent="0.2"/>
    <row r="718" spans="2:11" ht="10.5" customHeight="1" x14ac:dyDescent="0.2"/>
    <row r="719" spans="2:11" ht="10.5" customHeight="1" x14ac:dyDescent="0.2">
      <c r="C719" s="302"/>
      <c r="D719" s="302"/>
      <c r="E719" s="302"/>
      <c r="F719" s="302"/>
      <c r="G719" s="246">
        <v>69</v>
      </c>
      <c r="H719" s="302"/>
      <c r="I719" s="302"/>
      <c r="J719" s="302"/>
    </row>
    <row r="720" spans="2:11" ht="10.5" customHeight="1" x14ac:dyDescent="0.2"/>
    <row r="721" spans="2:11" ht="11.25" x14ac:dyDescent="0.2">
      <c r="B721" s="202" t="s">
        <v>1136</v>
      </c>
    </row>
    <row r="722" spans="2:11" ht="11.25" customHeight="1" x14ac:dyDescent="0.2">
      <c r="B722" s="1454" t="s">
        <v>1568</v>
      </c>
      <c r="C722" s="1460" t="s">
        <v>1569</v>
      </c>
      <c r="D722" s="1461"/>
      <c r="E722" s="1461"/>
      <c r="F722" s="1462"/>
      <c r="G722" s="1673" t="s">
        <v>1570</v>
      </c>
      <c r="H722" s="1485"/>
      <c r="I722" s="1673" t="s">
        <v>104</v>
      </c>
      <c r="J722" s="1485"/>
    </row>
    <row r="723" spans="2:11" ht="11.25" customHeight="1" x14ac:dyDescent="0.2">
      <c r="B723" s="1455"/>
      <c r="C723" s="1450" t="s">
        <v>1571</v>
      </c>
      <c r="D723" s="1451"/>
      <c r="E723" s="1450" t="s">
        <v>145</v>
      </c>
      <c r="F723" s="1451"/>
      <c r="G723" s="1450"/>
      <c r="H723" s="1451"/>
      <c r="I723" s="1450"/>
      <c r="J723" s="1451"/>
      <c r="K723" s="330"/>
    </row>
    <row r="724" spans="2:11" ht="12.75" x14ac:dyDescent="0.2">
      <c r="B724" s="1456"/>
      <c r="C724" s="1438" t="s">
        <v>1572</v>
      </c>
      <c r="D724" s="1522"/>
      <c r="E724" s="1522"/>
      <c r="F724" s="1522"/>
      <c r="G724" s="1522"/>
      <c r="H724" s="1522"/>
      <c r="I724" s="1522"/>
      <c r="J724" s="1523"/>
      <c r="K724" s="330"/>
    </row>
    <row r="725" spans="2:11" ht="11.25" x14ac:dyDescent="0.2">
      <c r="B725" s="966" t="s">
        <v>666</v>
      </c>
      <c r="C725" s="1634">
        <v>360</v>
      </c>
      <c r="D725" s="1635"/>
      <c r="E725" s="1634">
        <v>424</v>
      </c>
      <c r="F725" s="1635"/>
      <c r="G725" s="1636">
        <v>1155</v>
      </c>
      <c r="H725" s="1637"/>
      <c r="I725" s="1643">
        <v>1939</v>
      </c>
      <c r="J725" s="1644"/>
    </row>
    <row r="726" spans="2:11" ht="11.25" x14ac:dyDescent="0.2">
      <c r="B726" s="966" t="s">
        <v>667</v>
      </c>
      <c r="C726" s="1634">
        <v>386</v>
      </c>
      <c r="D726" s="1635"/>
      <c r="E726" s="1634">
        <v>425</v>
      </c>
      <c r="F726" s="1635"/>
      <c r="G726" s="1636">
        <v>1141</v>
      </c>
      <c r="H726" s="1637"/>
      <c r="I726" s="1643">
        <v>1952</v>
      </c>
      <c r="J726" s="1644"/>
    </row>
    <row r="727" spans="2:11" ht="11.25" x14ac:dyDescent="0.2">
      <c r="B727" s="966" t="s">
        <v>668</v>
      </c>
      <c r="C727" s="1634">
        <v>399</v>
      </c>
      <c r="D727" s="1635"/>
      <c r="E727" s="1634">
        <v>467</v>
      </c>
      <c r="F727" s="1635"/>
      <c r="G727" s="1636">
        <v>1153</v>
      </c>
      <c r="H727" s="1637"/>
      <c r="I727" s="1643">
        <v>2019</v>
      </c>
      <c r="J727" s="1644"/>
    </row>
    <row r="728" spans="2:11" ht="11.25" x14ac:dyDescent="0.2">
      <c r="B728" s="966" t="s">
        <v>669</v>
      </c>
      <c r="C728" s="1634">
        <v>403</v>
      </c>
      <c r="D728" s="1635"/>
      <c r="E728" s="1634">
        <v>469</v>
      </c>
      <c r="F728" s="1635"/>
      <c r="G728" s="1636">
        <v>1155</v>
      </c>
      <c r="H728" s="1637"/>
      <c r="I728" s="1643">
        <v>2027</v>
      </c>
      <c r="J728" s="1644"/>
    </row>
    <row r="729" spans="2:11" ht="11.25" x14ac:dyDescent="0.2">
      <c r="B729" s="966" t="s">
        <v>670</v>
      </c>
      <c r="C729" s="1634">
        <v>402</v>
      </c>
      <c r="D729" s="1635"/>
      <c r="E729" s="1634">
        <v>446</v>
      </c>
      <c r="F729" s="1635"/>
      <c r="G729" s="1636">
        <v>1195</v>
      </c>
      <c r="H729" s="1637"/>
      <c r="I729" s="1643">
        <v>2043</v>
      </c>
      <c r="J729" s="1644"/>
    </row>
    <row r="730" spans="2:11" ht="11.25" x14ac:dyDescent="0.2">
      <c r="B730" s="966"/>
      <c r="C730" s="1634"/>
      <c r="D730" s="1635"/>
      <c r="E730" s="1634"/>
      <c r="F730" s="1635"/>
      <c r="G730" s="1636"/>
      <c r="H730" s="1637"/>
      <c r="I730" s="1643"/>
      <c r="J730" s="1644"/>
    </row>
    <row r="731" spans="2:11" ht="11.25" x14ac:dyDescent="0.2">
      <c r="B731" s="966" t="s">
        <v>671</v>
      </c>
      <c r="C731" s="1634">
        <v>377</v>
      </c>
      <c r="D731" s="1635"/>
      <c r="E731" s="1634">
        <v>401</v>
      </c>
      <c r="F731" s="1635"/>
      <c r="G731" s="1636">
        <v>1002</v>
      </c>
      <c r="H731" s="1637"/>
      <c r="I731" s="1643">
        <v>1780</v>
      </c>
      <c r="J731" s="1644"/>
    </row>
    <row r="732" spans="2:11" ht="11.25" x14ac:dyDescent="0.2">
      <c r="B732" s="966" t="s">
        <v>672</v>
      </c>
      <c r="C732" s="1634">
        <v>393</v>
      </c>
      <c r="D732" s="1635"/>
      <c r="E732" s="1634">
        <v>514</v>
      </c>
      <c r="F732" s="1635"/>
      <c r="G732" s="1636">
        <v>980</v>
      </c>
      <c r="H732" s="1637"/>
      <c r="I732" s="1643">
        <v>1887</v>
      </c>
      <c r="J732" s="1644"/>
      <c r="K732" s="347"/>
    </row>
    <row r="733" spans="2:11" ht="11.25" x14ac:dyDescent="0.2">
      <c r="B733" s="966" t="s">
        <v>673</v>
      </c>
      <c r="C733" s="1634">
        <v>449</v>
      </c>
      <c r="D733" s="1635"/>
      <c r="E733" s="1634">
        <v>561</v>
      </c>
      <c r="F733" s="1635"/>
      <c r="G733" s="1636">
        <v>1151</v>
      </c>
      <c r="H733" s="1637"/>
      <c r="I733" s="1643">
        <v>2161</v>
      </c>
      <c r="J733" s="1644"/>
      <c r="K733" s="347"/>
    </row>
    <row r="734" spans="2:11" ht="11.25" x14ac:dyDescent="0.2">
      <c r="B734" s="966" t="s">
        <v>674</v>
      </c>
      <c r="C734" s="1634">
        <v>439</v>
      </c>
      <c r="D734" s="1635"/>
      <c r="E734" s="1634">
        <v>499</v>
      </c>
      <c r="F734" s="1635"/>
      <c r="G734" s="1636">
        <v>1126</v>
      </c>
      <c r="H734" s="1637"/>
      <c r="I734" s="1643">
        <v>2064</v>
      </c>
      <c r="J734" s="1644"/>
    </row>
    <row r="735" spans="2:11" ht="11.25" x14ac:dyDescent="0.2">
      <c r="B735" s="966" t="s">
        <v>675</v>
      </c>
      <c r="C735" s="1634">
        <v>472</v>
      </c>
      <c r="D735" s="1635"/>
      <c r="E735" s="1634">
        <v>506</v>
      </c>
      <c r="F735" s="1635"/>
      <c r="G735" s="1636">
        <v>1141</v>
      </c>
      <c r="H735" s="1637"/>
      <c r="I735" s="1643">
        <v>2119</v>
      </c>
      <c r="J735" s="1644"/>
    </row>
    <row r="736" spans="2:11" ht="11.25" x14ac:dyDescent="0.2">
      <c r="B736" s="966"/>
      <c r="C736" s="1634"/>
      <c r="D736" s="1635"/>
      <c r="E736" s="1634"/>
      <c r="F736" s="1635"/>
      <c r="G736" s="1636"/>
      <c r="H736" s="1637"/>
      <c r="I736" s="1643"/>
      <c r="J736" s="1644"/>
    </row>
    <row r="737" spans="2:10" ht="11.25" x14ac:dyDescent="0.2">
      <c r="B737" s="966" t="s">
        <v>676</v>
      </c>
      <c r="C737" s="1634">
        <v>471</v>
      </c>
      <c r="D737" s="1635"/>
      <c r="E737" s="1634">
        <v>564</v>
      </c>
      <c r="F737" s="1635"/>
      <c r="G737" s="1636">
        <v>1128</v>
      </c>
      <c r="H737" s="1637"/>
      <c r="I737" s="1643">
        <v>2163</v>
      </c>
      <c r="J737" s="1644"/>
    </row>
    <row r="738" spans="2:10" ht="11.25" x14ac:dyDescent="0.2">
      <c r="B738" s="966" t="s">
        <v>677</v>
      </c>
      <c r="C738" s="1634">
        <v>436</v>
      </c>
      <c r="D738" s="1635"/>
      <c r="E738" s="1634">
        <v>522</v>
      </c>
      <c r="F738" s="1635"/>
      <c r="G738" s="1636">
        <v>1149</v>
      </c>
      <c r="H738" s="1637"/>
      <c r="I738" s="1643">
        <v>2107</v>
      </c>
      <c r="J738" s="1644"/>
    </row>
    <row r="739" spans="2:10" ht="11.25" x14ac:dyDescent="0.2">
      <c r="B739" s="966" t="s">
        <v>396</v>
      </c>
      <c r="C739" s="1634">
        <v>362</v>
      </c>
      <c r="D739" s="1635"/>
      <c r="E739" s="1634">
        <v>572</v>
      </c>
      <c r="F739" s="1635"/>
      <c r="G739" s="1636">
        <v>1068</v>
      </c>
      <c r="H739" s="1637"/>
      <c r="I739" s="1643">
        <v>2002</v>
      </c>
      <c r="J739" s="1644"/>
    </row>
    <row r="740" spans="2:10" ht="11.25" x14ac:dyDescent="0.2">
      <c r="B740" s="966" t="s">
        <v>397</v>
      </c>
      <c r="C740" s="1634">
        <v>395</v>
      </c>
      <c r="D740" s="1635"/>
      <c r="E740" s="1634">
        <v>547</v>
      </c>
      <c r="F740" s="1635"/>
      <c r="G740" s="1636">
        <v>1064</v>
      </c>
      <c r="H740" s="1637"/>
      <c r="I740" s="1643">
        <v>2006</v>
      </c>
      <c r="J740" s="1644"/>
    </row>
    <row r="741" spans="2:10" ht="11.25" x14ac:dyDescent="0.2">
      <c r="B741" s="966" t="s">
        <v>398</v>
      </c>
      <c r="C741" s="1634">
        <v>432</v>
      </c>
      <c r="D741" s="1635"/>
      <c r="E741" s="1634">
        <v>498</v>
      </c>
      <c r="F741" s="1635"/>
      <c r="G741" s="1636">
        <v>1367</v>
      </c>
      <c r="H741" s="1637"/>
      <c r="I741" s="1643">
        <v>2297</v>
      </c>
      <c r="J741" s="1644"/>
    </row>
    <row r="742" spans="2:10" ht="11.25" x14ac:dyDescent="0.2">
      <c r="B742" s="966"/>
      <c r="C742" s="1634"/>
      <c r="D742" s="1635"/>
      <c r="E742" s="1634"/>
      <c r="F742" s="1635"/>
      <c r="G742" s="1636"/>
      <c r="H742" s="1637"/>
      <c r="I742" s="1643"/>
      <c r="J742" s="1644"/>
    </row>
    <row r="743" spans="2:10" ht="11.25" x14ac:dyDescent="0.2">
      <c r="B743" s="966" t="s">
        <v>279</v>
      </c>
      <c r="C743" s="1634">
        <v>419</v>
      </c>
      <c r="D743" s="1635"/>
      <c r="E743" s="1634">
        <v>575</v>
      </c>
      <c r="F743" s="1635"/>
      <c r="G743" s="1636">
        <v>1456</v>
      </c>
      <c r="H743" s="1637"/>
      <c r="I743" s="1643">
        <v>2450</v>
      </c>
      <c r="J743" s="1644"/>
    </row>
    <row r="744" spans="2:10" ht="11.25" x14ac:dyDescent="0.2">
      <c r="B744" s="966" t="s">
        <v>280</v>
      </c>
      <c r="C744" s="1634">
        <v>439</v>
      </c>
      <c r="D744" s="1635"/>
      <c r="E744" s="1634">
        <v>458</v>
      </c>
      <c r="F744" s="1635"/>
      <c r="G744" s="1636">
        <v>1540</v>
      </c>
      <c r="H744" s="1637"/>
      <c r="I744" s="1643">
        <v>2437</v>
      </c>
      <c r="J744" s="1644"/>
    </row>
    <row r="745" spans="2:10" ht="11.25" x14ac:dyDescent="0.2">
      <c r="B745" s="966" t="s">
        <v>281</v>
      </c>
      <c r="C745" s="1634">
        <v>398</v>
      </c>
      <c r="D745" s="1635"/>
      <c r="E745" s="1634">
        <v>523</v>
      </c>
      <c r="F745" s="1635"/>
      <c r="G745" s="1636">
        <v>1580</v>
      </c>
      <c r="H745" s="1637"/>
      <c r="I745" s="1643">
        <v>2501</v>
      </c>
      <c r="J745" s="1644"/>
    </row>
    <row r="746" spans="2:10" ht="11.25" x14ac:dyDescent="0.2">
      <c r="B746" s="966" t="s">
        <v>282</v>
      </c>
      <c r="C746" s="1634">
        <v>424</v>
      </c>
      <c r="D746" s="1635"/>
      <c r="E746" s="1634">
        <v>541</v>
      </c>
      <c r="F746" s="1635"/>
      <c r="G746" s="1636">
        <v>1578</v>
      </c>
      <c r="H746" s="1637"/>
      <c r="I746" s="1643">
        <v>2543</v>
      </c>
      <c r="J746" s="1644"/>
    </row>
    <row r="747" spans="2:10" ht="11.25" x14ac:dyDescent="0.2">
      <c r="B747" s="966" t="s">
        <v>238</v>
      </c>
      <c r="C747" s="1634">
        <v>410</v>
      </c>
      <c r="D747" s="1635"/>
      <c r="E747" s="1634">
        <v>488</v>
      </c>
      <c r="F747" s="1635"/>
      <c r="G747" s="1636">
        <v>1472</v>
      </c>
      <c r="H747" s="1637"/>
      <c r="I747" s="1643">
        <v>2370</v>
      </c>
      <c r="J747" s="1644"/>
    </row>
    <row r="748" spans="2:10" ht="11.25" x14ac:dyDescent="0.2">
      <c r="B748" s="966"/>
      <c r="C748" s="1634"/>
      <c r="D748" s="1635"/>
      <c r="E748" s="1634"/>
      <c r="F748" s="1635"/>
      <c r="G748" s="1636"/>
      <c r="H748" s="1637"/>
      <c r="I748" s="1636"/>
      <c r="J748" s="1637"/>
    </row>
    <row r="749" spans="2:10" ht="11.25" x14ac:dyDescent="0.2">
      <c r="B749" s="1008" t="s">
        <v>283</v>
      </c>
      <c r="C749" s="1634">
        <v>386</v>
      </c>
      <c r="D749" s="1635"/>
      <c r="E749" s="1634">
        <v>407</v>
      </c>
      <c r="F749" s="1635"/>
      <c r="G749" s="1636">
        <v>1565</v>
      </c>
      <c r="H749" s="1637"/>
      <c r="I749" s="1643">
        <v>2358</v>
      </c>
      <c r="J749" s="1644"/>
    </row>
    <row r="750" spans="2:10" ht="11.25" x14ac:dyDescent="0.2">
      <c r="B750" s="1008" t="s">
        <v>284</v>
      </c>
      <c r="C750" s="1634">
        <v>420</v>
      </c>
      <c r="D750" s="1635"/>
      <c r="E750" s="1634">
        <v>413</v>
      </c>
      <c r="F750" s="1635"/>
      <c r="G750" s="1636">
        <v>1624</v>
      </c>
      <c r="H750" s="1637"/>
      <c r="I750" s="1643">
        <v>2457</v>
      </c>
      <c r="J750" s="1644"/>
    </row>
    <row r="751" spans="2:10" ht="11.25" x14ac:dyDescent="0.2">
      <c r="B751" s="1008" t="s">
        <v>237</v>
      </c>
      <c r="C751" s="1634">
        <v>426</v>
      </c>
      <c r="D751" s="1635"/>
      <c r="E751" s="1634">
        <v>391</v>
      </c>
      <c r="F751" s="1635"/>
      <c r="G751" s="1636">
        <v>1537</v>
      </c>
      <c r="H751" s="1637"/>
      <c r="I751" s="1643">
        <v>2354</v>
      </c>
      <c r="J751" s="1644"/>
    </row>
    <row r="752" spans="2:10" ht="11.25" x14ac:dyDescent="0.2">
      <c r="B752" s="974" t="s">
        <v>633</v>
      </c>
      <c r="C752" s="1634">
        <v>448</v>
      </c>
      <c r="D752" s="1635"/>
      <c r="E752" s="1634">
        <v>420</v>
      </c>
      <c r="F752" s="1635"/>
      <c r="G752" s="1636">
        <v>1637</v>
      </c>
      <c r="H752" s="1637"/>
      <c r="I752" s="1643">
        <v>2505</v>
      </c>
      <c r="J752" s="1644"/>
    </row>
    <row r="753" spans="2:11" ht="11.25" x14ac:dyDescent="0.2">
      <c r="B753" s="974" t="s">
        <v>660</v>
      </c>
      <c r="C753" s="1634">
        <v>486</v>
      </c>
      <c r="D753" s="1635"/>
      <c r="E753" s="1634">
        <v>436</v>
      </c>
      <c r="F753" s="1635"/>
      <c r="G753" s="1636">
        <v>1735</v>
      </c>
      <c r="H753" s="1637"/>
      <c r="I753" s="1643">
        <v>2657</v>
      </c>
      <c r="J753" s="1644"/>
    </row>
    <row r="754" spans="2:11" ht="11.25" x14ac:dyDescent="0.2">
      <c r="B754" s="974"/>
      <c r="C754" s="1634"/>
      <c r="D754" s="1635"/>
      <c r="E754" s="1634"/>
      <c r="F754" s="1635"/>
      <c r="G754" s="1636"/>
      <c r="H754" s="1637"/>
      <c r="I754" s="1636"/>
      <c r="J754" s="1637"/>
    </row>
    <row r="755" spans="2:11" ht="11.25" x14ac:dyDescent="0.2">
      <c r="B755" s="974" t="s">
        <v>441</v>
      </c>
      <c r="C755" s="1666">
        <v>1159</v>
      </c>
      <c r="D755" s="1667"/>
      <c r="E755" s="1667"/>
      <c r="F755" s="1668"/>
      <c r="G755" s="1636">
        <v>1206</v>
      </c>
      <c r="H755" s="1637"/>
      <c r="I755" s="1643">
        <v>2365</v>
      </c>
      <c r="J755" s="1644"/>
      <c r="K755" s="800"/>
    </row>
    <row r="756" spans="2:11" ht="11.25" x14ac:dyDescent="0.2">
      <c r="B756" s="974" t="s">
        <v>1414</v>
      </c>
      <c r="C756" s="1666">
        <v>991</v>
      </c>
      <c r="D756" s="1667"/>
      <c r="E756" s="1667"/>
      <c r="F756" s="1668"/>
      <c r="G756" s="1641">
        <v>1522</v>
      </c>
      <c r="H756" s="1642"/>
      <c r="I756" s="1643">
        <v>2513</v>
      </c>
      <c r="J756" s="1644"/>
    </row>
    <row r="757" spans="2:11" ht="11.25" x14ac:dyDescent="0.2">
      <c r="B757" s="974" t="s">
        <v>1415</v>
      </c>
      <c r="C757" s="1638">
        <v>1073</v>
      </c>
      <c r="D757" s="1639"/>
      <c r="E757" s="1639"/>
      <c r="F757" s="1640"/>
      <c r="G757" s="1641">
        <v>1486</v>
      </c>
      <c r="H757" s="1642"/>
      <c r="I757" s="1643">
        <v>2559</v>
      </c>
      <c r="J757" s="1644"/>
    </row>
    <row r="758" spans="2:11" ht="11.25" x14ac:dyDescent="0.2">
      <c r="B758" s="974" t="s">
        <v>1416</v>
      </c>
      <c r="C758" s="1645">
        <v>1100</v>
      </c>
      <c r="D758" s="1646"/>
      <c r="E758" s="1646"/>
      <c r="F758" s="1647"/>
      <c r="G758" s="1641">
        <v>1525</v>
      </c>
      <c r="H758" s="1642"/>
      <c r="I758" s="1643">
        <v>2625</v>
      </c>
      <c r="J758" s="1644"/>
    </row>
    <row r="759" spans="2:11" ht="11.25" x14ac:dyDescent="0.2">
      <c r="B759" s="974" t="s">
        <v>1417</v>
      </c>
      <c r="C759" s="1638">
        <v>1103</v>
      </c>
      <c r="D759" s="1639"/>
      <c r="E759" s="1639"/>
      <c r="F759" s="1640"/>
      <c r="G759" s="1641">
        <v>1484</v>
      </c>
      <c r="H759" s="1642"/>
      <c r="I759" s="1643">
        <v>2587</v>
      </c>
      <c r="J759" s="1644"/>
    </row>
    <row r="760" spans="2:11" ht="12.75" x14ac:dyDescent="0.2">
      <c r="B760" s="974"/>
      <c r="C760" s="1106"/>
      <c r="D760" s="1107"/>
      <c r="E760" s="1107"/>
      <c r="F760" s="1108"/>
      <c r="G760" s="1113"/>
      <c r="H760" s="1114"/>
      <c r="I760" s="1109"/>
      <c r="J760" s="1110"/>
    </row>
    <row r="761" spans="2:11" ht="11.25" x14ac:dyDescent="0.2">
      <c r="B761" s="974" t="s">
        <v>1413</v>
      </c>
      <c r="C761" s="1638">
        <v>1148</v>
      </c>
      <c r="D761" s="1639"/>
      <c r="E761" s="1639"/>
      <c r="F761" s="1640"/>
      <c r="G761" s="1636">
        <v>1563</v>
      </c>
      <c r="H761" s="1637"/>
      <c r="I761" s="1643">
        <v>2711</v>
      </c>
      <c r="J761" s="1644"/>
    </row>
    <row r="762" spans="2:11" ht="11.25" x14ac:dyDescent="0.2">
      <c r="B762" s="974" t="s">
        <v>892</v>
      </c>
      <c r="C762" s="1638">
        <v>1140</v>
      </c>
      <c r="D762" s="1639"/>
      <c r="E762" s="1639"/>
      <c r="F762" s="1640"/>
      <c r="G762" s="1636">
        <v>1580</v>
      </c>
      <c r="H762" s="1637"/>
      <c r="I762" s="1643">
        <v>2720</v>
      </c>
      <c r="J762" s="1644"/>
    </row>
    <row r="763" spans="2:11" ht="11.25" x14ac:dyDescent="0.2">
      <c r="B763" s="974" t="s">
        <v>889</v>
      </c>
      <c r="C763" s="1638">
        <v>1182</v>
      </c>
      <c r="D763" s="1639"/>
      <c r="E763" s="1639"/>
      <c r="F763" s="1640"/>
      <c r="G763" s="1636">
        <v>1661</v>
      </c>
      <c r="H763" s="1637"/>
      <c r="I763" s="1643">
        <v>2843</v>
      </c>
      <c r="J763" s="1644"/>
    </row>
    <row r="764" spans="2:11" ht="11.25" x14ac:dyDescent="0.2">
      <c r="B764" s="974" t="s">
        <v>903</v>
      </c>
      <c r="C764" s="1638">
        <v>1290</v>
      </c>
      <c r="D764" s="1639"/>
      <c r="E764" s="1639"/>
      <c r="F764" s="1640"/>
      <c r="G764" s="1636">
        <v>1616</v>
      </c>
      <c r="H764" s="1637"/>
      <c r="I764" s="1643">
        <v>2906</v>
      </c>
      <c r="J764" s="1644"/>
    </row>
    <row r="765" spans="2:11" ht="11.25" x14ac:dyDescent="0.2">
      <c r="B765" s="974" t="s">
        <v>906</v>
      </c>
      <c r="C765" s="1638">
        <v>1213</v>
      </c>
      <c r="D765" s="1639"/>
      <c r="E765" s="1639"/>
      <c r="F765" s="1640"/>
      <c r="G765" s="1636">
        <v>1766</v>
      </c>
      <c r="H765" s="1637"/>
      <c r="I765" s="1643">
        <v>2983</v>
      </c>
      <c r="J765" s="1644"/>
    </row>
    <row r="766" spans="2:11" ht="11.25" x14ac:dyDescent="0.2">
      <c r="B766" s="974"/>
      <c r="C766" s="1638"/>
      <c r="D766" s="1639"/>
      <c r="E766" s="1639"/>
      <c r="F766" s="1640"/>
      <c r="G766" s="1636"/>
      <c r="H766" s="1637"/>
      <c r="I766" s="1643"/>
      <c r="J766" s="1644"/>
    </row>
    <row r="767" spans="2:11" ht="11.25" x14ac:dyDescent="0.2">
      <c r="B767" s="974" t="s">
        <v>921</v>
      </c>
      <c r="C767" s="1638">
        <v>1166</v>
      </c>
      <c r="D767" s="1639"/>
      <c r="E767" s="1639"/>
      <c r="F767" s="1640"/>
      <c r="G767" s="1636">
        <v>1998</v>
      </c>
      <c r="H767" s="1637"/>
      <c r="I767" s="1643">
        <v>3173</v>
      </c>
      <c r="J767" s="1644"/>
    </row>
    <row r="768" spans="2:11" ht="11.25" x14ac:dyDescent="0.2">
      <c r="B768" s="974" t="s">
        <v>926</v>
      </c>
      <c r="C768" s="1638">
        <v>1169</v>
      </c>
      <c r="D768" s="1639"/>
      <c r="E768" s="1639"/>
      <c r="F768" s="1640"/>
      <c r="G768" s="1636">
        <v>1989</v>
      </c>
      <c r="H768" s="1637"/>
      <c r="I768" s="1643">
        <v>3158</v>
      </c>
      <c r="J768" s="1644"/>
    </row>
    <row r="769" spans="2:10" ht="11.25" x14ac:dyDescent="0.2">
      <c r="B769" s="974" t="s">
        <v>952</v>
      </c>
      <c r="C769" s="1638">
        <v>1204</v>
      </c>
      <c r="D769" s="1639"/>
      <c r="E769" s="1639"/>
      <c r="F769" s="1640"/>
      <c r="G769" s="1636">
        <v>2029</v>
      </c>
      <c r="H769" s="1637"/>
      <c r="I769" s="1643">
        <v>3233</v>
      </c>
      <c r="J769" s="1644"/>
    </row>
    <row r="770" spans="2:10" ht="11.25" x14ac:dyDescent="0.2">
      <c r="B770" s="974" t="s">
        <v>968</v>
      </c>
      <c r="C770" s="1638">
        <v>1205</v>
      </c>
      <c r="D770" s="1639"/>
      <c r="E770" s="1639"/>
      <c r="F770" s="1640"/>
      <c r="G770" s="1636">
        <v>2131</v>
      </c>
      <c r="H770" s="1637"/>
      <c r="I770" s="1643">
        <v>3336</v>
      </c>
      <c r="J770" s="1644"/>
    </row>
    <row r="771" spans="2:10" ht="15" x14ac:dyDescent="0.25">
      <c r="B771" s="974" t="s">
        <v>1016</v>
      </c>
      <c r="C771" s="1638">
        <v>1116</v>
      </c>
      <c r="D771" s="1639"/>
      <c r="E771" s="1639"/>
      <c r="F771" s="1640"/>
      <c r="G771" s="1636">
        <v>2173</v>
      </c>
      <c r="H771" s="1637"/>
      <c r="I771" s="1662">
        <v>3289</v>
      </c>
      <c r="J771" s="1663"/>
    </row>
    <row r="772" spans="2:10" ht="15" x14ac:dyDescent="0.25">
      <c r="B772" s="974"/>
      <c r="C772" s="1106"/>
      <c r="D772" s="1107"/>
      <c r="E772" s="1107"/>
      <c r="F772" s="1108"/>
      <c r="G772" s="1109"/>
      <c r="H772" s="1110"/>
      <c r="I772" s="1111"/>
      <c r="J772" s="1112"/>
    </row>
    <row r="773" spans="2:10" ht="11.25" x14ac:dyDescent="0.2">
      <c r="B773" s="974" t="s">
        <v>1173</v>
      </c>
      <c r="C773" s="1638">
        <v>1167</v>
      </c>
      <c r="D773" s="1639"/>
      <c r="E773" s="1639"/>
      <c r="F773" s="1640"/>
      <c r="G773" s="1636">
        <v>2182</v>
      </c>
      <c r="H773" s="1637"/>
      <c r="I773" s="1643">
        <v>3349</v>
      </c>
      <c r="J773" s="1644"/>
    </row>
    <row r="774" spans="2:10" ht="11.25" x14ac:dyDescent="0.2">
      <c r="B774" s="974" t="s">
        <v>1207</v>
      </c>
      <c r="C774" s="1638">
        <v>1283</v>
      </c>
      <c r="D774" s="1639"/>
      <c r="E774" s="1639"/>
      <c r="F774" s="1640"/>
      <c r="G774" s="1636">
        <v>2057</v>
      </c>
      <c r="H774" s="1637"/>
      <c r="I774" s="1643">
        <v>3340</v>
      </c>
      <c r="J774" s="1644"/>
    </row>
    <row r="775" spans="2:10" ht="11.25" x14ac:dyDescent="0.2">
      <c r="B775" s="1007" t="s">
        <v>1407</v>
      </c>
      <c r="C775" s="1654">
        <v>1292</v>
      </c>
      <c r="D775" s="1655"/>
      <c r="E775" s="1655"/>
      <c r="F775" s="1656"/>
      <c r="G775" s="1660">
        <v>2002</v>
      </c>
      <c r="H775" s="1661"/>
      <c r="I775" s="1664">
        <v>3294</v>
      </c>
      <c r="J775" s="1665"/>
    </row>
    <row r="776" spans="2:10" ht="11.25" x14ac:dyDescent="0.2">
      <c r="B776" s="202" t="s">
        <v>912</v>
      </c>
      <c r="C776" s="202" t="s">
        <v>911</v>
      </c>
    </row>
    <row r="777" spans="2:10" ht="11.25" x14ac:dyDescent="0.2">
      <c r="C777" s="202" t="s">
        <v>915</v>
      </c>
    </row>
    <row r="778" spans="2:10" ht="11.25" x14ac:dyDescent="0.2">
      <c r="B778" s="206"/>
      <c r="C778" s="801" t="s">
        <v>913</v>
      </c>
      <c r="D778" s="206"/>
      <c r="E778" s="206"/>
    </row>
    <row r="779" spans="2:10" ht="11.25" x14ac:dyDescent="0.2">
      <c r="B779" s="206"/>
      <c r="C779" s="801" t="s">
        <v>914</v>
      </c>
      <c r="D779" s="206"/>
    </row>
    <row r="780" spans="2:10" ht="11.25" x14ac:dyDescent="0.2">
      <c r="B780" s="206"/>
      <c r="C780" s="206"/>
      <c r="D780" s="206"/>
    </row>
    <row r="781" spans="2:10" ht="11.25" x14ac:dyDescent="0.2">
      <c r="B781" s="482" t="s">
        <v>1573</v>
      </c>
      <c r="C781" s="482"/>
      <c r="D781" s="482"/>
      <c r="E781" s="482"/>
      <c r="F781" s="482"/>
      <c r="G781" s="743"/>
      <c r="H781" s="482"/>
      <c r="I781" s="482"/>
      <c r="J781" s="482"/>
    </row>
    <row r="782" spans="2:10" ht="11.25" x14ac:dyDescent="0.2">
      <c r="B782" s="482" t="s">
        <v>1574</v>
      </c>
      <c r="C782" s="482"/>
      <c r="D782" s="482"/>
      <c r="E782" s="482"/>
      <c r="F782" s="482"/>
      <c r="G782" s="482"/>
      <c r="H782" s="482"/>
      <c r="I782" s="482"/>
      <c r="J782" s="482"/>
    </row>
    <row r="783" spans="2:10" ht="11.25" x14ac:dyDescent="0.2">
      <c r="B783" s="1659" t="s">
        <v>1575</v>
      </c>
      <c r="C783" s="1659"/>
      <c r="D783" s="1659"/>
      <c r="E783" s="1659"/>
      <c r="F783" s="1659"/>
      <c r="G783" s="1659"/>
      <c r="H783" s="802"/>
      <c r="I783" s="802"/>
      <c r="J783" s="802"/>
    </row>
    <row r="784" spans="2:10" ht="12.75" x14ac:dyDescent="0.2">
      <c r="B784" s="1657" t="s">
        <v>1576</v>
      </c>
      <c r="C784" s="1476"/>
      <c r="D784" s="1476"/>
      <c r="E784" s="1476"/>
      <c r="F784" s="1476"/>
      <c r="G784" s="1476"/>
      <c r="H784" s="1476"/>
      <c r="I784" s="1476"/>
      <c r="J784" s="1476"/>
    </row>
    <row r="785" spans="2:10" ht="11.25" x14ac:dyDescent="0.2">
      <c r="B785" s="482" t="s">
        <v>1577</v>
      </c>
      <c r="C785" s="482"/>
      <c r="D785" s="482"/>
      <c r="E785" s="482"/>
      <c r="F785" s="482"/>
      <c r="G785" s="482"/>
      <c r="H785" s="482"/>
      <c r="I785" s="482"/>
      <c r="J785" s="482"/>
    </row>
    <row r="786" spans="2:10" ht="11.25" x14ac:dyDescent="0.2">
      <c r="B786" s="1657" t="s">
        <v>1578</v>
      </c>
      <c r="C786" s="1658"/>
      <c r="D786" s="1658"/>
      <c r="E786" s="1658"/>
      <c r="F786" s="1658"/>
      <c r="G786" s="1658"/>
      <c r="H786" s="1658"/>
      <c r="I786" s="482"/>
      <c r="J786" s="482"/>
    </row>
    <row r="787" spans="2:10" ht="11.25" x14ac:dyDescent="0.2">
      <c r="B787" s="1658" t="s">
        <v>1579</v>
      </c>
      <c r="C787" s="1658"/>
      <c r="D787" s="1658"/>
      <c r="E787" s="1658"/>
      <c r="F787" s="1658"/>
      <c r="G787" s="1658"/>
      <c r="H787" s="1658"/>
      <c r="I787" s="743"/>
      <c r="J787" s="743"/>
    </row>
    <row r="788" spans="2:10" ht="11.25" x14ac:dyDescent="0.2">
      <c r="B788" s="482" t="s">
        <v>1580</v>
      </c>
      <c r="C788" s="482"/>
      <c r="D788" s="482"/>
      <c r="E788" s="482"/>
      <c r="F788" s="803"/>
      <c r="G788" s="803"/>
      <c r="H788" s="804"/>
      <c r="I788" s="743"/>
      <c r="J788" s="743"/>
    </row>
    <row r="789" spans="2:10" ht="10.5" customHeight="1" x14ac:dyDescent="0.2">
      <c r="B789" s="201"/>
      <c r="C789" s="201"/>
      <c r="D789" s="201"/>
      <c r="G789" s="718"/>
    </row>
    <row r="790" spans="2:10" ht="10.5" customHeight="1" x14ac:dyDescent="0.2">
      <c r="B790" s="201"/>
      <c r="C790" s="201"/>
      <c r="D790" s="201"/>
    </row>
    <row r="791" spans="2:10" ht="10.5" customHeight="1" x14ac:dyDescent="0.2">
      <c r="B791" s="201"/>
      <c r="C791" s="201"/>
      <c r="D791" s="201"/>
    </row>
    <row r="792" spans="2:10" ht="10.5" customHeight="1" x14ac:dyDescent="0.2">
      <c r="B792" s="201"/>
      <c r="C792" s="201"/>
      <c r="D792" s="201"/>
    </row>
    <row r="793" spans="2:10" ht="10.5" customHeight="1" x14ac:dyDescent="0.2">
      <c r="B793" s="201"/>
      <c r="C793" s="542"/>
      <c r="D793" s="542"/>
    </row>
    <row r="794" spans="2:10" ht="10.5" customHeight="1" x14ac:dyDescent="0.2">
      <c r="B794" s="201"/>
      <c r="C794" s="542"/>
      <c r="D794" s="542"/>
    </row>
    <row r="795" spans="2:10" ht="10.5" customHeight="1" x14ac:dyDescent="0.2">
      <c r="B795" s="201"/>
      <c r="C795" s="201"/>
      <c r="D795" s="201"/>
    </row>
    <row r="796" spans="2:10" ht="10.5" customHeight="1" x14ac:dyDescent="0.2">
      <c r="B796" s="201"/>
      <c r="C796" s="201"/>
      <c r="D796" s="201"/>
    </row>
    <row r="797" spans="2:10" ht="10.5" customHeight="1" x14ac:dyDescent="0.2">
      <c r="G797" s="246">
        <v>70</v>
      </c>
    </row>
    <row r="798" spans="2:10" ht="10.5" customHeight="1" x14ac:dyDescent="0.2">
      <c r="C798" s="302"/>
      <c r="E798" s="302"/>
      <c r="G798" s="302"/>
      <c r="I798" s="302"/>
    </row>
    <row r="799" spans="2:10" ht="11.45" customHeight="1" x14ac:dyDescent="0.2">
      <c r="B799" s="202" t="s">
        <v>1137</v>
      </c>
    </row>
    <row r="800" spans="2:10" ht="11.45" customHeight="1" x14ac:dyDescent="0.2">
      <c r="B800" s="1454" t="s">
        <v>1568</v>
      </c>
      <c r="C800" s="1460" t="s">
        <v>247</v>
      </c>
      <c r="D800" s="1462"/>
      <c r="E800" s="1460" t="s">
        <v>248</v>
      </c>
      <c r="F800" s="1462"/>
      <c r="G800" s="1441" t="s">
        <v>249</v>
      </c>
      <c r="H800" s="1441" t="s">
        <v>250</v>
      </c>
      <c r="I800" s="1441" t="s">
        <v>251</v>
      </c>
    </row>
    <row r="801" spans="2:10" ht="23.25" customHeight="1" x14ac:dyDescent="0.2">
      <c r="B801" s="1455"/>
      <c r="C801" s="248" t="s">
        <v>252</v>
      </c>
      <c r="D801" s="248" t="s">
        <v>1581</v>
      </c>
      <c r="E801" s="248" t="s">
        <v>253</v>
      </c>
      <c r="F801" s="248" t="s">
        <v>1582</v>
      </c>
      <c r="G801" s="1442"/>
      <c r="H801" s="1442"/>
      <c r="I801" s="1442"/>
    </row>
    <row r="802" spans="2:10" ht="11.45" customHeight="1" x14ac:dyDescent="0.2">
      <c r="B802" s="1456"/>
      <c r="C802" s="1438" t="s">
        <v>859</v>
      </c>
      <c r="D802" s="1439"/>
      <c r="E802" s="1439"/>
      <c r="F802" s="1439"/>
      <c r="G802" s="1439"/>
      <c r="H802" s="1439"/>
      <c r="I802" s="1440"/>
      <c r="J802" s="559"/>
    </row>
    <row r="803" spans="2:10" ht="10.5" customHeight="1" x14ac:dyDescent="0.2">
      <c r="B803" s="966" t="s">
        <v>666</v>
      </c>
      <c r="C803" s="969">
        <v>16586</v>
      </c>
      <c r="D803" s="969">
        <v>16876</v>
      </c>
      <c r="E803" s="969">
        <v>32309</v>
      </c>
      <c r="F803" s="969">
        <v>32361</v>
      </c>
      <c r="G803" s="969">
        <v>41367</v>
      </c>
      <c r="H803" s="969">
        <v>12873</v>
      </c>
      <c r="I803" s="969">
        <v>18069</v>
      </c>
    </row>
    <row r="804" spans="2:10" ht="10.5" customHeight="1" x14ac:dyDescent="0.2">
      <c r="B804" s="966" t="s">
        <v>667</v>
      </c>
      <c r="C804" s="969">
        <v>14532</v>
      </c>
      <c r="D804" s="969">
        <v>14792</v>
      </c>
      <c r="E804" s="969">
        <v>34675</v>
      </c>
      <c r="F804" s="969">
        <v>34729</v>
      </c>
      <c r="G804" s="969">
        <v>36913</v>
      </c>
      <c r="H804" s="969">
        <v>13512</v>
      </c>
      <c r="I804" s="969">
        <v>16517</v>
      </c>
    </row>
    <row r="805" spans="2:10" ht="10.5" customHeight="1" x14ac:dyDescent="0.2">
      <c r="B805" s="966" t="s">
        <v>668</v>
      </c>
      <c r="C805" s="969">
        <v>20598</v>
      </c>
      <c r="D805" s="969">
        <v>20813</v>
      </c>
      <c r="E805" s="969">
        <v>35815</v>
      </c>
      <c r="F805" s="969">
        <v>35871</v>
      </c>
      <c r="G805" s="969">
        <v>32114</v>
      </c>
      <c r="H805" s="969">
        <v>10041</v>
      </c>
      <c r="I805" s="969">
        <v>26676</v>
      </c>
    </row>
    <row r="806" spans="2:10" ht="10.5" customHeight="1" x14ac:dyDescent="0.2">
      <c r="B806" s="966" t="s">
        <v>669</v>
      </c>
      <c r="C806" s="969">
        <v>18147</v>
      </c>
      <c r="D806" s="969">
        <v>18317</v>
      </c>
      <c r="E806" s="969">
        <v>36156</v>
      </c>
      <c r="F806" s="969">
        <v>36214</v>
      </c>
      <c r="G806" s="969">
        <v>30743</v>
      </c>
      <c r="H806" s="969">
        <v>12317</v>
      </c>
      <c r="I806" s="969">
        <v>23824</v>
      </c>
    </row>
    <row r="807" spans="2:10" ht="10.5" customHeight="1" x14ac:dyDescent="0.2">
      <c r="B807" s="966" t="s">
        <v>670</v>
      </c>
      <c r="C807" s="969">
        <v>16300</v>
      </c>
      <c r="D807" s="969">
        <v>16420</v>
      </c>
      <c r="E807" s="969">
        <v>36098</v>
      </c>
      <c r="F807" s="969">
        <v>36154</v>
      </c>
      <c r="G807" s="969">
        <v>24280</v>
      </c>
      <c r="H807" s="969">
        <v>11786</v>
      </c>
      <c r="I807" s="969">
        <v>21881</v>
      </c>
    </row>
    <row r="808" spans="2:10" ht="10.5" customHeight="1" x14ac:dyDescent="0.2">
      <c r="B808" s="966"/>
      <c r="C808" s="969"/>
      <c r="D808" s="969"/>
      <c r="E808" s="969"/>
      <c r="F808" s="969"/>
      <c r="G808" s="969"/>
      <c r="H808" s="969"/>
      <c r="I808" s="969"/>
    </row>
    <row r="809" spans="2:10" ht="10.5" customHeight="1" x14ac:dyDescent="0.2">
      <c r="B809" s="966" t="s">
        <v>671</v>
      </c>
      <c r="C809" s="969">
        <v>17536</v>
      </c>
      <c r="D809" s="969">
        <v>17626</v>
      </c>
      <c r="E809" s="969">
        <v>33846</v>
      </c>
      <c r="F809" s="969">
        <v>33897</v>
      </c>
      <c r="G809" s="969">
        <v>22996</v>
      </c>
      <c r="H809" s="969">
        <v>11370</v>
      </c>
      <c r="I809" s="969">
        <v>24540</v>
      </c>
    </row>
    <row r="810" spans="2:10" ht="10.5" customHeight="1" x14ac:dyDescent="0.2">
      <c r="B810" s="966" t="s">
        <v>672</v>
      </c>
      <c r="C810" s="969">
        <v>13171</v>
      </c>
      <c r="D810" s="969">
        <v>13241</v>
      </c>
      <c r="E810" s="969">
        <v>35313</v>
      </c>
      <c r="F810" s="969">
        <v>35363</v>
      </c>
      <c r="G810" s="969">
        <v>24708</v>
      </c>
      <c r="H810" s="969">
        <v>10312</v>
      </c>
      <c r="I810" s="969">
        <v>14159</v>
      </c>
    </row>
    <row r="811" spans="2:10" ht="10.5" customHeight="1" x14ac:dyDescent="0.2">
      <c r="B811" s="966" t="s">
        <v>673</v>
      </c>
      <c r="C811" s="969">
        <v>11918</v>
      </c>
      <c r="D811" s="969">
        <v>11968</v>
      </c>
      <c r="E811" s="969">
        <v>40336</v>
      </c>
      <c r="F811" s="969">
        <v>40386</v>
      </c>
      <c r="G811" s="969">
        <v>23740</v>
      </c>
      <c r="H811" s="969">
        <v>8555</v>
      </c>
      <c r="I811" s="969">
        <v>12961</v>
      </c>
    </row>
    <row r="812" spans="2:10" ht="10.5" customHeight="1" x14ac:dyDescent="0.2">
      <c r="B812" s="966" t="s">
        <v>674</v>
      </c>
      <c r="C812" s="969">
        <v>15520</v>
      </c>
      <c r="D812" s="969">
        <v>15550</v>
      </c>
      <c r="E812" s="969">
        <v>39451</v>
      </c>
      <c r="F812" s="969">
        <v>39501</v>
      </c>
      <c r="G812" s="969">
        <v>20162</v>
      </c>
      <c r="H812" s="969">
        <v>8741</v>
      </c>
      <c r="I812" s="969">
        <v>19915</v>
      </c>
    </row>
    <row r="813" spans="2:10" ht="10.5" customHeight="1" x14ac:dyDescent="0.2">
      <c r="B813" s="966" t="s">
        <v>675</v>
      </c>
      <c r="C813" s="969">
        <v>16676</v>
      </c>
      <c r="D813" s="969">
        <v>16686</v>
      </c>
      <c r="E813" s="969">
        <v>42420</v>
      </c>
      <c r="F813" s="969">
        <v>42470</v>
      </c>
      <c r="G813" s="969">
        <v>22709</v>
      </c>
      <c r="H813" s="969">
        <v>10477</v>
      </c>
      <c r="I813" s="969">
        <v>20234</v>
      </c>
    </row>
    <row r="814" spans="2:10" ht="10.5" customHeight="1" x14ac:dyDescent="0.2">
      <c r="B814" s="966"/>
      <c r="C814" s="969"/>
      <c r="D814" s="969"/>
      <c r="E814" s="969"/>
      <c r="F814" s="969"/>
      <c r="G814" s="969"/>
      <c r="H814" s="969"/>
      <c r="I814" s="969"/>
    </row>
    <row r="815" spans="2:10" ht="10.5" customHeight="1" x14ac:dyDescent="0.2">
      <c r="B815" s="966" t="s">
        <v>676</v>
      </c>
      <c r="C815" s="969">
        <v>21448</v>
      </c>
      <c r="D815" s="969">
        <v>21453</v>
      </c>
      <c r="E815" s="969">
        <v>42270</v>
      </c>
      <c r="F815" s="969">
        <v>42320</v>
      </c>
      <c r="G815" s="969">
        <v>18707</v>
      </c>
      <c r="H815" s="969">
        <v>12392</v>
      </c>
      <c r="I815" s="969">
        <v>25833</v>
      </c>
    </row>
    <row r="816" spans="2:10" ht="10.5" customHeight="1" x14ac:dyDescent="0.2">
      <c r="B816" s="966" t="s">
        <v>677</v>
      </c>
      <c r="C816" s="969">
        <v>15317</v>
      </c>
      <c r="D816" s="969">
        <v>15320</v>
      </c>
      <c r="E816" s="969">
        <v>39131</v>
      </c>
      <c r="F816" s="969">
        <v>39181</v>
      </c>
      <c r="G816" s="969">
        <v>18137</v>
      </c>
      <c r="H816" s="969">
        <v>10529</v>
      </c>
      <c r="I816" s="969">
        <v>16469</v>
      </c>
    </row>
    <row r="817" spans="2:10" ht="10.5" customHeight="1" x14ac:dyDescent="0.2">
      <c r="B817" s="966" t="s">
        <v>396</v>
      </c>
      <c r="C817" s="969">
        <v>17040</v>
      </c>
      <c r="D817" s="969">
        <v>17043</v>
      </c>
      <c r="E817" s="969">
        <v>32501</v>
      </c>
      <c r="F817" s="969">
        <v>32551</v>
      </c>
      <c r="G817" s="969">
        <v>19374</v>
      </c>
      <c r="H817" s="969">
        <v>14660</v>
      </c>
      <c r="I817" s="969">
        <v>21064</v>
      </c>
    </row>
    <row r="818" spans="2:10" ht="10.5" customHeight="1" x14ac:dyDescent="0.2">
      <c r="B818" s="966" t="s">
        <v>397</v>
      </c>
      <c r="C818" s="969">
        <v>14563</v>
      </c>
      <c r="D818" s="969">
        <v>14566</v>
      </c>
      <c r="E818" s="969">
        <v>35460</v>
      </c>
      <c r="F818" s="969">
        <v>35510</v>
      </c>
      <c r="G818" s="969">
        <v>19091</v>
      </c>
      <c r="H818" s="969">
        <v>14428</v>
      </c>
      <c r="I818" s="969">
        <v>15401</v>
      </c>
    </row>
    <row r="819" spans="2:10" ht="10.5" customHeight="1" x14ac:dyDescent="0.2">
      <c r="B819" s="966" t="s">
        <v>398</v>
      </c>
      <c r="C819" s="969">
        <v>11946</v>
      </c>
      <c r="D819" s="969">
        <v>11949</v>
      </c>
      <c r="E819" s="969">
        <v>38832</v>
      </c>
      <c r="F819" s="969">
        <v>38882</v>
      </c>
      <c r="G819" s="969">
        <v>20714</v>
      </c>
      <c r="H819" s="969">
        <v>13830</v>
      </c>
      <c r="I819" s="969">
        <v>12396</v>
      </c>
    </row>
    <row r="820" spans="2:10" ht="10.5" customHeight="1" x14ac:dyDescent="0.2">
      <c r="B820" s="966"/>
      <c r="C820" s="969"/>
      <c r="D820" s="969"/>
      <c r="E820" s="969"/>
      <c r="F820" s="969"/>
      <c r="G820" s="969"/>
      <c r="H820" s="969"/>
      <c r="I820" s="969"/>
    </row>
    <row r="821" spans="2:10" ht="10.5" customHeight="1" x14ac:dyDescent="0.2">
      <c r="B821" s="966" t="s">
        <v>279</v>
      </c>
      <c r="C821" s="969">
        <v>14595</v>
      </c>
      <c r="D821" s="969">
        <v>14598</v>
      </c>
      <c r="E821" s="969">
        <v>36577</v>
      </c>
      <c r="F821" s="969">
        <v>36627</v>
      </c>
      <c r="G821" s="969">
        <v>22331</v>
      </c>
      <c r="H821" s="969">
        <v>10215</v>
      </c>
      <c r="I821" s="969">
        <v>19061</v>
      </c>
    </row>
    <row r="822" spans="2:10" ht="10.5" customHeight="1" x14ac:dyDescent="0.2">
      <c r="B822" s="966" t="s">
        <v>280</v>
      </c>
      <c r="C822" s="969">
        <v>6310</v>
      </c>
      <c r="D822" s="969">
        <v>6313</v>
      </c>
      <c r="E822" s="969">
        <v>38368</v>
      </c>
      <c r="F822" s="969">
        <v>38418</v>
      </c>
      <c r="G822" s="969">
        <v>17308</v>
      </c>
      <c r="H822" s="969">
        <v>10280</v>
      </c>
      <c r="I822" s="969">
        <v>5435</v>
      </c>
    </row>
    <row r="823" spans="2:10" ht="10.5" customHeight="1" x14ac:dyDescent="0.2">
      <c r="B823" s="966" t="s">
        <v>281</v>
      </c>
      <c r="C823" s="969">
        <v>12790</v>
      </c>
      <c r="D823" s="969">
        <v>12793</v>
      </c>
      <c r="E823" s="969">
        <v>35714</v>
      </c>
      <c r="F823" s="969">
        <v>35764</v>
      </c>
      <c r="G823" s="969">
        <v>25042</v>
      </c>
      <c r="H823" s="969">
        <v>11838</v>
      </c>
      <c r="I823" s="969">
        <v>13606</v>
      </c>
    </row>
    <row r="824" spans="2:10" ht="10.5" customHeight="1" x14ac:dyDescent="0.2">
      <c r="B824" s="966" t="s">
        <v>282</v>
      </c>
      <c r="C824" s="969">
        <v>17189</v>
      </c>
      <c r="D824" s="969">
        <v>17192</v>
      </c>
      <c r="E824" s="969">
        <v>38117</v>
      </c>
      <c r="F824" s="969">
        <v>38167</v>
      </c>
      <c r="G824" s="969">
        <v>20053</v>
      </c>
      <c r="H824" s="969">
        <v>10269</v>
      </c>
      <c r="I824" s="969">
        <v>21325</v>
      </c>
    </row>
    <row r="825" spans="2:10" ht="10.5" customHeight="1" x14ac:dyDescent="0.2">
      <c r="B825" s="966" t="s">
        <v>238</v>
      </c>
      <c r="C825" s="969">
        <v>8481</v>
      </c>
      <c r="D825" s="969">
        <v>8484</v>
      </c>
      <c r="E825" s="969">
        <v>36847</v>
      </c>
      <c r="F825" s="969">
        <v>36897</v>
      </c>
      <c r="G825" s="969">
        <v>21046</v>
      </c>
      <c r="H825" s="969">
        <v>11427</v>
      </c>
      <c r="I825" s="969">
        <v>5839</v>
      </c>
    </row>
    <row r="826" spans="2:10" ht="10.5" customHeight="1" x14ac:dyDescent="0.2">
      <c r="B826" s="966"/>
      <c r="C826" s="969"/>
      <c r="D826" s="969"/>
      <c r="E826" s="969"/>
      <c r="F826" s="969"/>
      <c r="G826" s="969"/>
      <c r="H826" s="969"/>
      <c r="I826" s="969"/>
    </row>
    <row r="827" spans="2:10" ht="10.5" customHeight="1" x14ac:dyDescent="0.2">
      <c r="B827" s="966" t="s">
        <v>283</v>
      </c>
      <c r="C827" s="969">
        <v>8923</v>
      </c>
      <c r="D827" s="969">
        <v>8926</v>
      </c>
      <c r="E827" s="969">
        <v>35281</v>
      </c>
      <c r="F827" s="969">
        <v>35331</v>
      </c>
      <c r="G827" s="969">
        <v>20221</v>
      </c>
      <c r="H827" s="969">
        <v>10369</v>
      </c>
      <c r="I827" s="969">
        <v>8112</v>
      </c>
    </row>
    <row r="828" spans="2:10" ht="10.5" customHeight="1" x14ac:dyDescent="0.2">
      <c r="B828" s="966" t="s">
        <v>284</v>
      </c>
      <c r="C828" s="973">
        <v>10961</v>
      </c>
      <c r="D828" s="973">
        <v>10964</v>
      </c>
      <c r="E828" s="973">
        <v>37752</v>
      </c>
      <c r="F828" s="973">
        <v>37802</v>
      </c>
      <c r="G828" s="973">
        <v>23376</v>
      </c>
      <c r="H828" s="973">
        <v>12728</v>
      </c>
      <c r="I828" s="973">
        <v>12078</v>
      </c>
    </row>
    <row r="829" spans="2:10" ht="10.5" customHeight="1" x14ac:dyDescent="0.2">
      <c r="B829" s="1008" t="s">
        <v>237</v>
      </c>
      <c r="C829" s="973">
        <v>8531</v>
      </c>
      <c r="D829" s="973">
        <v>8534</v>
      </c>
      <c r="E829" s="973">
        <v>35200</v>
      </c>
      <c r="F829" s="973">
        <v>35250</v>
      </c>
      <c r="G829" s="973">
        <v>24066</v>
      </c>
      <c r="H829" s="973">
        <v>12500</v>
      </c>
      <c r="I829" s="973">
        <v>19086</v>
      </c>
    </row>
    <row r="830" spans="2:10" ht="10.5" customHeight="1" x14ac:dyDescent="0.2">
      <c r="B830" s="1008" t="s">
        <v>633</v>
      </c>
      <c r="C830" s="973">
        <v>11231</v>
      </c>
      <c r="D830" s="973">
        <v>11234</v>
      </c>
      <c r="E830" s="973">
        <v>36717</v>
      </c>
      <c r="F830" s="973">
        <v>36767</v>
      </c>
      <c r="G830" s="973">
        <v>24851</v>
      </c>
      <c r="H830" s="973">
        <v>12290</v>
      </c>
      <c r="I830" s="973">
        <v>12455</v>
      </c>
    </row>
    <row r="831" spans="2:10" ht="10.5" customHeight="1" x14ac:dyDescent="0.2">
      <c r="B831" s="974" t="s">
        <v>660</v>
      </c>
      <c r="C831" s="973">
        <v>12814</v>
      </c>
      <c r="D831" s="973">
        <v>12817</v>
      </c>
      <c r="E831" s="973">
        <v>36832</v>
      </c>
      <c r="F831" s="973">
        <v>36882</v>
      </c>
      <c r="G831" s="973">
        <v>25125</v>
      </c>
      <c r="H831" s="973">
        <v>15272</v>
      </c>
      <c r="I831" s="973">
        <v>13138</v>
      </c>
    </row>
    <row r="832" spans="2:10" ht="10.5" customHeight="1" x14ac:dyDescent="0.25">
      <c r="B832" s="974"/>
      <c r="C832" s="1009"/>
      <c r="D832" s="1010"/>
      <c r="E832" s="1011"/>
      <c r="F832" s="1012"/>
      <c r="G832" s="1013"/>
      <c r="H832" s="973"/>
      <c r="I832" s="973"/>
      <c r="J832" s="347"/>
    </row>
    <row r="833" spans="2:10" ht="10.5" customHeight="1" x14ac:dyDescent="0.2">
      <c r="B833" s="974" t="s">
        <v>1675</v>
      </c>
      <c r="C833" s="1013" t="s">
        <v>399</v>
      </c>
      <c r="D833" s="1014">
        <v>14769</v>
      </c>
      <c r="E833" s="1013" t="s">
        <v>399</v>
      </c>
      <c r="F833" s="1014">
        <v>69336</v>
      </c>
      <c r="G833" s="1013" t="s">
        <v>399</v>
      </c>
      <c r="H833" s="973">
        <v>8306</v>
      </c>
      <c r="I833" s="973">
        <v>3865</v>
      </c>
    </row>
    <row r="834" spans="2:10" ht="10.5" customHeight="1" x14ac:dyDescent="0.2">
      <c r="B834" s="974" t="s">
        <v>1414</v>
      </c>
      <c r="C834" s="1013" t="s">
        <v>399</v>
      </c>
      <c r="D834" s="1014">
        <v>16817</v>
      </c>
      <c r="E834" s="1013" t="s">
        <v>399</v>
      </c>
      <c r="F834" s="1014">
        <v>72323</v>
      </c>
      <c r="G834" s="1013" t="s">
        <v>399</v>
      </c>
      <c r="H834" s="973">
        <v>9197</v>
      </c>
      <c r="I834" s="973">
        <v>4854</v>
      </c>
    </row>
    <row r="835" spans="2:10" ht="12" customHeight="1" x14ac:dyDescent="0.2">
      <c r="B835" s="974" t="s">
        <v>1415</v>
      </c>
      <c r="C835" s="1013" t="s">
        <v>399</v>
      </c>
      <c r="D835" s="1014">
        <v>17326</v>
      </c>
      <c r="E835" s="1013" t="s">
        <v>399</v>
      </c>
      <c r="F835" s="1014">
        <v>73784</v>
      </c>
      <c r="G835" s="1013" t="s">
        <v>399</v>
      </c>
      <c r="H835" s="973">
        <v>9598</v>
      </c>
      <c r="I835" s="973">
        <v>4279</v>
      </c>
    </row>
    <row r="836" spans="2:10" ht="10.5" customHeight="1" x14ac:dyDescent="0.2">
      <c r="B836" s="1015" t="s">
        <v>1416</v>
      </c>
      <c r="C836" s="1013" t="s">
        <v>399</v>
      </c>
      <c r="D836" s="1014">
        <v>17732</v>
      </c>
      <c r="E836" s="1013" t="s">
        <v>399</v>
      </c>
      <c r="F836" s="1016">
        <v>72435</v>
      </c>
      <c r="G836" s="973">
        <v>12463</v>
      </c>
      <c r="H836" s="973">
        <v>9929</v>
      </c>
      <c r="I836" s="973">
        <v>5193</v>
      </c>
    </row>
    <row r="837" spans="2:10" ht="10.5" customHeight="1" x14ac:dyDescent="0.2">
      <c r="B837" s="1015" t="s">
        <v>1417</v>
      </c>
      <c r="C837" s="1013" t="s">
        <v>399</v>
      </c>
      <c r="D837" s="1014">
        <v>17760</v>
      </c>
      <c r="E837" s="1013" t="s">
        <v>399</v>
      </c>
      <c r="F837" s="1016">
        <v>72639</v>
      </c>
      <c r="G837" s="973">
        <v>11356</v>
      </c>
      <c r="H837" s="973">
        <v>8480</v>
      </c>
      <c r="I837" s="969">
        <v>4687</v>
      </c>
      <c r="J837" s="347"/>
    </row>
    <row r="838" spans="2:10" ht="10.5" customHeight="1" x14ac:dyDescent="0.2">
      <c r="B838" s="1017"/>
      <c r="C838" s="1013"/>
      <c r="D838" s="1018"/>
      <c r="E838" s="1013"/>
      <c r="F838" s="1019"/>
      <c r="G838" s="1018"/>
      <c r="H838" s="1018"/>
      <c r="I838" s="1018"/>
    </row>
    <row r="839" spans="2:10" ht="10.5" customHeight="1" x14ac:dyDescent="0.2">
      <c r="B839" s="1015" t="s">
        <v>1413</v>
      </c>
      <c r="C839" s="1013" t="s">
        <v>399</v>
      </c>
      <c r="D839" s="1014">
        <v>17159</v>
      </c>
      <c r="E839" s="1013" t="s">
        <v>399</v>
      </c>
      <c r="F839" s="1014">
        <v>78099</v>
      </c>
      <c r="G839" s="969">
        <v>10729</v>
      </c>
      <c r="H839" s="973">
        <v>8865</v>
      </c>
      <c r="I839" s="973">
        <v>4554</v>
      </c>
    </row>
    <row r="840" spans="2:10" ht="10.5" customHeight="1" x14ac:dyDescent="0.2">
      <c r="B840" s="1015" t="s">
        <v>892</v>
      </c>
      <c r="C840" s="1013" t="s">
        <v>399</v>
      </c>
      <c r="D840" s="1014">
        <v>16536</v>
      </c>
      <c r="E840" s="1013" t="s">
        <v>399</v>
      </c>
      <c r="F840" s="1014">
        <v>82727</v>
      </c>
      <c r="G840" s="969">
        <v>10623</v>
      </c>
      <c r="H840" s="973">
        <v>9427</v>
      </c>
      <c r="I840" s="973">
        <v>4604</v>
      </c>
    </row>
    <row r="841" spans="2:10" ht="10.5" customHeight="1" x14ac:dyDescent="0.2">
      <c r="B841" s="1015" t="s">
        <v>889</v>
      </c>
      <c r="C841" s="1013" t="s">
        <v>399</v>
      </c>
      <c r="D841" s="1014">
        <v>17429</v>
      </c>
      <c r="E841" s="1013" t="s">
        <v>399</v>
      </c>
      <c r="F841" s="1016">
        <v>87537</v>
      </c>
      <c r="G841" s="973">
        <v>11014</v>
      </c>
      <c r="H841" s="973">
        <v>9929</v>
      </c>
      <c r="I841" s="973">
        <v>5193</v>
      </c>
    </row>
    <row r="842" spans="2:10" ht="10.5" customHeight="1" x14ac:dyDescent="0.2">
      <c r="B842" s="1015" t="s">
        <v>903</v>
      </c>
      <c r="C842" s="1013" t="s">
        <v>399</v>
      </c>
      <c r="D842" s="1014">
        <v>18750</v>
      </c>
      <c r="E842" s="1013" t="s">
        <v>399</v>
      </c>
      <c r="F842" s="1016">
        <v>88789</v>
      </c>
      <c r="G842" s="973">
        <v>11364</v>
      </c>
      <c r="H842" s="973">
        <v>10352</v>
      </c>
      <c r="I842" s="973">
        <v>5377</v>
      </c>
    </row>
    <row r="843" spans="2:10" ht="10.5" customHeight="1" x14ac:dyDescent="0.2">
      <c r="B843" s="1015" t="s">
        <v>906</v>
      </c>
      <c r="C843" s="1009" t="s">
        <v>399</v>
      </c>
      <c r="D843" s="1016" t="s">
        <v>399</v>
      </c>
      <c r="E843" s="1009" t="s">
        <v>399</v>
      </c>
      <c r="F843" s="1016" t="s">
        <v>399</v>
      </c>
      <c r="G843" s="1020" t="s">
        <v>399</v>
      </c>
      <c r="H843" s="1026" t="s">
        <v>399</v>
      </c>
      <c r="I843" s="1014" t="s">
        <v>399</v>
      </c>
    </row>
    <row r="844" spans="2:10" ht="10.5" customHeight="1" x14ac:dyDescent="0.2">
      <c r="B844" s="1015"/>
      <c r="C844" s="1013"/>
      <c r="D844" s="1016"/>
      <c r="E844" s="1009"/>
      <c r="F844" s="1016"/>
      <c r="G844" s="1020"/>
      <c r="H844" s="1026"/>
      <c r="I844" s="1014"/>
    </row>
    <row r="845" spans="2:10" ht="10.5" customHeight="1" x14ac:dyDescent="0.2">
      <c r="B845" s="1015" t="s">
        <v>921</v>
      </c>
      <c r="C845" s="1013" t="s">
        <v>399</v>
      </c>
      <c r="D845" s="1016" t="s">
        <v>399</v>
      </c>
      <c r="E845" s="1009" t="s">
        <v>399</v>
      </c>
      <c r="F845" s="1016" t="s">
        <v>399</v>
      </c>
      <c r="G845" s="1021" t="s">
        <v>399</v>
      </c>
      <c r="H845" s="1021" t="s">
        <v>399</v>
      </c>
      <c r="I845" s="1021" t="s">
        <v>399</v>
      </c>
    </row>
    <row r="846" spans="2:10" ht="10.5" customHeight="1" x14ac:dyDescent="0.2">
      <c r="B846" s="1015" t="s">
        <v>926</v>
      </c>
      <c r="C846" s="1013" t="s">
        <v>399</v>
      </c>
      <c r="D846" s="1016" t="s">
        <v>399</v>
      </c>
      <c r="E846" s="1009" t="s">
        <v>399</v>
      </c>
      <c r="F846" s="1016" t="s">
        <v>399</v>
      </c>
      <c r="G846" s="1021" t="s">
        <v>399</v>
      </c>
      <c r="H846" s="1021" t="s">
        <v>399</v>
      </c>
      <c r="I846" s="1021" t="s">
        <v>399</v>
      </c>
    </row>
    <row r="847" spans="2:10" ht="10.5" customHeight="1" x14ac:dyDescent="0.2">
      <c r="B847" s="1015" t="s">
        <v>952</v>
      </c>
      <c r="C847" s="1013" t="s">
        <v>399</v>
      </c>
      <c r="D847" s="1016" t="s">
        <v>399</v>
      </c>
      <c r="E847" s="1009" t="s">
        <v>399</v>
      </c>
      <c r="F847" s="1016" t="s">
        <v>399</v>
      </c>
      <c r="G847" s="1021" t="s">
        <v>399</v>
      </c>
      <c r="H847" s="1021" t="s">
        <v>399</v>
      </c>
      <c r="I847" s="1021" t="s">
        <v>399</v>
      </c>
    </row>
    <row r="848" spans="2:10" ht="10.5" customHeight="1" x14ac:dyDescent="0.2">
      <c r="B848" s="1015" t="s">
        <v>968</v>
      </c>
      <c r="C848" s="1013">
        <v>15946</v>
      </c>
      <c r="D848" s="1016">
        <v>15946</v>
      </c>
      <c r="E848" s="1009" t="s">
        <v>399</v>
      </c>
      <c r="F848" s="1016">
        <v>89292</v>
      </c>
      <c r="G848" s="1021" t="s">
        <v>399</v>
      </c>
      <c r="H848" s="1648">
        <v>27558</v>
      </c>
      <c r="I848" s="1649"/>
    </row>
    <row r="849" spans="2:9" ht="10.5" customHeight="1" x14ac:dyDescent="0.2">
      <c r="B849" s="1015" t="s">
        <v>1016</v>
      </c>
      <c r="C849" s="1013">
        <v>16574</v>
      </c>
      <c r="D849" s="1016">
        <v>16574</v>
      </c>
      <c r="E849" s="1009" t="s">
        <v>399</v>
      </c>
      <c r="F849" s="1016">
        <v>88080</v>
      </c>
      <c r="G849" s="1021" t="s">
        <v>399</v>
      </c>
      <c r="H849" s="1648">
        <v>22635</v>
      </c>
      <c r="I849" s="1649"/>
    </row>
    <row r="850" spans="2:9" ht="10.5" customHeight="1" x14ac:dyDescent="0.2">
      <c r="B850" s="1015"/>
      <c r="C850" s="1013"/>
      <c r="D850" s="1016"/>
      <c r="E850" s="1009"/>
      <c r="F850" s="1016"/>
      <c r="G850" s="1021"/>
      <c r="H850" s="1648"/>
      <c r="I850" s="1649"/>
    </row>
    <row r="851" spans="2:9" ht="11.25" x14ac:dyDescent="0.2">
      <c r="B851" s="1015" t="s">
        <v>1173</v>
      </c>
      <c r="C851" s="1013">
        <v>15462</v>
      </c>
      <c r="D851" s="1013">
        <v>15462</v>
      </c>
      <c r="E851" s="1009" t="s">
        <v>399</v>
      </c>
      <c r="F851" s="1016">
        <v>88793</v>
      </c>
      <c r="G851" s="1021" t="s">
        <v>399</v>
      </c>
      <c r="H851" s="1648">
        <v>18705</v>
      </c>
      <c r="I851" s="1649"/>
    </row>
    <row r="852" spans="2:9" ht="11.25" x14ac:dyDescent="0.2">
      <c r="B852" s="1015" t="s">
        <v>1207</v>
      </c>
      <c r="C852" s="1013">
        <v>18034</v>
      </c>
      <c r="D852" s="1013">
        <v>18034</v>
      </c>
      <c r="E852" s="1009" t="s">
        <v>399</v>
      </c>
      <c r="F852" s="1016">
        <v>95378</v>
      </c>
      <c r="G852" s="1021" t="s">
        <v>399</v>
      </c>
      <c r="H852" s="1648">
        <v>20050</v>
      </c>
      <c r="I852" s="1649"/>
    </row>
    <row r="853" spans="2:9" ht="11.25" x14ac:dyDescent="0.2">
      <c r="B853" s="1022" t="s">
        <v>1407</v>
      </c>
      <c r="C853" s="1023">
        <v>22786</v>
      </c>
      <c r="D853" s="1023">
        <v>22786</v>
      </c>
      <c r="E853" s="1023" t="s">
        <v>399</v>
      </c>
      <c r="F853" s="1024">
        <v>88593</v>
      </c>
      <c r="G853" s="1025" t="s">
        <v>399</v>
      </c>
      <c r="H853" s="1650">
        <v>23838</v>
      </c>
      <c r="I853" s="1651"/>
    </row>
    <row r="854" spans="2:9" ht="11.25" x14ac:dyDescent="0.2">
      <c r="B854" s="201"/>
      <c r="C854" s="202" t="s">
        <v>915</v>
      </c>
      <c r="D854" s="805"/>
      <c r="E854" s="805"/>
      <c r="F854" s="805"/>
      <c r="G854" s="805"/>
    </row>
    <row r="855" spans="2:9" ht="11.25" x14ac:dyDescent="0.2">
      <c r="B855" s="806"/>
      <c r="C855" s="801" t="s">
        <v>913</v>
      </c>
      <c r="H855" s="805"/>
      <c r="I855" s="805"/>
    </row>
    <row r="856" spans="2:9" ht="10.5" customHeight="1" x14ac:dyDescent="0.2">
      <c r="B856" s="201"/>
      <c r="C856" s="801" t="s">
        <v>914</v>
      </c>
      <c r="H856" s="805"/>
      <c r="I856" s="805"/>
    </row>
    <row r="857" spans="2:9" ht="6" customHeight="1" x14ac:dyDescent="0.2">
      <c r="B857" s="201"/>
    </row>
    <row r="858" spans="2:9" ht="10.5" customHeight="1" x14ac:dyDescent="0.2">
      <c r="B858" s="203" t="s">
        <v>1583</v>
      </c>
    </row>
    <row r="859" spans="2:9" ht="10.5" customHeight="1" x14ac:dyDescent="0.2">
      <c r="B859" s="203" t="s">
        <v>1584</v>
      </c>
    </row>
    <row r="860" spans="2:9" ht="10.5" customHeight="1" x14ac:dyDescent="0.2">
      <c r="B860" s="203" t="s">
        <v>1585</v>
      </c>
    </row>
    <row r="861" spans="2:9" ht="10.5" customHeight="1" x14ac:dyDescent="0.2">
      <c r="B861" s="482" t="s">
        <v>1586</v>
      </c>
      <c r="C861" s="302"/>
      <c r="D861" s="302"/>
      <c r="E861" s="302"/>
      <c r="F861" s="302"/>
      <c r="G861" s="302"/>
    </row>
    <row r="862" spans="2:9" ht="10.5" customHeight="1" x14ac:dyDescent="0.2">
      <c r="B862" s="482"/>
      <c r="C862" s="302"/>
      <c r="D862" s="302"/>
      <c r="E862" s="302"/>
      <c r="F862" s="302"/>
      <c r="G862" s="302"/>
    </row>
    <row r="863" spans="2:9" ht="10.5" customHeight="1" x14ac:dyDescent="0.2">
      <c r="H863" s="302"/>
      <c r="I863" s="302"/>
    </row>
    <row r="864" spans="2:9" ht="10.5" customHeight="1" x14ac:dyDescent="0.2">
      <c r="G864" s="246">
        <v>71</v>
      </c>
      <c r="H864" s="302"/>
      <c r="I864" s="302"/>
    </row>
    <row r="865" spans="2:9" ht="10.5" customHeight="1" x14ac:dyDescent="0.2">
      <c r="C865" s="302"/>
      <c r="D865" s="302"/>
      <c r="E865" s="302"/>
      <c r="F865" s="302"/>
      <c r="G865" s="302"/>
    </row>
    <row r="866" spans="2:9" ht="11.45" customHeight="1" x14ac:dyDescent="0.2">
      <c r="B866" s="807" t="s">
        <v>1138</v>
      </c>
      <c r="C866" s="807"/>
      <c r="D866" s="807"/>
      <c r="E866" s="807"/>
      <c r="F866" s="807"/>
      <c r="G866" s="807"/>
    </row>
    <row r="867" spans="2:9" ht="11.45" customHeight="1" x14ac:dyDescent="0.2">
      <c r="B867" s="1677" t="s">
        <v>804</v>
      </c>
      <c r="C867" s="1680" t="s">
        <v>138</v>
      </c>
      <c r="D867" s="1681"/>
      <c r="E867" s="1677" t="s">
        <v>459</v>
      </c>
      <c r="F867" s="1652" t="s">
        <v>139</v>
      </c>
      <c r="G867" s="1653"/>
      <c r="H867" s="302"/>
      <c r="I867" s="302"/>
    </row>
    <row r="868" spans="2:9" ht="11.45" customHeight="1" x14ac:dyDescent="0.2">
      <c r="B868" s="1678"/>
      <c r="C868" s="1652" t="s">
        <v>1587</v>
      </c>
      <c r="D868" s="1653"/>
      <c r="E868" s="1678"/>
      <c r="F868" s="1652" t="s">
        <v>1588</v>
      </c>
      <c r="G868" s="1653"/>
    </row>
    <row r="869" spans="2:9" ht="11.45" customHeight="1" x14ac:dyDescent="0.2">
      <c r="B869" s="1679"/>
      <c r="C869" s="1652" t="s">
        <v>862</v>
      </c>
      <c r="D869" s="1653"/>
      <c r="E869" s="1679"/>
      <c r="F869" s="1652" t="s">
        <v>863</v>
      </c>
      <c r="G869" s="1653"/>
      <c r="H869" s="330"/>
    </row>
    <row r="870" spans="2:9" ht="10.5" customHeight="1" x14ac:dyDescent="0.2">
      <c r="B870" s="1152" t="s">
        <v>671</v>
      </c>
      <c r="C870" s="1620">
        <v>37.9</v>
      </c>
      <c r="D870" s="1624"/>
      <c r="E870" s="1153" t="s">
        <v>671</v>
      </c>
      <c r="F870" s="1622">
        <v>75</v>
      </c>
      <c r="G870" s="1625"/>
      <c r="H870" s="330"/>
    </row>
    <row r="871" spans="2:9" ht="10.5" customHeight="1" x14ac:dyDescent="0.2">
      <c r="B871" s="1152" t="s">
        <v>672</v>
      </c>
      <c r="C871" s="1620">
        <v>38.299999999999997</v>
      </c>
      <c r="D871" s="1624"/>
      <c r="E871" s="1153" t="s">
        <v>672</v>
      </c>
      <c r="F871" s="1622">
        <v>117</v>
      </c>
      <c r="G871" s="1625"/>
      <c r="H871" s="330"/>
    </row>
    <row r="872" spans="2:9" ht="10.5" customHeight="1" x14ac:dyDescent="0.2">
      <c r="B872" s="1152" t="s">
        <v>673</v>
      </c>
      <c r="C872" s="1620">
        <v>45.1</v>
      </c>
      <c r="D872" s="1624"/>
      <c r="E872" s="1153" t="s">
        <v>673</v>
      </c>
      <c r="F872" s="1622">
        <v>116</v>
      </c>
      <c r="G872" s="1625"/>
    </row>
    <row r="873" spans="2:9" ht="10.5" customHeight="1" x14ac:dyDescent="0.2">
      <c r="B873" s="1152" t="s">
        <v>674</v>
      </c>
      <c r="C873" s="1620">
        <v>53.1</v>
      </c>
      <c r="D873" s="1624"/>
      <c r="E873" s="1153" t="s">
        <v>674</v>
      </c>
      <c r="F873" s="1622">
        <v>127</v>
      </c>
      <c r="G873" s="1625"/>
    </row>
    <row r="874" spans="2:9" ht="10.5" customHeight="1" x14ac:dyDescent="0.2">
      <c r="B874" s="1152" t="s">
        <v>675</v>
      </c>
      <c r="C874" s="1620">
        <v>61.8</v>
      </c>
      <c r="D874" s="1624"/>
      <c r="E874" s="1153" t="s">
        <v>675</v>
      </c>
      <c r="F874" s="1622">
        <v>161</v>
      </c>
      <c r="G874" s="1625"/>
    </row>
    <row r="875" spans="2:9" ht="10.5" customHeight="1" x14ac:dyDescent="0.2">
      <c r="B875" s="1152"/>
      <c r="C875" s="1620"/>
      <c r="D875" s="1624"/>
      <c r="E875" s="1153"/>
      <c r="F875" s="1622"/>
      <c r="G875" s="1625"/>
    </row>
    <row r="876" spans="2:9" ht="10.5" customHeight="1" x14ac:dyDescent="0.2">
      <c r="B876" s="1152" t="s">
        <v>676</v>
      </c>
      <c r="C876" s="1620">
        <v>62.7</v>
      </c>
      <c r="D876" s="1624"/>
      <c r="E876" s="1153" t="s">
        <v>676</v>
      </c>
      <c r="F876" s="1622">
        <v>186</v>
      </c>
      <c r="G876" s="1625"/>
    </row>
    <row r="877" spans="2:9" ht="10.5" customHeight="1" x14ac:dyDescent="0.2">
      <c r="B877" s="1152" t="s">
        <v>677</v>
      </c>
      <c r="C877" s="1620">
        <v>67.400000000000006</v>
      </c>
      <c r="D877" s="1624"/>
      <c r="E877" s="1153" t="s">
        <v>677</v>
      </c>
      <c r="F877" s="1622">
        <v>218.49</v>
      </c>
      <c r="G877" s="1625"/>
    </row>
    <row r="878" spans="2:9" ht="10.5" customHeight="1" x14ac:dyDescent="0.2">
      <c r="B878" s="1152" t="s">
        <v>396</v>
      </c>
      <c r="C878" s="1620">
        <v>78.400000000000006</v>
      </c>
      <c r="D878" s="1624"/>
      <c r="E878" s="1153" t="s">
        <v>396</v>
      </c>
      <c r="F878" s="1622">
        <v>221.9</v>
      </c>
      <c r="G878" s="1625"/>
    </row>
    <row r="879" spans="2:9" ht="10.5" customHeight="1" x14ac:dyDescent="0.2">
      <c r="B879" s="1152" t="s">
        <v>397</v>
      </c>
      <c r="C879" s="1620">
        <v>81.3</v>
      </c>
      <c r="D879" s="1624"/>
      <c r="E879" s="1153" t="s">
        <v>397</v>
      </c>
      <c r="F879" s="1622">
        <v>324.54000000000002</v>
      </c>
      <c r="G879" s="1625"/>
    </row>
    <row r="880" spans="2:9" ht="10.5" customHeight="1" x14ac:dyDescent="0.2">
      <c r="B880" s="1152" t="s">
        <v>398</v>
      </c>
      <c r="C880" s="1620">
        <v>88.2</v>
      </c>
      <c r="D880" s="1624"/>
      <c r="E880" s="1153" t="s">
        <v>398</v>
      </c>
      <c r="F880" s="1622">
        <v>365.49</v>
      </c>
      <c r="G880" s="1625"/>
    </row>
    <row r="881" spans="2:7" ht="10.5" customHeight="1" x14ac:dyDescent="0.2">
      <c r="B881" s="1152"/>
      <c r="C881" s="1620"/>
      <c r="D881" s="1624"/>
      <c r="E881" s="1153"/>
      <c r="F881" s="1622"/>
      <c r="G881" s="1625"/>
    </row>
    <row r="882" spans="2:7" ht="10.5" customHeight="1" x14ac:dyDescent="0.2">
      <c r="B882" s="1152" t="s">
        <v>279</v>
      </c>
      <c r="C882" s="1620">
        <v>92.1</v>
      </c>
      <c r="D882" s="1624"/>
      <c r="E882" s="1153" t="s">
        <v>279</v>
      </c>
      <c r="F882" s="1622">
        <v>326.37</v>
      </c>
      <c r="G882" s="1625"/>
    </row>
    <row r="883" spans="2:7" ht="10.5" customHeight="1" x14ac:dyDescent="0.2">
      <c r="B883" s="1152" t="s">
        <v>280</v>
      </c>
      <c r="C883" s="1620">
        <v>103.5</v>
      </c>
      <c r="D883" s="1624"/>
      <c r="E883" s="1153" t="s">
        <v>280</v>
      </c>
      <c r="F883" s="1622">
        <v>375.09</v>
      </c>
      <c r="G883" s="1625"/>
    </row>
    <row r="884" spans="2:7" ht="10.5" customHeight="1" x14ac:dyDescent="0.2">
      <c r="B884" s="1152" t="s">
        <v>281</v>
      </c>
      <c r="C884" s="1620">
        <v>130</v>
      </c>
      <c r="D884" s="1624"/>
      <c r="E884" s="1153" t="s">
        <v>281</v>
      </c>
      <c r="F884" s="1622">
        <v>382.35</v>
      </c>
      <c r="G884" s="1625"/>
    </row>
    <row r="885" spans="2:7" ht="10.5" customHeight="1" x14ac:dyDescent="0.2">
      <c r="B885" s="1152" t="s">
        <v>282</v>
      </c>
      <c r="C885" s="1620">
        <v>117.6</v>
      </c>
      <c r="D885" s="1624"/>
      <c r="E885" s="1153" t="s">
        <v>282</v>
      </c>
      <c r="F885" s="1622">
        <v>356.79</v>
      </c>
      <c r="G885" s="1625"/>
    </row>
    <row r="886" spans="2:7" ht="10.5" customHeight="1" x14ac:dyDescent="0.2">
      <c r="B886" s="1152" t="s">
        <v>238</v>
      </c>
      <c r="C886" s="1620">
        <v>116.1</v>
      </c>
      <c r="D886" s="1624"/>
      <c r="E886" s="1153" t="s">
        <v>238</v>
      </c>
      <c r="F886" s="1622">
        <v>357</v>
      </c>
      <c r="G886" s="1625"/>
    </row>
    <row r="887" spans="2:7" ht="10.5" customHeight="1" x14ac:dyDescent="0.2">
      <c r="B887" s="1152"/>
      <c r="C887" s="1620"/>
      <c r="D887" s="1624"/>
      <c r="E887" s="1153"/>
      <c r="F887" s="1622"/>
      <c r="G887" s="1625"/>
    </row>
    <row r="888" spans="2:7" ht="10.5" customHeight="1" x14ac:dyDescent="0.2">
      <c r="B888" s="1152" t="s">
        <v>283</v>
      </c>
      <c r="C888" s="1620">
        <v>132.9</v>
      </c>
      <c r="D888" s="1624"/>
      <c r="E888" s="1154" t="s">
        <v>283</v>
      </c>
      <c r="F888" s="1622">
        <v>398.25</v>
      </c>
      <c r="G888" s="1625"/>
    </row>
    <row r="889" spans="2:7" ht="10.5" customHeight="1" x14ac:dyDescent="0.2">
      <c r="B889" s="1155" t="s">
        <v>284</v>
      </c>
      <c r="C889" s="1620">
        <v>149.80000000000001</v>
      </c>
      <c r="D889" s="1624"/>
      <c r="E889" s="1156" t="s">
        <v>284</v>
      </c>
      <c r="F889" s="1622">
        <v>439.33</v>
      </c>
      <c r="G889" s="1625"/>
    </row>
    <row r="890" spans="2:7" ht="10.5" customHeight="1" x14ac:dyDescent="0.2">
      <c r="B890" s="1155" t="s">
        <v>237</v>
      </c>
      <c r="C890" s="1620">
        <v>183.5</v>
      </c>
      <c r="D890" s="1624"/>
      <c r="E890" s="1155" t="s">
        <v>237</v>
      </c>
      <c r="F890" s="1622">
        <v>529.66999999999996</v>
      </c>
      <c r="G890" s="1625"/>
    </row>
    <row r="891" spans="2:7" ht="10.5" customHeight="1" x14ac:dyDescent="0.2">
      <c r="B891" s="1155" t="s">
        <v>633</v>
      </c>
      <c r="C891" s="1620">
        <v>199.6</v>
      </c>
      <c r="D891" s="1624"/>
      <c r="E891" s="1155" t="s">
        <v>633</v>
      </c>
      <c r="F891" s="1622">
        <v>562.58000000000004</v>
      </c>
      <c r="G891" s="1625"/>
    </row>
    <row r="892" spans="2:7" ht="10.5" customHeight="1" x14ac:dyDescent="0.2">
      <c r="B892" s="1155" t="s">
        <v>660</v>
      </c>
      <c r="C892" s="1620">
        <v>194.9</v>
      </c>
      <c r="D892" s="1624"/>
      <c r="E892" s="1155" t="s">
        <v>660</v>
      </c>
      <c r="F892" s="1622">
        <v>572.95000000000005</v>
      </c>
      <c r="G892" s="1625"/>
    </row>
    <row r="893" spans="2:7" ht="10.5" customHeight="1" x14ac:dyDescent="0.2">
      <c r="B893" s="1155"/>
      <c r="C893" s="1620"/>
      <c r="D893" s="1624"/>
      <c r="E893" s="1155"/>
      <c r="F893" s="1622"/>
      <c r="G893" s="1625"/>
    </row>
    <row r="894" spans="2:7" ht="10.5" customHeight="1" x14ac:dyDescent="0.2">
      <c r="B894" s="1155" t="s">
        <v>441</v>
      </c>
      <c r="C894" s="1620">
        <v>182</v>
      </c>
      <c r="D894" s="1624"/>
      <c r="E894" s="1155" t="s">
        <v>441</v>
      </c>
      <c r="F894" s="1622">
        <v>599.9</v>
      </c>
      <c r="G894" s="1625"/>
    </row>
    <row r="895" spans="2:7" ht="10.5" customHeight="1" x14ac:dyDescent="0.2">
      <c r="B895" s="1155" t="s">
        <v>331</v>
      </c>
      <c r="C895" s="1620">
        <v>193.9</v>
      </c>
      <c r="D895" s="1624"/>
      <c r="E895" s="1155" t="s">
        <v>331</v>
      </c>
      <c r="F895" s="1622">
        <v>669.53</v>
      </c>
      <c r="G895" s="1625"/>
    </row>
    <row r="896" spans="2:7" ht="10.5" customHeight="1" x14ac:dyDescent="0.2">
      <c r="B896" s="1155" t="s">
        <v>707</v>
      </c>
      <c r="C896" s="1620">
        <v>273.5</v>
      </c>
      <c r="D896" s="1624"/>
      <c r="E896" s="1155" t="s">
        <v>707</v>
      </c>
      <c r="F896" s="1622">
        <v>749.9</v>
      </c>
      <c r="G896" s="1625"/>
    </row>
    <row r="897" spans="2:7" ht="10.5" customHeight="1" x14ac:dyDescent="0.2">
      <c r="B897" s="1157">
        <v>39692</v>
      </c>
      <c r="C897" s="1620">
        <v>303.10000000000002</v>
      </c>
      <c r="D897" s="1624"/>
      <c r="E897" s="1157">
        <v>39692</v>
      </c>
      <c r="F897" s="1622">
        <v>883.23</v>
      </c>
      <c r="G897" s="1625"/>
    </row>
    <row r="898" spans="2:7" ht="10.5" customHeight="1" x14ac:dyDescent="0.2">
      <c r="B898" s="1157">
        <v>40087</v>
      </c>
      <c r="C898" s="1620">
        <v>305.2</v>
      </c>
      <c r="D898" s="1624"/>
      <c r="E898" s="1157">
        <v>40087</v>
      </c>
      <c r="F898" s="1622">
        <v>935.8</v>
      </c>
      <c r="G898" s="1625"/>
    </row>
    <row r="899" spans="2:7" ht="10.5" customHeight="1" x14ac:dyDescent="0.2">
      <c r="B899" s="1157"/>
      <c r="C899" s="1620"/>
      <c r="D899" s="1624"/>
      <c r="E899" s="1157"/>
      <c r="F899" s="1622"/>
      <c r="G899" s="1625"/>
    </row>
    <row r="900" spans="2:7" ht="11.25" x14ac:dyDescent="0.2">
      <c r="B900" s="1158" t="s">
        <v>289</v>
      </c>
      <c r="C900" s="1620">
        <v>294</v>
      </c>
      <c r="D900" s="1624"/>
      <c r="E900" s="1158" t="s">
        <v>289</v>
      </c>
      <c r="F900" s="1622">
        <v>896.97</v>
      </c>
      <c r="G900" s="1625"/>
    </row>
    <row r="901" spans="2:7" ht="11.25" x14ac:dyDescent="0.2">
      <c r="B901" s="1158" t="s">
        <v>292</v>
      </c>
      <c r="C901" s="1620">
        <v>299.2</v>
      </c>
      <c r="D901" s="1624"/>
      <c r="E901" s="1158" t="s">
        <v>292</v>
      </c>
      <c r="F901" s="1622">
        <v>924.1</v>
      </c>
      <c r="G901" s="1625"/>
    </row>
    <row r="902" spans="2:7" ht="11.25" x14ac:dyDescent="0.2">
      <c r="B902" s="1158" t="s">
        <v>891</v>
      </c>
      <c r="C902" s="1620">
        <v>342</v>
      </c>
      <c r="D902" s="1624"/>
      <c r="E902" s="1158" t="s">
        <v>891</v>
      </c>
      <c r="F902" s="1622">
        <v>994.6</v>
      </c>
      <c r="G902" s="1625"/>
    </row>
    <row r="903" spans="2:7" ht="15" x14ac:dyDescent="0.25">
      <c r="B903" s="1158" t="s">
        <v>904</v>
      </c>
      <c r="C903" s="1620">
        <v>360</v>
      </c>
      <c r="D903" s="1621"/>
      <c r="E903" s="1158" t="s">
        <v>904</v>
      </c>
      <c r="F903" s="1622">
        <v>1072.0999999999999</v>
      </c>
      <c r="G903" s="1623"/>
    </row>
    <row r="904" spans="2:7" ht="15" x14ac:dyDescent="0.25">
      <c r="B904" s="1158" t="s">
        <v>905</v>
      </c>
      <c r="C904" s="1620">
        <v>407</v>
      </c>
      <c r="D904" s="1621"/>
      <c r="E904" s="1158" t="s">
        <v>905</v>
      </c>
      <c r="F904" s="1622">
        <v>1135.8</v>
      </c>
      <c r="G904" s="1623"/>
    </row>
    <row r="905" spans="2:7" ht="11.25" x14ac:dyDescent="0.2">
      <c r="B905" s="1158"/>
      <c r="C905" s="1620"/>
      <c r="D905" s="1624"/>
      <c r="E905" s="1158"/>
      <c r="F905" s="1622"/>
      <c r="G905" s="1625"/>
    </row>
    <row r="906" spans="2:7" ht="15" x14ac:dyDescent="0.25">
      <c r="B906" s="1158" t="s">
        <v>918</v>
      </c>
      <c r="C906" s="1620">
        <v>400</v>
      </c>
      <c r="D906" s="1621"/>
      <c r="E906" s="1158" t="s">
        <v>918</v>
      </c>
      <c r="F906" s="1622">
        <v>1185.44</v>
      </c>
      <c r="G906" s="1623"/>
    </row>
    <row r="907" spans="2:7" ht="10.5" customHeight="1" x14ac:dyDescent="0.2">
      <c r="B907" s="1158" t="s">
        <v>927</v>
      </c>
      <c r="C907" s="1620">
        <v>454</v>
      </c>
      <c r="D907" s="1624"/>
      <c r="E907" s="1158" t="s">
        <v>927</v>
      </c>
      <c r="F907" s="1622" t="s">
        <v>1222</v>
      </c>
      <c r="G907" s="1625"/>
    </row>
    <row r="908" spans="2:7" ht="10.5" customHeight="1" x14ac:dyDescent="0.2">
      <c r="B908" s="1158" t="s">
        <v>951</v>
      </c>
      <c r="C908" s="1620">
        <v>475</v>
      </c>
      <c r="D908" s="1624"/>
      <c r="E908" s="1158" t="s">
        <v>951</v>
      </c>
      <c r="F908" s="1622">
        <v>1537.5</v>
      </c>
      <c r="G908" s="1625"/>
    </row>
    <row r="909" spans="2:7" ht="10.5" customHeight="1" x14ac:dyDescent="0.2">
      <c r="B909" s="1158" t="s">
        <v>969</v>
      </c>
      <c r="C909" s="1620">
        <v>424</v>
      </c>
      <c r="D909" s="1624"/>
      <c r="E909" s="1158" t="s">
        <v>969</v>
      </c>
      <c r="F909" s="1622">
        <v>1284.5999999999999</v>
      </c>
      <c r="G909" s="1625"/>
    </row>
    <row r="910" spans="2:7" ht="10.5" customHeight="1" x14ac:dyDescent="0.2">
      <c r="B910" s="1158" t="s">
        <v>1017</v>
      </c>
      <c r="C910" s="1620">
        <v>443</v>
      </c>
      <c r="D910" s="1624"/>
      <c r="E910" s="1158" t="s">
        <v>1017</v>
      </c>
      <c r="F910" s="1622">
        <v>1158.0999999999999</v>
      </c>
      <c r="G910" s="1625"/>
    </row>
    <row r="911" spans="2:7" ht="10.5" customHeight="1" x14ac:dyDescent="0.2">
      <c r="B911" s="1158"/>
      <c r="C911" s="1630"/>
      <c r="D911" s="1631"/>
      <c r="E911" s="1158"/>
      <c r="F911" s="1632"/>
      <c r="G911" s="1633"/>
    </row>
    <row r="912" spans="2:7" ht="13.5" customHeight="1" x14ac:dyDescent="0.2">
      <c r="B912" s="1158" t="s">
        <v>1172</v>
      </c>
      <c r="C912" s="1620">
        <v>484</v>
      </c>
      <c r="D912" s="1624"/>
      <c r="E912" s="1158" t="s">
        <v>1172</v>
      </c>
      <c r="F912" s="1622" t="s">
        <v>1676</v>
      </c>
      <c r="G912" s="1625"/>
    </row>
    <row r="913" spans="2:11" ht="10.5" customHeight="1" x14ac:dyDescent="0.2">
      <c r="B913" s="1159" t="s">
        <v>1206</v>
      </c>
      <c r="C913" s="1628">
        <v>553</v>
      </c>
      <c r="D913" s="1629"/>
      <c r="E913" s="1159" t="s">
        <v>1206</v>
      </c>
      <c r="F913" s="1626">
        <v>1341</v>
      </c>
      <c r="G913" s="1627"/>
    </row>
    <row r="914" spans="2:11" ht="10.5" customHeight="1" x14ac:dyDescent="0.2">
      <c r="B914" s="808"/>
      <c r="C914" s="809"/>
      <c r="D914" s="809"/>
      <c r="E914" s="808"/>
      <c r="F914" s="810"/>
      <c r="G914" s="810"/>
    </row>
    <row r="915" spans="2:11" ht="10.5" customHeight="1" x14ac:dyDescent="0.2">
      <c r="B915" s="811" t="s">
        <v>1589</v>
      </c>
      <c r="C915" s="807"/>
      <c r="D915" s="807"/>
      <c r="E915" s="807"/>
      <c r="F915" s="807"/>
      <c r="G915" s="807"/>
    </row>
    <row r="916" spans="2:11" ht="10.5" customHeight="1" x14ac:dyDescent="0.2">
      <c r="B916" s="811" t="s">
        <v>1590</v>
      </c>
      <c r="C916" s="807"/>
      <c r="D916" s="807"/>
      <c r="E916" s="807"/>
      <c r="F916" s="807"/>
      <c r="G916" s="807"/>
    </row>
    <row r="917" spans="2:11" ht="10.5" customHeight="1" x14ac:dyDescent="0.2">
      <c r="B917" s="811" t="s">
        <v>868</v>
      </c>
      <c r="C917" s="807"/>
      <c r="D917" s="807"/>
      <c r="E917" s="807"/>
      <c r="F917" s="807"/>
      <c r="G917" s="807"/>
    </row>
    <row r="918" spans="2:11" ht="10.5" customHeight="1" x14ac:dyDescent="0.2"/>
    <row r="919" spans="2:11" ht="10.5" customHeight="1" x14ac:dyDescent="0.2"/>
    <row r="920" spans="2:11" ht="10.5" customHeight="1" x14ac:dyDescent="0.2">
      <c r="C920" s="491"/>
      <c r="F920" s="491"/>
      <c r="G920" s="246">
        <v>72</v>
      </c>
    </row>
    <row r="921" spans="2:11" ht="10.5" customHeight="1" x14ac:dyDescent="0.2"/>
    <row r="922" spans="2:11" ht="11.45" customHeight="1" x14ac:dyDescent="0.2">
      <c r="B922" s="202" t="s">
        <v>1139</v>
      </c>
    </row>
    <row r="923" spans="2:11" ht="23.25" customHeight="1" x14ac:dyDescent="0.2">
      <c r="B923" s="1454" t="s">
        <v>1591</v>
      </c>
      <c r="C923" s="1460" t="s">
        <v>247</v>
      </c>
      <c r="D923" s="1462"/>
      <c r="E923" s="1460" t="s">
        <v>248</v>
      </c>
      <c r="F923" s="1462"/>
      <c r="G923" s="266" t="s">
        <v>145</v>
      </c>
      <c r="H923" s="331"/>
      <c r="I923" s="924" t="s">
        <v>138</v>
      </c>
      <c r="J923" s="918"/>
      <c r="K923" s="455"/>
    </row>
    <row r="924" spans="2:11" ht="11.45" customHeight="1" x14ac:dyDescent="0.2">
      <c r="B924" s="1455"/>
      <c r="C924" s="248" t="s">
        <v>104</v>
      </c>
      <c r="D924" s="248" t="s">
        <v>515</v>
      </c>
      <c r="E924" s="248" t="s">
        <v>104</v>
      </c>
      <c r="F924" s="248" t="s">
        <v>515</v>
      </c>
      <c r="G924" s="248" t="s">
        <v>1581</v>
      </c>
      <c r="H924" s="332" t="s">
        <v>515</v>
      </c>
      <c r="I924" s="248" t="s">
        <v>104</v>
      </c>
      <c r="J924" s="248" t="s">
        <v>515</v>
      </c>
    </row>
    <row r="925" spans="2:11" ht="11.45" customHeight="1" x14ac:dyDescent="0.2">
      <c r="B925" s="1456"/>
      <c r="C925" s="248" t="s">
        <v>235</v>
      </c>
      <c r="D925" s="248" t="s">
        <v>957</v>
      </c>
      <c r="E925" s="248" t="s">
        <v>235</v>
      </c>
      <c r="F925" s="248" t="s">
        <v>957</v>
      </c>
      <c r="G925" s="248" t="s">
        <v>235</v>
      </c>
      <c r="H925" s="248" t="s">
        <v>957</v>
      </c>
      <c r="I925" s="248" t="s">
        <v>235</v>
      </c>
      <c r="J925" s="248" t="s">
        <v>957</v>
      </c>
    </row>
    <row r="926" spans="2:11" ht="10.5" customHeight="1" x14ac:dyDescent="0.2">
      <c r="B926" s="966" t="s">
        <v>671</v>
      </c>
      <c r="C926" s="967">
        <v>14</v>
      </c>
      <c r="D926" s="968">
        <v>0.4</v>
      </c>
      <c r="E926" s="967">
        <v>37</v>
      </c>
      <c r="F926" s="968">
        <v>1.1000000000000001</v>
      </c>
      <c r="G926" s="967">
        <v>412</v>
      </c>
      <c r="H926" s="968">
        <v>12.4</v>
      </c>
      <c r="I926" s="969">
        <v>1025</v>
      </c>
      <c r="J926" s="970">
        <v>31.6</v>
      </c>
    </row>
    <row r="927" spans="2:11" ht="10.5" customHeight="1" x14ac:dyDescent="0.2">
      <c r="B927" s="966" t="s">
        <v>672</v>
      </c>
      <c r="C927" s="967">
        <v>16</v>
      </c>
      <c r="D927" s="968">
        <v>0.5</v>
      </c>
      <c r="E927" s="967">
        <v>32</v>
      </c>
      <c r="F927" s="968">
        <v>0.9</v>
      </c>
      <c r="G927" s="967">
        <v>376</v>
      </c>
      <c r="H927" s="968">
        <v>11.1</v>
      </c>
      <c r="I927" s="969">
        <v>1003</v>
      </c>
      <c r="J927" s="970">
        <v>30.3</v>
      </c>
    </row>
    <row r="928" spans="2:11" ht="10.5" customHeight="1" x14ac:dyDescent="0.2">
      <c r="B928" s="966" t="s">
        <v>673</v>
      </c>
      <c r="C928" s="967">
        <v>16</v>
      </c>
      <c r="D928" s="968">
        <v>0.5</v>
      </c>
      <c r="E928" s="967">
        <v>38</v>
      </c>
      <c r="F928" s="968">
        <v>1.1000000000000001</v>
      </c>
      <c r="G928" s="967">
        <v>398</v>
      </c>
      <c r="H928" s="968">
        <v>11.4</v>
      </c>
      <c r="I928" s="969">
        <v>1177</v>
      </c>
      <c r="J928" s="970">
        <v>34.700000000000003</v>
      </c>
    </row>
    <row r="929" spans="2:10" ht="10.5" customHeight="1" x14ac:dyDescent="0.2">
      <c r="B929" s="966" t="s">
        <v>674</v>
      </c>
      <c r="C929" s="967">
        <v>18</v>
      </c>
      <c r="D929" s="968">
        <v>0.5</v>
      </c>
      <c r="E929" s="967">
        <v>42</v>
      </c>
      <c r="F929" s="968">
        <v>1.2</v>
      </c>
      <c r="G929" s="967">
        <v>362</v>
      </c>
      <c r="H929" s="968">
        <v>10.199999999999999</v>
      </c>
      <c r="I929" s="969">
        <v>1152</v>
      </c>
      <c r="J929" s="970">
        <v>33.299999999999997</v>
      </c>
    </row>
    <row r="930" spans="2:10" ht="10.5" customHeight="1" x14ac:dyDescent="0.2">
      <c r="B930" s="966" t="s">
        <v>675</v>
      </c>
      <c r="C930" s="967">
        <v>16</v>
      </c>
      <c r="D930" s="968">
        <v>0.5</v>
      </c>
      <c r="E930" s="967">
        <v>42</v>
      </c>
      <c r="F930" s="968">
        <v>1.2</v>
      </c>
      <c r="G930" s="967">
        <v>380</v>
      </c>
      <c r="H930" s="968">
        <v>10.5</v>
      </c>
      <c r="I930" s="969">
        <v>1167</v>
      </c>
      <c r="J930" s="970">
        <v>33</v>
      </c>
    </row>
    <row r="931" spans="2:10" ht="10.5" customHeight="1" x14ac:dyDescent="0.2">
      <c r="B931" s="966"/>
      <c r="C931" s="967"/>
      <c r="D931" s="968"/>
      <c r="E931" s="967"/>
      <c r="F931" s="968"/>
      <c r="G931" s="967"/>
      <c r="H931" s="968"/>
      <c r="I931" s="969"/>
      <c r="J931" s="970"/>
    </row>
    <row r="932" spans="2:10" ht="10.5" customHeight="1" x14ac:dyDescent="0.2">
      <c r="B932" s="966" t="s">
        <v>676</v>
      </c>
      <c r="C932" s="967">
        <v>18</v>
      </c>
      <c r="D932" s="968">
        <v>0.5</v>
      </c>
      <c r="E932" s="967">
        <v>43</v>
      </c>
      <c r="F932" s="968">
        <v>1.2</v>
      </c>
      <c r="G932" s="967">
        <v>469</v>
      </c>
      <c r="H932" s="968">
        <v>12.7</v>
      </c>
      <c r="I932" s="969">
        <v>1153</v>
      </c>
      <c r="J932" s="970">
        <v>31.9</v>
      </c>
    </row>
    <row r="933" spans="2:10" ht="10.5" customHeight="1" x14ac:dyDescent="0.2">
      <c r="B933" s="966" t="s">
        <v>677</v>
      </c>
      <c r="C933" s="967">
        <v>14</v>
      </c>
      <c r="D933" s="968">
        <v>0.4</v>
      </c>
      <c r="E933" s="967">
        <v>43</v>
      </c>
      <c r="F933" s="968">
        <v>1.1000000000000001</v>
      </c>
      <c r="G933" s="967">
        <v>465</v>
      </c>
      <c r="H933" s="968">
        <v>12.4</v>
      </c>
      <c r="I933" s="969">
        <v>1174</v>
      </c>
      <c r="J933" s="970">
        <v>31.8</v>
      </c>
    </row>
    <row r="934" spans="2:10" ht="10.5" customHeight="1" x14ac:dyDescent="0.2">
      <c r="B934" s="966" t="s">
        <v>396</v>
      </c>
      <c r="C934" s="967">
        <v>15</v>
      </c>
      <c r="D934" s="968">
        <v>0.4</v>
      </c>
      <c r="E934" s="967">
        <v>31</v>
      </c>
      <c r="F934" s="968">
        <v>0.8</v>
      </c>
      <c r="G934" s="967">
        <v>298</v>
      </c>
      <c r="H934" s="968">
        <v>7.8</v>
      </c>
      <c r="I934" s="969">
        <v>1092</v>
      </c>
      <c r="J934" s="970">
        <v>28.9</v>
      </c>
    </row>
    <row r="935" spans="2:10" ht="10.5" customHeight="1" x14ac:dyDescent="0.2">
      <c r="B935" s="966" t="s">
        <v>397</v>
      </c>
      <c r="C935" s="967">
        <v>15</v>
      </c>
      <c r="D935" s="968">
        <v>0.4</v>
      </c>
      <c r="E935" s="967">
        <v>34</v>
      </c>
      <c r="F935" s="968">
        <v>0.9</v>
      </c>
      <c r="G935" s="967">
        <v>397</v>
      </c>
      <c r="H935" s="968">
        <v>10.3</v>
      </c>
      <c r="I935" s="969">
        <v>1088</v>
      </c>
      <c r="J935" s="970">
        <v>28.2</v>
      </c>
    </row>
    <row r="936" spans="2:10" ht="10.5" customHeight="1" x14ac:dyDescent="0.2">
      <c r="B936" s="966" t="s">
        <v>398</v>
      </c>
      <c r="C936" s="967">
        <v>14</v>
      </c>
      <c r="D936" s="968">
        <v>0.4</v>
      </c>
      <c r="E936" s="967">
        <v>41</v>
      </c>
      <c r="F936" s="968">
        <v>1</v>
      </c>
      <c r="G936" s="967">
        <v>437</v>
      </c>
      <c r="H936" s="968">
        <v>11.2</v>
      </c>
      <c r="I936" s="969">
        <v>1397</v>
      </c>
      <c r="J936" s="970">
        <v>35.4</v>
      </c>
    </row>
    <row r="937" spans="2:10" ht="10.5" customHeight="1" x14ac:dyDescent="0.2">
      <c r="B937" s="966"/>
      <c r="C937" s="967"/>
      <c r="D937" s="968"/>
      <c r="E937" s="967"/>
      <c r="F937" s="968"/>
      <c r="G937" s="967"/>
      <c r="H937" s="968"/>
      <c r="I937" s="969"/>
      <c r="J937" s="970"/>
    </row>
    <row r="938" spans="2:10" ht="10.5" customHeight="1" x14ac:dyDescent="0.2">
      <c r="B938" s="966" t="s">
        <v>279</v>
      </c>
      <c r="C938" s="967">
        <v>15</v>
      </c>
      <c r="D938" s="968">
        <v>0.4</v>
      </c>
      <c r="E938" s="967">
        <v>45</v>
      </c>
      <c r="F938" s="968">
        <v>1.1000000000000001</v>
      </c>
      <c r="G938" s="967">
        <v>305</v>
      </c>
      <c r="H938" s="968">
        <v>7.7</v>
      </c>
      <c r="I938" s="969">
        <v>1487</v>
      </c>
      <c r="J938" s="970">
        <v>36.6</v>
      </c>
    </row>
    <row r="939" spans="2:10" ht="10.5" customHeight="1" x14ac:dyDescent="0.2">
      <c r="B939" s="966" t="s">
        <v>280</v>
      </c>
      <c r="C939" s="967">
        <v>12</v>
      </c>
      <c r="D939" s="968">
        <v>0.3</v>
      </c>
      <c r="E939" s="967">
        <v>39</v>
      </c>
      <c r="F939" s="968">
        <v>1</v>
      </c>
      <c r="G939" s="967">
        <v>295</v>
      </c>
      <c r="H939" s="968">
        <v>7.3</v>
      </c>
      <c r="I939" s="969">
        <v>1571</v>
      </c>
      <c r="J939" s="970">
        <v>38.1</v>
      </c>
    </row>
    <row r="940" spans="2:10" ht="10.5" customHeight="1" x14ac:dyDescent="0.2">
      <c r="B940" s="966" t="s">
        <v>281</v>
      </c>
      <c r="C940" s="967">
        <v>15</v>
      </c>
      <c r="D940" s="968">
        <v>0.4</v>
      </c>
      <c r="E940" s="967">
        <v>45</v>
      </c>
      <c r="F940" s="968">
        <v>1.1000000000000001</v>
      </c>
      <c r="G940" s="967">
        <v>311</v>
      </c>
      <c r="H940" s="968">
        <v>7.6</v>
      </c>
      <c r="I940" s="969">
        <v>1608</v>
      </c>
      <c r="J940" s="970">
        <v>38.200000000000003</v>
      </c>
    </row>
    <row r="941" spans="2:10" ht="10.5" customHeight="1" x14ac:dyDescent="0.2">
      <c r="B941" s="966" t="s">
        <v>282</v>
      </c>
      <c r="C941" s="967">
        <v>13</v>
      </c>
      <c r="D941" s="968">
        <v>0.3</v>
      </c>
      <c r="E941" s="967">
        <v>37</v>
      </c>
      <c r="F941" s="968">
        <v>0.9</v>
      </c>
      <c r="G941" s="967">
        <v>349</v>
      </c>
      <c r="H941" s="968">
        <v>8.3000000000000007</v>
      </c>
      <c r="I941" s="969">
        <v>1606</v>
      </c>
      <c r="J941" s="970">
        <v>37.299999999999997</v>
      </c>
    </row>
    <row r="942" spans="2:10" ht="10.5" customHeight="1" x14ac:dyDescent="0.2">
      <c r="B942" s="966" t="s">
        <v>238</v>
      </c>
      <c r="C942" s="967">
        <v>10</v>
      </c>
      <c r="D942" s="968">
        <v>0.2</v>
      </c>
      <c r="E942" s="967">
        <v>39</v>
      </c>
      <c r="F942" s="968">
        <v>0.9</v>
      </c>
      <c r="G942" s="967">
        <v>273</v>
      </c>
      <c r="H942" s="968">
        <v>6.4</v>
      </c>
      <c r="I942" s="969">
        <v>1284</v>
      </c>
      <c r="J942" s="970">
        <v>29.4</v>
      </c>
    </row>
    <row r="943" spans="2:10" ht="10.5" customHeight="1" x14ac:dyDescent="0.2">
      <c r="B943" s="966"/>
      <c r="C943" s="967"/>
      <c r="D943" s="968"/>
      <c r="E943" s="967"/>
      <c r="F943" s="968"/>
      <c r="G943" s="967"/>
      <c r="H943" s="968"/>
      <c r="I943" s="969"/>
      <c r="J943" s="970"/>
    </row>
    <row r="944" spans="2:10" ht="10.5" customHeight="1" x14ac:dyDescent="0.2">
      <c r="B944" s="966" t="s">
        <v>283</v>
      </c>
      <c r="C944" s="967">
        <v>12</v>
      </c>
      <c r="D944" s="968">
        <v>0.3</v>
      </c>
      <c r="E944" s="967">
        <v>37</v>
      </c>
      <c r="F944" s="968">
        <v>0.8</v>
      </c>
      <c r="G944" s="967">
        <v>328</v>
      </c>
      <c r="H944" s="968">
        <v>7.5</v>
      </c>
      <c r="I944" s="969">
        <v>1575</v>
      </c>
      <c r="J944" s="970">
        <v>35.4</v>
      </c>
    </row>
    <row r="945" spans="2:10" ht="10.5" customHeight="1" x14ac:dyDescent="0.2">
      <c r="B945" s="966" t="s">
        <v>284</v>
      </c>
      <c r="C945" s="971">
        <v>12</v>
      </c>
      <c r="D945" s="972">
        <v>0.3</v>
      </c>
      <c r="E945" s="971">
        <v>38</v>
      </c>
      <c r="F945" s="972">
        <v>0.8</v>
      </c>
      <c r="G945" s="971">
        <v>323</v>
      </c>
      <c r="H945" s="972">
        <v>7.2</v>
      </c>
      <c r="I945" s="973">
        <v>1611</v>
      </c>
      <c r="J945" s="970">
        <v>35.4</v>
      </c>
    </row>
    <row r="946" spans="2:10" ht="10.5" customHeight="1" x14ac:dyDescent="0.2">
      <c r="B946" s="966" t="s">
        <v>237</v>
      </c>
      <c r="C946" s="971">
        <v>9</v>
      </c>
      <c r="D946" s="972">
        <v>0.2</v>
      </c>
      <c r="E946" s="971">
        <v>36</v>
      </c>
      <c r="F946" s="972">
        <v>0.8</v>
      </c>
      <c r="G946" s="971">
        <v>476</v>
      </c>
      <c r="H946" s="972">
        <v>10.4</v>
      </c>
      <c r="I946" s="973">
        <v>1528</v>
      </c>
      <c r="J946" s="970">
        <v>32.9</v>
      </c>
    </row>
    <row r="947" spans="2:10" ht="10.5" customHeight="1" x14ac:dyDescent="0.2">
      <c r="B947" s="974" t="s">
        <v>633</v>
      </c>
      <c r="C947" s="971">
        <v>15</v>
      </c>
      <c r="D947" s="972">
        <v>0.3</v>
      </c>
      <c r="E947" s="971">
        <v>39</v>
      </c>
      <c r="F947" s="972">
        <v>0.8</v>
      </c>
      <c r="G947" s="971">
        <v>374</v>
      </c>
      <c r="H947" s="972">
        <v>8.1</v>
      </c>
      <c r="I947" s="973">
        <v>1626</v>
      </c>
      <c r="J947" s="970">
        <v>34.9</v>
      </c>
    </row>
    <row r="948" spans="2:10" ht="10.5" customHeight="1" x14ac:dyDescent="0.2">
      <c r="B948" s="974" t="s">
        <v>660</v>
      </c>
      <c r="C948" s="971">
        <v>12</v>
      </c>
      <c r="D948" s="972">
        <v>0.3</v>
      </c>
      <c r="E948" s="971">
        <v>38</v>
      </c>
      <c r="F948" s="972">
        <v>0.8</v>
      </c>
      <c r="G948" s="971">
        <v>340</v>
      </c>
      <c r="H948" s="972">
        <v>7.3</v>
      </c>
      <c r="I948" s="973">
        <v>1835</v>
      </c>
      <c r="J948" s="970">
        <v>39.1</v>
      </c>
    </row>
    <row r="949" spans="2:10" ht="10.5" customHeight="1" x14ac:dyDescent="0.2">
      <c r="B949" s="974"/>
      <c r="C949" s="971"/>
      <c r="D949" s="972"/>
      <c r="E949" s="971"/>
      <c r="F949" s="972"/>
      <c r="G949" s="971"/>
      <c r="H949" s="972"/>
      <c r="I949" s="973"/>
      <c r="J949" s="970"/>
    </row>
    <row r="950" spans="2:10" ht="10.5" customHeight="1" x14ac:dyDescent="0.2">
      <c r="B950" s="974" t="s">
        <v>441</v>
      </c>
      <c r="C950" s="967" t="s">
        <v>399</v>
      </c>
      <c r="D950" s="968" t="s">
        <v>399</v>
      </c>
      <c r="E950" s="967" t="s">
        <v>399</v>
      </c>
      <c r="F950" s="968" t="s">
        <v>399</v>
      </c>
      <c r="G950" s="967" t="s">
        <v>399</v>
      </c>
      <c r="H950" s="968" t="s">
        <v>399</v>
      </c>
      <c r="I950" s="1160">
        <v>1697</v>
      </c>
      <c r="J950" s="1161">
        <v>35.799999999999997</v>
      </c>
    </row>
    <row r="951" spans="2:10" ht="10.5" customHeight="1" x14ac:dyDescent="0.2">
      <c r="B951" s="974" t="s">
        <v>331</v>
      </c>
      <c r="C951" s="967" t="s">
        <v>399</v>
      </c>
      <c r="D951" s="968" t="s">
        <v>399</v>
      </c>
      <c r="E951" s="967" t="s">
        <v>399</v>
      </c>
      <c r="F951" s="968" t="s">
        <v>399</v>
      </c>
      <c r="G951" s="967" t="s">
        <v>399</v>
      </c>
      <c r="H951" s="968" t="s">
        <v>399</v>
      </c>
      <c r="I951" s="1160">
        <v>1799</v>
      </c>
      <c r="J951" s="1161">
        <v>37.6</v>
      </c>
    </row>
    <row r="952" spans="2:10" ht="10.5" customHeight="1" x14ac:dyDescent="0.2">
      <c r="B952" s="974" t="s">
        <v>707</v>
      </c>
      <c r="C952" s="967" t="s">
        <v>399</v>
      </c>
      <c r="D952" s="968" t="s">
        <v>399</v>
      </c>
      <c r="E952" s="967" t="s">
        <v>399</v>
      </c>
      <c r="F952" s="968" t="s">
        <v>399</v>
      </c>
      <c r="G952" s="967" t="s">
        <v>399</v>
      </c>
      <c r="H952" s="968" t="s">
        <v>399</v>
      </c>
      <c r="I952" s="1160">
        <v>1819</v>
      </c>
      <c r="J952" s="1161">
        <v>37.4</v>
      </c>
    </row>
    <row r="953" spans="2:10" ht="10.5" customHeight="1" x14ac:dyDescent="0.2">
      <c r="B953" s="974" t="s">
        <v>435</v>
      </c>
      <c r="C953" s="971" t="s">
        <v>399</v>
      </c>
      <c r="D953" s="972" t="s">
        <v>399</v>
      </c>
      <c r="E953" s="971" t="s">
        <v>399</v>
      </c>
      <c r="F953" s="972" t="s">
        <v>399</v>
      </c>
      <c r="G953" s="971" t="s">
        <v>399</v>
      </c>
      <c r="H953" s="972" t="s">
        <v>399</v>
      </c>
      <c r="I953" s="1163">
        <v>1788</v>
      </c>
      <c r="J953" s="1161">
        <v>36.299999999999997</v>
      </c>
    </row>
    <row r="954" spans="2:10" ht="10.5" customHeight="1" x14ac:dyDescent="0.2">
      <c r="B954" s="974" t="s">
        <v>628</v>
      </c>
      <c r="C954" s="971" t="s">
        <v>399</v>
      </c>
      <c r="D954" s="972" t="s">
        <v>399</v>
      </c>
      <c r="E954" s="971" t="s">
        <v>399</v>
      </c>
      <c r="F954" s="972" t="s">
        <v>399</v>
      </c>
      <c r="G954" s="971" t="s">
        <v>399</v>
      </c>
      <c r="H954" s="972" t="s">
        <v>399</v>
      </c>
      <c r="I954" s="1163">
        <v>1868</v>
      </c>
      <c r="J954" s="1162">
        <v>37.4</v>
      </c>
    </row>
    <row r="955" spans="2:10" ht="10.5" customHeight="1" x14ac:dyDescent="0.2">
      <c r="B955" s="974"/>
      <c r="C955" s="971"/>
      <c r="D955" s="972"/>
      <c r="E955" s="971"/>
      <c r="F955" s="972"/>
      <c r="G955" s="971"/>
      <c r="H955" s="972"/>
      <c r="I955" s="1163"/>
      <c r="J955" s="1161"/>
    </row>
    <row r="956" spans="2:10" ht="10.5" customHeight="1" x14ac:dyDescent="0.2">
      <c r="B956" s="975" t="s">
        <v>289</v>
      </c>
      <c r="C956" s="976" t="s">
        <v>399</v>
      </c>
      <c r="D956" s="977" t="s">
        <v>399</v>
      </c>
      <c r="E956" s="976" t="s">
        <v>399</v>
      </c>
      <c r="F956" s="977" t="s">
        <v>399</v>
      </c>
      <c r="G956" s="976" t="s">
        <v>399</v>
      </c>
      <c r="H956" s="977" t="s">
        <v>399</v>
      </c>
      <c r="I956" s="1165">
        <v>1852</v>
      </c>
      <c r="J956" s="1164">
        <v>35.799999999999997</v>
      </c>
    </row>
    <row r="957" spans="2:10" ht="10.5" customHeight="1" x14ac:dyDescent="0.2">
      <c r="B957" s="975" t="s">
        <v>292</v>
      </c>
      <c r="C957" s="976" t="s">
        <v>399</v>
      </c>
      <c r="D957" s="977" t="s">
        <v>399</v>
      </c>
      <c r="E957" s="976" t="s">
        <v>399</v>
      </c>
      <c r="F957" s="977" t="s">
        <v>399</v>
      </c>
      <c r="G957" s="976" t="s">
        <v>399</v>
      </c>
      <c r="H957" s="977" t="s">
        <v>399</v>
      </c>
      <c r="I957" s="1165">
        <v>1916</v>
      </c>
      <c r="J957" s="1164">
        <v>36.6</v>
      </c>
    </row>
    <row r="958" spans="2:10" ht="10.5" customHeight="1" x14ac:dyDescent="0.2">
      <c r="B958" s="975" t="s">
        <v>891</v>
      </c>
      <c r="C958" s="976" t="s">
        <v>399</v>
      </c>
      <c r="D958" s="977" t="s">
        <v>399</v>
      </c>
      <c r="E958" s="976" t="s">
        <v>399</v>
      </c>
      <c r="F958" s="977" t="s">
        <v>399</v>
      </c>
      <c r="G958" s="976" t="s">
        <v>399</v>
      </c>
      <c r="H958" s="977" t="s">
        <v>399</v>
      </c>
      <c r="I958" s="1165">
        <v>1931</v>
      </c>
      <c r="J958" s="1164">
        <v>36.5</v>
      </c>
    </row>
    <row r="959" spans="2:10" ht="10.5" customHeight="1" x14ac:dyDescent="0.2">
      <c r="B959" s="975" t="s">
        <v>904</v>
      </c>
      <c r="C959" s="976" t="s">
        <v>399</v>
      </c>
      <c r="D959" s="977" t="s">
        <v>399</v>
      </c>
      <c r="E959" s="976" t="s">
        <v>399</v>
      </c>
      <c r="F959" s="977" t="s">
        <v>399</v>
      </c>
      <c r="G959" s="976" t="s">
        <v>399</v>
      </c>
      <c r="H959" s="977" t="s">
        <v>399</v>
      </c>
      <c r="I959" s="1165">
        <v>1976</v>
      </c>
      <c r="J959" s="1164">
        <v>36.6</v>
      </c>
    </row>
    <row r="960" spans="2:10" ht="10.5" customHeight="1" x14ac:dyDescent="0.2">
      <c r="B960" s="975" t="s">
        <v>905</v>
      </c>
      <c r="C960" s="976" t="s">
        <v>399</v>
      </c>
      <c r="D960" s="977" t="s">
        <v>399</v>
      </c>
      <c r="E960" s="976" t="s">
        <v>399</v>
      </c>
      <c r="F960" s="977" t="s">
        <v>399</v>
      </c>
      <c r="G960" s="976" t="s">
        <v>399</v>
      </c>
      <c r="H960" s="977" t="s">
        <v>399</v>
      </c>
      <c r="I960" s="1165">
        <v>2063</v>
      </c>
      <c r="J960" s="1164">
        <v>37.5</v>
      </c>
    </row>
    <row r="961" spans="2:10" ht="10.5" customHeight="1" x14ac:dyDescent="0.2">
      <c r="B961" s="975"/>
      <c r="C961" s="976"/>
      <c r="D961" s="977"/>
      <c r="E961" s="976"/>
      <c r="F961" s="977"/>
      <c r="G961" s="976"/>
      <c r="H961" s="977"/>
      <c r="I961" s="1165"/>
      <c r="J961" s="1164"/>
    </row>
    <row r="962" spans="2:10" ht="10.5" customHeight="1" x14ac:dyDescent="0.2">
      <c r="B962" s="975" t="s">
        <v>918</v>
      </c>
      <c r="C962" s="976" t="s">
        <v>399</v>
      </c>
      <c r="D962" s="977" t="s">
        <v>399</v>
      </c>
      <c r="E962" s="976" t="s">
        <v>399</v>
      </c>
      <c r="F962" s="977" t="s">
        <v>399</v>
      </c>
      <c r="G962" s="976" t="s">
        <v>399</v>
      </c>
      <c r="H962" s="977" t="s">
        <v>399</v>
      </c>
      <c r="I962" s="1165">
        <v>2068</v>
      </c>
      <c r="J962" s="1164">
        <v>37</v>
      </c>
    </row>
    <row r="963" spans="2:10" ht="10.5" customHeight="1" x14ac:dyDescent="0.2">
      <c r="B963" s="975" t="s">
        <v>927</v>
      </c>
      <c r="C963" s="976" t="s">
        <v>399</v>
      </c>
      <c r="D963" s="977" t="s">
        <v>399</v>
      </c>
      <c r="E963" s="976" t="s">
        <v>399</v>
      </c>
      <c r="F963" s="977" t="s">
        <v>399</v>
      </c>
      <c r="G963" s="976" t="s">
        <v>399</v>
      </c>
      <c r="H963" s="977" t="s">
        <v>399</v>
      </c>
      <c r="I963" s="1165">
        <v>2158</v>
      </c>
      <c r="J963" s="1164">
        <v>38.200000000000003</v>
      </c>
    </row>
    <row r="964" spans="2:10" ht="10.5" customHeight="1" x14ac:dyDescent="0.2">
      <c r="B964" s="975" t="s">
        <v>951</v>
      </c>
      <c r="C964" s="976" t="s">
        <v>399</v>
      </c>
      <c r="D964" s="977" t="s">
        <v>399</v>
      </c>
      <c r="E964" s="976" t="s">
        <v>399</v>
      </c>
      <c r="F964" s="977" t="s">
        <v>399</v>
      </c>
      <c r="G964" s="976" t="s">
        <v>399</v>
      </c>
      <c r="H964" s="977" t="s">
        <v>399</v>
      </c>
      <c r="I964" s="1165">
        <v>2244</v>
      </c>
      <c r="J964" s="1164">
        <v>38.9</v>
      </c>
    </row>
    <row r="965" spans="2:10" ht="10.5" customHeight="1" x14ac:dyDescent="0.2">
      <c r="B965" s="975" t="s">
        <v>969</v>
      </c>
      <c r="C965" s="976" t="s">
        <v>399</v>
      </c>
      <c r="D965" s="977" t="s">
        <v>399</v>
      </c>
      <c r="E965" s="976" t="s">
        <v>399</v>
      </c>
      <c r="F965" s="977" t="s">
        <v>399</v>
      </c>
      <c r="G965" s="976" t="s">
        <v>399</v>
      </c>
      <c r="H965" s="977" t="s">
        <v>399</v>
      </c>
      <c r="I965" s="1165">
        <v>2258</v>
      </c>
      <c r="J965" s="1164">
        <v>38.4</v>
      </c>
    </row>
    <row r="966" spans="2:10" ht="10.5" customHeight="1" x14ac:dyDescent="0.2">
      <c r="B966" s="975" t="s">
        <v>1017</v>
      </c>
      <c r="C966" s="976" t="s">
        <v>399</v>
      </c>
      <c r="D966" s="977" t="s">
        <v>399</v>
      </c>
      <c r="E966" s="976" t="s">
        <v>399</v>
      </c>
      <c r="F966" s="977" t="s">
        <v>399</v>
      </c>
      <c r="G966" s="976" t="s">
        <v>399</v>
      </c>
      <c r="H966" s="977" t="s">
        <v>399</v>
      </c>
      <c r="I966" s="1165">
        <v>2230</v>
      </c>
      <c r="J966" s="1164">
        <v>37.4</v>
      </c>
    </row>
    <row r="967" spans="2:10" ht="10.5" customHeight="1" x14ac:dyDescent="0.2">
      <c r="B967" s="975"/>
      <c r="C967" s="976"/>
      <c r="D967" s="977"/>
      <c r="E967" s="976"/>
      <c r="F967" s="977"/>
      <c r="G967" s="976"/>
      <c r="H967" s="977"/>
      <c r="I967" s="978"/>
      <c r="J967" s="977"/>
    </row>
    <row r="968" spans="2:10" ht="10.5" customHeight="1" x14ac:dyDescent="0.2">
      <c r="B968" s="975" t="s">
        <v>1172</v>
      </c>
      <c r="C968" s="976" t="s">
        <v>399</v>
      </c>
      <c r="D968" s="977" t="s">
        <v>399</v>
      </c>
      <c r="E968" s="976" t="s">
        <v>399</v>
      </c>
      <c r="F968" s="977" t="s">
        <v>399</v>
      </c>
      <c r="G968" s="976" t="s">
        <v>399</v>
      </c>
      <c r="H968" s="977" t="s">
        <v>399</v>
      </c>
      <c r="I968" s="1165">
        <v>2225</v>
      </c>
      <c r="J968" s="1164">
        <v>37</v>
      </c>
    </row>
    <row r="969" spans="2:10" ht="9.75" customHeight="1" x14ac:dyDescent="0.2">
      <c r="B969" s="979" t="s">
        <v>1206</v>
      </c>
      <c r="C969" s="980" t="s">
        <v>399</v>
      </c>
      <c r="D969" s="981" t="s">
        <v>399</v>
      </c>
      <c r="E969" s="980" t="s">
        <v>399</v>
      </c>
      <c r="F969" s="981" t="s">
        <v>399</v>
      </c>
      <c r="G969" s="980" t="s">
        <v>399</v>
      </c>
      <c r="H969" s="981" t="s">
        <v>399</v>
      </c>
      <c r="I969" s="1167">
        <v>2179</v>
      </c>
      <c r="J969" s="1166">
        <v>36</v>
      </c>
    </row>
    <row r="970" spans="2:10" ht="10.5" customHeight="1" x14ac:dyDescent="0.2">
      <c r="B970" s="283"/>
      <c r="C970" s="812"/>
      <c r="D970" s="480"/>
      <c r="E970" s="812"/>
      <c r="F970" s="480"/>
      <c r="G970" s="812"/>
      <c r="H970" s="480"/>
      <c r="I970" s="477"/>
      <c r="J970" s="480"/>
    </row>
    <row r="971" spans="2:10" ht="10.5" customHeight="1" x14ac:dyDescent="0.2">
      <c r="B971" s="203" t="s">
        <v>1592</v>
      </c>
      <c r="C971" s="203"/>
    </row>
    <row r="972" spans="2:10" ht="10.5" customHeight="1" x14ac:dyDescent="0.2">
      <c r="B972" s="203" t="s">
        <v>1593</v>
      </c>
      <c r="C972" s="203" t="s">
        <v>147</v>
      </c>
    </row>
    <row r="973" spans="2:10" ht="10.5" customHeight="1" x14ac:dyDescent="0.2">
      <c r="B973" s="203"/>
      <c r="C973" s="203" t="s">
        <v>79</v>
      </c>
    </row>
    <row r="974" spans="2:10" ht="10.5" customHeight="1" x14ac:dyDescent="0.2"/>
    <row r="975" spans="2:10" ht="10.5" customHeight="1" x14ac:dyDescent="0.2"/>
    <row r="976" spans="2:10" ht="10.5" customHeight="1" x14ac:dyDescent="0.2"/>
    <row r="977" spans="7:7" ht="10.5" customHeight="1" x14ac:dyDescent="0.2"/>
    <row r="978" spans="7:7" ht="10.5" customHeight="1" x14ac:dyDescent="0.2">
      <c r="G978" s="246">
        <v>73</v>
      </c>
    </row>
    <row r="979" spans="7:7" ht="6.75" customHeight="1" x14ac:dyDescent="0.2"/>
    <row r="980" spans="7:7" ht="9" customHeight="1" x14ac:dyDescent="0.2"/>
    <row r="981" spans="7:7" ht="9" customHeight="1" x14ac:dyDescent="0.2"/>
    <row r="982" spans="7:7" ht="9" customHeight="1" x14ac:dyDescent="0.2"/>
    <row r="983" spans="7:7" ht="9" customHeight="1" x14ac:dyDescent="0.2"/>
    <row r="984" spans="7:7" ht="9" customHeight="1" x14ac:dyDescent="0.2"/>
    <row r="985" spans="7:7" ht="6.75" customHeight="1" x14ac:dyDescent="0.2"/>
    <row r="986" spans="7:7" ht="9" customHeight="1" x14ac:dyDescent="0.2"/>
    <row r="987" spans="7:7" ht="9" customHeight="1" x14ac:dyDescent="0.2"/>
    <row r="988" spans="7:7" ht="9" customHeight="1" x14ac:dyDescent="0.2"/>
    <row r="989" spans="7:7" ht="9" customHeight="1" x14ac:dyDescent="0.2"/>
    <row r="990" spans="7:7" ht="9" customHeight="1" x14ac:dyDescent="0.2"/>
    <row r="991" spans="7:7" ht="6.75" customHeight="1" x14ac:dyDescent="0.2"/>
    <row r="992" spans="7:7" ht="9" customHeight="1" x14ac:dyDescent="0.2"/>
    <row r="993" ht="9" customHeight="1" x14ac:dyDescent="0.2"/>
    <row r="994" ht="9" customHeight="1" x14ac:dyDescent="0.2"/>
    <row r="995" ht="9" customHeight="1" x14ac:dyDescent="0.2"/>
    <row r="996" ht="9" customHeight="1" x14ac:dyDescent="0.2"/>
    <row r="997" ht="6.75" customHeight="1" x14ac:dyDescent="0.2"/>
    <row r="998" ht="9" customHeight="1" x14ac:dyDescent="0.2"/>
    <row r="999" ht="9" customHeight="1" x14ac:dyDescent="0.2"/>
    <row r="1000" ht="9" customHeight="1" x14ac:dyDescent="0.2"/>
    <row r="1001" ht="9" customHeight="1" x14ac:dyDescent="0.2"/>
    <row r="1002" ht="9" customHeight="1" x14ac:dyDescent="0.2"/>
    <row r="1003" ht="6.75" customHeight="1" x14ac:dyDescent="0.2"/>
    <row r="1004" ht="9" customHeight="1" x14ac:dyDescent="0.2"/>
    <row r="1005" ht="9" customHeight="1" x14ac:dyDescent="0.2"/>
    <row r="1006" ht="9" customHeight="1" x14ac:dyDescent="0.2"/>
    <row r="1007" ht="9" customHeight="1" x14ac:dyDescent="0.2"/>
    <row r="1008" ht="9" customHeight="1" x14ac:dyDescent="0.2"/>
    <row r="1009" spans="2:4" ht="6.75" customHeight="1" x14ac:dyDescent="0.2"/>
    <row r="1010" spans="2:4" ht="9" customHeight="1" x14ac:dyDescent="0.2"/>
    <row r="1011" spans="2:4" ht="9" customHeight="1" x14ac:dyDescent="0.2"/>
    <row r="1012" spans="2:4" ht="9" customHeight="1" x14ac:dyDescent="0.2"/>
    <row r="1013" spans="2:4" ht="9" customHeight="1" x14ac:dyDescent="0.2"/>
    <row r="1014" spans="2:4" ht="9" customHeight="1" x14ac:dyDescent="0.2"/>
    <row r="1015" spans="2:4" ht="6.75" customHeight="1" x14ac:dyDescent="0.2"/>
    <row r="1016" spans="2:4" ht="9" customHeight="1" x14ac:dyDescent="0.2"/>
    <row r="1017" spans="2:4" ht="9" customHeight="1" x14ac:dyDescent="0.2"/>
    <row r="1018" spans="2:4" ht="9" customHeight="1" x14ac:dyDescent="0.2"/>
    <row r="1019" spans="2:4" ht="14.25" customHeight="1" x14ac:dyDescent="0.2"/>
    <row r="1020" spans="2:4" ht="11.45" customHeight="1" x14ac:dyDescent="0.2">
      <c r="B1020" s="329"/>
      <c r="C1020" s="329"/>
      <c r="D1020" s="329"/>
    </row>
  </sheetData>
  <customSheetViews>
    <customSheetView guid="{F4AE1968-DA35-43D0-B456-FBD0ABC8A377}" showPageBreaks="1" view="pageBreakPreview" showRuler="0" topLeftCell="A808">
      <selection activeCell="K829" sqref="K829"/>
      <rowBreaks count="16" manualBreakCount="16">
        <brk id="72" max="14" man="1"/>
        <brk id="104" max="16383" man="1"/>
        <brk id="155" max="16383" man="1"/>
        <brk id="206" max="16383" man="1"/>
        <brk id="261" max="16383" man="1"/>
        <brk id="313" max="16383" man="1"/>
        <brk id="365" max="16383" man="1"/>
        <brk id="424" max="16383" man="1"/>
        <brk id="470" max="16383" man="1"/>
        <brk id="523" max="16383" man="1"/>
        <brk id="558" max="16383" man="1"/>
        <brk id="610" max="16383" man="1"/>
        <brk id="668" max="16383" man="1"/>
        <brk id="721" max="16383" man="1"/>
        <brk id="773" max="16383" man="1"/>
        <brk id="824" max="16383" man="1"/>
      </rowBreaks>
      <pageMargins left="0.75" right="0.31" top="0.51" bottom="0.38" header="0.2" footer="0.21"/>
      <pageSetup paperSize="9" scale="95" orientation="portrait" r:id="rId1"/>
      <headerFooter alignWithMargins="0"/>
    </customSheetView>
  </customSheetViews>
  <mergeCells count="396">
    <mergeCell ref="F2:F3"/>
    <mergeCell ref="B2:B4"/>
    <mergeCell ref="I800:I801"/>
    <mergeCell ref="I69:I70"/>
    <mergeCell ref="B69:B71"/>
    <mergeCell ref="C71:K71"/>
    <mergeCell ref="K69:K70"/>
    <mergeCell ref="C132:C133"/>
    <mergeCell ref="C243:C244"/>
    <mergeCell ref="B132:B134"/>
    <mergeCell ref="C134:E134"/>
    <mergeCell ref="D4:E4"/>
    <mergeCell ref="D2:E2"/>
    <mergeCell ref="H69:H70"/>
    <mergeCell ref="E132:F132"/>
    <mergeCell ref="J69:J70"/>
    <mergeCell ref="D132:D133"/>
    <mergeCell ref="C735:D735"/>
    <mergeCell ref="E735:F735"/>
    <mergeCell ref="G735:H735"/>
    <mergeCell ref="I735:J735"/>
    <mergeCell ref="D674:E674"/>
    <mergeCell ref="B667:J667"/>
    <mergeCell ref="C674:C675"/>
    <mergeCell ref="C725:D725"/>
    <mergeCell ref="E725:F725"/>
    <mergeCell ref="G725:H725"/>
    <mergeCell ref="I725:J725"/>
    <mergeCell ref="C726:D726"/>
    <mergeCell ref="E726:F726"/>
    <mergeCell ref="G722:H723"/>
    <mergeCell ref="F674:G674"/>
    <mergeCell ref="G726:H726"/>
    <mergeCell ref="I726:J726"/>
    <mergeCell ref="B923:B925"/>
    <mergeCell ref="C923:D923"/>
    <mergeCell ref="E923:F923"/>
    <mergeCell ref="C736:D736"/>
    <mergeCell ref="C733:D733"/>
    <mergeCell ref="E733:F733"/>
    <mergeCell ref="C728:D728"/>
    <mergeCell ref="E728:F728"/>
    <mergeCell ref="G728:H728"/>
    <mergeCell ref="C744:D744"/>
    <mergeCell ref="E744:F744"/>
    <mergeCell ref="G744:H744"/>
    <mergeCell ref="C753:D753"/>
    <mergeCell ref="E753:F753"/>
    <mergeCell ref="G753:H753"/>
    <mergeCell ref="C762:F762"/>
    <mergeCell ref="G762:H762"/>
    <mergeCell ref="C766:F766"/>
    <mergeCell ref="G766:H766"/>
    <mergeCell ref="C768:F768"/>
    <mergeCell ref="G768:H768"/>
    <mergeCell ref="B867:B869"/>
    <mergeCell ref="C867:D867"/>
    <mergeCell ref="E867:E869"/>
    <mergeCell ref="N193:N194"/>
    <mergeCell ref="C196:N196"/>
    <mergeCell ref="B654:C654"/>
    <mergeCell ref="D194:E194"/>
    <mergeCell ref="B193:B196"/>
    <mergeCell ref="C193:I193"/>
    <mergeCell ref="F194:G194"/>
    <mergeCell ref="C194:C195"/>
    <mergeCell ref="F245:G245"/>
    <mergeCell ref="G368:G369"/>
    <mergeCell ref="G370:I370"/>
    <mergeCell ref="B653:C653"/>
    <mergeCell ref="G587:H587"/>
    <mergeCell ref="K586:K588"/>
    <mergeCell ref="B440:B441"/>
    <mergeCell ref="B513:B514"/>
    <mergeCell ref="L194:M194"/>
    <mergeCell ref="J193:M193"/>
    <mergeCell ref="H194:I194"/>
    <mergeCell ref="G243:H243"/>
    <mergeCell ref="E243:E244"/>
    <mergeCell ref="B306:B308"/>
    <mergeCell ref="H306:J306"/>
    <mergeCell ref="C442:E442"/>
    <mergeCell ref="F243:F244"/>
    <mergeCell ref="C308:J308"/>
    <mergeCell ref="I368:J368"/>
    <mergeCell ref="C69:C70"/>
    <mergeCell ref="D69:E69"/>
    <mergeCell ref="I587:J587"/>
    <mergeCell ref="B656:C656"/>
    <mergeCell ref="B655:C655"/>
    <mergeCell ref="B652:C652"/>
    <mergeCell ref="B651:C651"/>
    <mergeCell ref="B368:B370"/>
    <mergeCell ref="H368:H369"/>
    <mergeCell ref="C368:E368"/>
    <mergeCell ref="C306:G306"/>
    <mergeCell ref="F368:F369"/>
    <mergeCell ref="F69:G69"/>
    <mergeCell ref="J194:K194"/>
    <mergeCell ref="D243:D244"/>
    <mergeCell ref="B243:B245"/>
    <mergeCell ref="C245:D245"/>
    <mergeCell ref="C370:E370"/>
    <mergeCell ref="B648:C649"/>
    <mergeCell ref="B570:J570"/>
    <mergeCell ref="B571:J571"/>
    <mergeCell ref="B660:K660"/>
    <mergeCell ref="B662:C662"/>
    <mergeCell ref="B661:C661"/>
    <mergeCell ref="C722:F722"/>
    <mergeCell ref="F440:F442"/>
    <mergeCell ref="C676:D676"/>
    <mergeCell ref="B722:B724"/>
    <mergeCell ref="C724:J724"/>
    <mergeCell ref="I722:J723"/>
    <mergeCell ref="C440:E440"/>
    <mergeCell ref="G440:G441"/>
    <mergeCell ref="G586:J586"/>
    <mergeCell ref="F513:G513"/>
    <mergeCell ref="C589:J589"/>
    <mergeCell ref="F515:G515"/>
    <mergeCell ref="C515:E515"/>
    <mergeCell ref="C513:E513"/>
    <mergeCell ref="C586:F586"/>
    <mergeCell ref="B674:B676"/>
    <mergeCell ref="H674:H675"/>
    <mergeCell ref="C723:D723"/>
    <mergeCell ref="B668:L668"/>
    <mergeCell ref="A600:A601"/>
    <mergeCell ref="C587:D587"/>
    <mergeCell ref="E587:F587"/>
    <mergeCell ref="B586:B589"/>
    <mergeCell ref="B650:C650"/>
    <mergeCell ref="B657:C657"/>
    <mergeCell ref="E736:F736"/>
    <mergeCell ref="G736:H736"/>
    <mergeCell ref="I736:J736"/>
    <mergeCell ref="B658:C658"/>
    <mergeCell ref="B659:C659"/>
    <mergeCell ref="D649:M649"/>
    <mergeCell ref="L660:M660"/>
    <mergeCell ref="I674:J674"/>
    <mergeCell ref="E723:F723"/>
    <mergeCell ref="G733:H733"/>
    <mergeCell ref="I733:J733"/>
    <mergeCell ref="C734:D734"/>
    <mergeCell ref="E734:F734"/>
    <mergeCell ref="G734:H734"/>
    <mergeCell ref="I734:J734"/>
    <mergeCell ref="C727:D727"/>
    <mergeCell ref="E727:F727"/>
    <mergeCell ref="G727:H727"/>
    <mergeCell ref="I727:J727"/>
    <mergeCell ref="C731:D731"/>
    <mergeCell ref="E731:F731"/>
    <mergeCell ref="G731:H731"/>
    <mergeCell ref="I731:J731"/>
    <mergeCell ref="C732:D732"/>
    <mergeCell ref="E732:F732"/>
    <mergeCell ref="G732:H732"/>
    <mergeCell ref="I732:J732"/>
    <mergeCell ref="C729:D729"/>
    <mergeCell ref="E729:F729"/>
    <mergeCell ref="G729:H729"/>
    <mergeCell ref="I729:J729"/>
    <mergeCell ref="C730:D730"/>
    <mergeCell ref="E730:F730"/>
    <mergeCell ref="G730:H730"/>
    <mergeCell ref="I730:J730"/>
    <mergeCell ref="I728:J728"/>
    <mergeCell ref="I744:J744"/>
    <mergeCell ref="C740:D740"/>
    <mergeCell ref="E740:F740"/>
    <mergeCell ref="G740:H740"/>
    <mergeCell ref="I740:J740"/>
    <mergeCell ref="E739:F739"/>
    <mergeCell ref="G739:H739"/>
    <mergeCell ref="I739:J739"/>
    <mergeCell ref="C739:D739"/>
    <mergeCell ref="I753:J753"/>
    <mergeCell ref="C752:D752"/>
    <mergeCell ref="E752:F752"/>
    <mergeCell ref="G752:H752"/>
    <mergeCell ref="I752:J752"/>
    <mergeCell ref="C747:D747"/>
    <mergeCell ref="E747:F747"/>
    <mergeCell ref="G747:H747"/>
    <mergeCell ref="I747:J747"/>
    <mergeCell ref="C748:D748"/>
    <mergeCell ref="E748:F748"/>
    <mergeCell ref="G748:H748"/>
    <mergeCell ref="I748:J748"/>
    <mergeCell ref="I762:J762"/>
    <mergeCell ref="C763:F763"/>
    <mergeCell ref="G763:H763"/>
    <mergeCell ref="I763:J763"/>
    <mergeCell ref="C755:F755"/>
    <mergeCell ref="G755:H755"/>
    <mergeCell ref="I755:J755"/>
    <mergeCell ref="C756:F756"/>
    <mergeCell ref="G756:H756"/>
    <mergeCell ref="I756:J756"/>
    <mergeCell ref="I766:J766"/>
    <mergeCell ref="C767:F767"/>
    <mergeCell ref="G767:H767"/>
    <mergeCell ref="I767:J767"/>
    <mergeCell ref="C764:F764"/>
    <mergeCell ref="G764:H764"/>
    <mergeCell ref="I764:J764"/>
    <mergeCell ref="C765:F765"/>
    <mergeCell ref="G765:H765"/>
    <mergeCell ref="I765:J765"/>
    <mergeCell ref="I768:J768"/>
    <mergeCell ref="C769:F769"/>
    <mergeCell ref="G769:H769"/>
    <mergeCell ref="I769:J769"/>
    <mergeCell ref="G774:H774"/>
    <mergeCell ref="G775:H775"/>
    <mergeCell ref="I771:J771"/>
    <mergeCell ref="I773:J773"/>
    <mergeCell ref="I774:J774"/>
    <mergeCell ref="I775:J775"/>
    <mergeCell ref="F867:G867"/>
    <mergeCell ref="C868:D868"/>
    <mergeCell ref="I770:J770"/>
    <mergeCell ref="C771:F771"/>
    <mergeCell ref="C773:F773"/>
    <mergeCell ref="C774:F774"/>
    <mergeCell ref="C775:F775"/>
    <mergeCell ref="G771:H771"/>
    <mergeCell ref="G773:H773"/>
    <mergeCell ref="H800:H801"/>
    <mergeCell ref="C770:F770"/>
    <mergeCell ref="G770:H770"/>
    <mergeCell ref="C802:I802"/>
    <mergeCell ref="G800:G801"/>
    <mergeCell ref="B786:H786"/>
    <mergeCell ref="B800:B802"/>
    <mergeCell ref="C800:D800"/>
    <mergeCell ref="E800:F800"/>
    <mergeCell ref="B783:G783"/>
    <mergeCell ref="B784:J784"/>
    <mergeCell ref="B787:H787"/>
    <mergeCell ref="H848:I848"/>
    <mergeCell ref="H849:I849"/>
    <mergeCell ref="H850:I850"/>
    <mergeCell ref="H851:I851"/>
    <mergeCell ref="H852:I852"/>
    <mergeCell ref="H853:I853"/>
    <mergeCell ref="C875:D875"/>
    <mergeCell ref="F875:G875"/>
    <mergeCell ref="C882:D882"/>
    <mergeCell ref="F882:G882"/>
    <mergeCell ref="F868:G868"/>
    <mergeCell ref="C869:D869"/>
    <mergeCell ref="F869:G869"/>
    <mergeCell ref="C879:D879"/>
    <mergeCell ref="F879:G879"/>
    <mergeCell ref="C880:D880"/>
    <mergeCell ref="F880:G880"/>
    <mergeCell ref="C881:D881"/>
    <mergeCell ref="F881:G881"/>
    <mergeCell ref="C878:D878"/>
    <mergeCell ref="F878:G878"/>
    <mergeCell ref="C873:D873"/>
    <mergeCell ref="F873:G873"/>
    <mergeCell ref="C874:D874"/>
    <mergeCell ref="C870:D870"/>
    <mergeCell ref="F870:G870"/>
    <mergeCell ref="C871:D871"/>
    <mergeCell ref="C737:D737"/>
    <mergeCell ref="E737:F737"/>
    <mergeCell ref="G737:H737"/>
    <mergeCell ref="I737:J737"/>
    <mergeCell ref="C738:D738"/>
    <mergeCell ref="E738:F738"/>
    <mergeCell ref="G738:H738"/>
    <mergeCell ref="I738:J738"/>
    <mergeCell ref="C743:D743"/>
    <mergeCell ref="E743:F743"/>
    <mergeCell ref="G743:H743"/>
    <mergeCell ref="I743:J743"/>
    <mergeCell ref="C741:D741"/>
    <mergeCell ref="E741:F741"/>
    <mergeCell ref="G741:H741"/>
    <mergeCell ref="I741:J741"/>
    <mergeCell ref="C742:D742"/>
    <mergeCell ref="E742:F742"/>
    <mergeCell ref="G742:H742"/>
    <mergeCell ref="I742:J742"/>
    <mergeCell ref="C745:D745"/>
    <mergeCell ref="E745:F745"/>
    <mergeCell ref="G745:H745"/>
    <mergeCell ref="I745:J745"/>
    <mergeCell ref="C746:D746"/>
    <mergeCell ref="E746:F746"/>
    <mergeCell ref="G746:H746"/>
    <mergeCell ref="I746:J746"/>
    <mergeCell ref="C751:D751"/>
    <mergeCell ref="E751:F751"/>
    <mergeCell ref="G751:H751"/>
    <mergeCell ref="I751:J751"/>
    <mergeCell ref="C749:D749"/>
    <mergeCell ref="E749:F749"/>
    <mergeCell ref="G749:H749"/>
    <mergeCell ref="I749:J749"/>
    <mergeCell ref="C750:D750"/>
    <mergeCell ref="E750:F750"/>
    <mergeCell ref="G750:H750"/>
    <mergeCell ref="I750:J750"/>
    <mergeCell ref="C754:D754"/>
    <mergeCell ref="E754:F754"/>
    <mergeCell ref="G754:H754"/>
    <mergeCell ref="I754:J754"/>
    <mergeCell ref="C759:F759"/>
    <mergeCell ref="G759:H759"/>
    <mergeCell ref="I759:J759"/>
    <mergeCell ref="C761:F761"/>
    <mergeCell ref="G761:H761"/>
    <mergeCell ref="I761:J761"/>
    <mergeCell ref="C757:F757"/>
    <mergeCell ref="G757:H757"/>
    <mergeCell ref="I757:J757"/>
    <mergeCell ref="C758:F758"/>
    <mergeCell ref="G758:H758"/>
    <mergeCell ref="I758:J758"/>
    <mergeCell ref="F871:G871"/>
    <mergeCell ref="C872:D872"/>
    <mergeCell ref="F872:G872"/>
    <mergeCell ref="C876:D876"/>
    <mergeCell ref="F876:G876"/>
    <mergeCell ref="C877:D877"/>
    <mergeCell ref="F877:G877"/>
    <mergeCell ref="F874:G874"/>
    <mergeCell ref="C894:D894"/>
    <mergeCell ref="F894:G894"/>
    <mergeCell ref="C888:D888"/>
    <mergeCell ref="F888:G888"/>
    <mergeCell ref="C889:D889"/>
    <mergeCell ref="F889:G889"/>
    <mergeCell ref="C883:D883"/>
    <mergeCell ref="F883:G883"/>
    <mergeCell ref="C884:D884"/>
    <mergeCell ref="F884:G884"/>
    <mergeCell ref="C885:D885"/>
    <mergeCell ref="F885:G885"/>
    <mergeCell ref="C886:D886"/>
    <mergeCell ref="F886:G886"/>
    <mergeCell ref="C887:D887"/>
    <mergeCell ref="F887:G887"/>
    <mergeCell ref="C895:D895"/>
    <mergeCell ref="F895:G895"/>
    <mergeCell ref="C890:D890"/>
    <mergeCell ref="F890:G890"/>
    <mergeCell ref="C896:D896"/>
    <mergeCell ref="F896:G896"/>
    <mergeCell ref="C891:D891"/>
    <mergeCell ref="F891:G891"/>
    <mergeCell ref="C892:D892"/>
    <mergeCell ref="F892:G892"/>
    <mergeCell ref="C893:D893"/>
    <mergeCell ref="F893:G893"/>
    <mergeCell ref="C903:D903"/>
    <mergeCell ref="F903:G903"/>
    <mergeCell ref="C900:D900"/>
    <mergeCell ref="F900:G900"/>
    <mergeCell ref="C901:D901"/>
    <mergeCell ref="F901:G901"/>
    <mergeCell ref="C902:D902"/>
    <mergeCell ref="F902:G902"/>
    <mergeCell ref="C897:D897"/>
    <mergeCell ref="F897:G897"/>
    <mergeCell ref="C898:D898"/>
    <mergeCell ref="F898:G898"/>
    <mergeCell ref="C899:D899"/>
    <mergeCell ref="F899:G899"/>
    <mergeCell ref="C904:D904"/>
    <mergeCell ref="F904:G904"/>
    <mergeCell ref="C905:D905"/>
    <mergeCell ref="F905:G905"/>
    <mergeCell ref="F913:G913"/>
    <mergeCell ref="C913:D913"/>
    <mergeCell ref="C911:D911"/>
    <mergeCell ref="F911:G911"/>
    <mergeCell ref="C910:D910"/>
    <mergeCell ref="F910:G910"/>
    <mergeCell ref="C906:D906"/>
    <mergeCell ref="F906:G906"/>
    <mergeCell ref="C907:D907"/>
    <mergeCell ref="C909:D909"/>
    <mergeCell ref="F909:G909"/>
    <mergeCell ref="F907:G907"/>
    <mergeCell ref="C908:D908"/>
    <mergeCell ref="F908:G908"/>
    <mergeCell ref="C912:D912"/>
    <mergeCell ref="F912:G912"/>
  </mergeCells>
  <phoneticPr fontId="0" type="noConversion"/>
  <pageMargins left="0.23622047244094491" right="0.23622047244094491" top="0.74803149606299213" bottom="0.74803149606299213" header="0.31496062992125984" footer="0.31496062992125984"/>
  <pageSetup paperSize="9" scale="10" fitToWidth="0" orientation="portrait" r:id="rId2"/>
  <headerFooter alignWithMargins="0"/>
  <rowBreaks count="16" manualBreakCount="16">
    <brk id="67" max="16383" man="1"/>
    <brk id="130" max="16383" man="1"/>
    <brk id="191" max="16383" man="1"/>
    <brk id="241" max="16383" man="1"/>
    <brk id="304" max="16383" man="1"/>
    <brk id="366" max="16383" man="1"/>
    <brk id="438" max="16383" man="1"/>
    <brk id="511" max="16383" man="1"/>
    <brk id="574" max="16383" man="1"/>
    <brk id="632" max="16383" man="1"/>
    <brk id="646" max="16383" man="1"/>
    <brk id="671" max="16383" man="1"/>
    <brk id="718" max="14" man="1"/>
    <brk id="798" max="16383" man="1"/>
    <brk id="865" max="16383" man="1"/>
    <brk id="92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748"/>
  <sheetViews>
    <sheetView view="pageBreakPreview" zoomScale="80" zoomScaleNormal="100" zoomScaleSheetLayoutView="80" workbookViewId="0">
      <selection activeCell="B40" sqref="B40:I47"/>
    </sheetView>
  </sheetViews>
  <sheetFormatPr defaultColWidth="9.28515625" defaultRowHeight="11.25" x14ac:dyDescent="0.2"/>
  <cols>
    <col min="1" max="1" width="3.42578125" style="202" customWidth="1"/>
    <col min="2" max="2" width="34" style="202" customWidth="1"/>
    <col min="3" max="3" width="11.42578125" style="202" customWidth="1"/>
    <col min="4" max="4" width="11.28515625" style="202" customWidth="1"/>
    <col min="5" max="5" width="11" style="202" customWidth="1"/>
    <col min="6" max="9" width="11.28515625" style="202" customWidth="1"/>
    <col min="10" max="10" width="11.7109375" style="202" customWidth="1"/>
    <col min="11" max="13" width="12" style="202" customWidth="1"/>
    <col min="14" max="14" width="11.28515625" style="202" customWidth="1"/>
    <col min="15" max="15" width="12" style="202" customWidth="1"/>
    <col min="16" max="17" width="12.42578125" style="202" customWidth="1"/>
    <col min="18" max="18" width="12.140625" style="202" customWidth="1"/>
    <col min="19" max="19" width="12.42578125" style="202" customWidth="1"/>
    <col min="20" max="20" width="12.42578125" style="462" bestFit="1" customWidth="1"/>
    <col min="21" max="22" width="12" style="202" bestFit="1" customWidth="1"/>
    <col min="23" max="23" width="12" style="202" customWidth="1"/>
    <col min="24" max="24" width="12" style="202" bestFit="1" customWidth="1"/>
    <col min="25" max="16384" width="9.28515625" style="202"/>
  </cols>
  <sheetData>
    <row r="1" spans="2:20" x14ac:dyDescent="0.2">
      <c r="B1" s="451" t="s">
        <v>1140</v>
      </c>
      <c r="C1" s="451"/>
      <c r="D1" s="451"/>
      <c r="E1" s="451"/>
      <c r="F1" s="451"/>
      <c r="G1" s="451"/>
      <c r="H1" s="451"/>
      <c r="I1" s="451"/>
      <c r="T1" s="202"/>
    </row>
    <row r="2" spans="2:20" ht="38.25" customHeight="1" x14ac:dyDescent="0.2">
      <c r="B2" s="1454" t="s">
        <v>459</v>
      </c>
      <c r="C2" s="331" t="s">
        <v>547</v>
      </c>
      <c r="D2" s="331" t="s">
        <v>548</v>
      </c>
      <c r="E2" s="331" t="s">
        <v>549</v>
      </c>
      <c r="F2" s="331" t="s">
        <v>954</v>
      </c>
      <c r="G2" s="331" t="s">
        <v>950</v>
      </c>
      <c r="H2" s="1460" t="s">
        <v>805</v>
      </c>
      <c r="I2" s="1462"/>
      <c r="T2" s="202"/>
    </row>
    <row r="3" spans="2:20" ht="11.25" customHeight="1" x14ac:dyDescent="0.2">
      <c r="B3" s="1456"/>
      <c r="C3" s="1438" t="s">
        <v>550</v>
      </c>
      <c r="D3" s="1439"/>
      <c r="E3" s="1439"/>
      <c r="F3" s="1439"/>
      <c r="G3" s="1439"/>
      <c r="H3" s="1439"/>
      <c r="I3" s="1440"/>
      <c r="T3" s="202"/>
    </row>
    <row r="4" spans="2:20" ht="10.5" customHeight="1" x14ac:dyDescent="0.2">
      <c r="B4" s="232" t="s">
        <v>671</v>
      </c>
      <c r="C4" s="392">
        <v>188.1</v>
      </c>
      <c r="D4" s="392">
        <v>788.9</v>
      </c>
      <c r="E4" s="392">
        <v>730.6</v>
      </c>
      <c r="F4" s="392">
        <v>936.6</v>
      </c>
      <c r="G4" s="392">
        <v>528</v>
      </c>
      <c r="H4" s="1728">
        <v>4585.1000000000004</v>
      </c>
      <c r="I4" s="1732"/>
      <c r="J4" s="491"/>
      <c r="T4" s="202"/>
    </row>
    <row r="5" spans="2:20" ht="10.5" customHeight="1" x14ac:dyDescent="0.2">
      <c r="B5" s="232" t="s">
        <v>672</v>
      </c>
      <c r="C5" s="392">
        <v>259</v>
      </c>
      <c r="D5" s="392">
        <v>729</v>
      </c>
      <c r="E5" s="392">
        <v>758.4</v>
      </c>
      <c r="F5" s="392">
        <v>1027.0999999999999</v>
      </c>
      <c r="G5" s="392">
        <v>584</v>
      </c>
      <c r="H5" s="1728">
        <v>5007.8999999999996</v>
      </c>
      <c r="I5" s="1732"/>
      <c r="J5" s="491"/>
      <c r="T5" s="202"/>
    </row>
    <row r="6" spans="2:20" ht="10.5" customHeight="1" x14ac:dyDescent="0.2">
      <c r="B6" s="232" t="s">
        <v>673</v>
      </c>
      <c r="C6" s="392">
        <v>304.3</v>
      </c>
      <c r="D6" s="392">
        <v>644</v>
      </c>
      <c r="E6" s="392">
        <v>831.9</v>
      </c>
      <c r="F6" s="392">
        <v>1208.3</v>
      </c>
      <c r="G6" s="392">
        <v>612.5</v>
      </c>
      <c r="H6" s="1728">
        <v>5573.7</v>
      </c>
      <c r="I6" s="1732"/>
      <c r="J6" s="491"/>
      <c r="T6" s="202"/>
    </row>
    <row r="7" spans="2:20" ht="10.5" customHeight="1" x14ac:dyDescent="0.2">
      <c r="B7" s="232" t="s">
        <v>674</v>
      </c>
      <c r="C7" s="392">
        <v>370.9</v>
      </c>
      <c r="D7" s="392">
        <v>867</v>
      </c>
      <c r="E7" s="392">
        <v>977.6</v>
      </c>
      <c r="F7" s="392">
        <v>1529.3</v>
      </c>
      <c r="G7" s="392">
        <v>669.2</v>
      </c>
      <c r="H7" s="1728">
        <v>6564.8</v>
      </c>
      <c r="I7" s="1732"/>
      <c r="J7" s="491"/>
      <c r="T7" s="202"/>
    </row>
    <row r="8" spans="2:20" ht="10.5" customHeight="1" x14ac:dyDescent="0.2">
      <c r="B8" s="232" t="s">
        <v>675</v>
      </c>
      <c r="C8" s="392">
        <v>418.9</v>
      </c>
      <c r="D8" s="392">
        <v>1074.2</v>
      </c>
      <c r="E8" s="392">
        <v>1004.6</v>
      </c>
      <c r="F8" s="392">
        <v>1744.9</v>
      </c>
      <c r="G8" s="392">
        <v>649.29999999999995</v>
      </c>
      <c r="H8" s="1728">
        <v>7404.6</v>
      </c>
      <c r="I8" s="1732"/>
      <c r="J8" s="491"/>
      <c r="T8" s="202"/>
    </row>
    <row r="9" spans="2:20" ht="10.5" customHeight="1" x14ac:dyDescent="0.2">
      <c r="B9" s="232"/>
      <c r="C9" s="392"/>
      <c r="D9" s="392"/>
      <c r="E9" s="392"/>
      <c r="F9" s="392"/>
      <c r="G9" s="392"/>
      <c r="H9" s="1728"/>
      <c r="I9" s="1732"/>
      <c r="T9" s="202"/>
    </row>
    <row r="10" spans="2:20" ht="10.5" customHeight="1" x14ac:dyDescent="0.2">
      <c r="B10" s="232" t="s">
        <v>676</v>
      </c>
      <c r="C10" s="392">
        <v>471.6</v>
      </c>
      <c r="D10" s="392">
        <v>1234.3</v>
      </c>
      <c r="E10" s="392">
        <v>1003.8</v>
      </c>
      <c r="F10" s="392">
        <v>1920.4</v>
      </c>
      <c r="G10" s="392">
        <v>812.3</v>
      </c>
      <c r="H10" s="1728">
        <v>8235.7999999999993</v>
      </c>
      <c r="I10" s="1732"/>
      <c r="J10" s="491"/>
      <c r="T10" s="202"/>
    </row>
    <row r="11" spans="2:20" ht="10.5" customHeight="1" x14ac:dyDescent="0.2">
      <c r="B11" s="232" t="s">
        <v>677</v>
      </c>
      <c r="C11" s="392">
        <v>492.1</v>
      </c>
      <c r="D11" s="392">
        <v>1331.2</v>
      </c>
      <c r="E11" s="392">
        <v>1064.8</v>
      </c>
      <c r="F11" s="392">
        <v>2139.5</v>
      </c>
      <c r="G11" s="392">
        <v>873</v>
      </c>
      <c r="H11" s="1728">
        <v>9031.4</v>
      </c>
      <c r="I11" s="1732"/>
      <c r="J11" s="491"/>
      <c r="T11" s="202"/>
    </row>
    <row r="12" spans="2:20" ht="10.5" customHeight="1" x14ac:dyDescent="0.2">
      <c r="B12" s="232" t="s">
        <v>396</v>
      </c>
      <c r="C12" s="392">
        <v>753.8</v>
      </c>
      <c r="D12" s="392">
        <v>1423.2</v>
      </c>
      <c r="E12" s="392">
        <v>1070.2</v>
      </c>
      <c r="F12" s="392">
        <v>2408.5</v>
      </c>
      <c r="G12" s="392">
        <v>955.3</v>
      </c>
      <c r="H12" s="1728">
        <v>10434.5</v>
      </c>
      <c r="I12" s="1732"/>
      <c r="J12" s="491"/>
      <c r="T12" s="202"/>
    </row>
    <row r="13" spans="2:20" ht="10.5" customHeight="1" x14ac:dyDescent="0.2">
      <c r="B13" s="232" t="s">
        <v>397</v>
      </c>
      <c r="C13" s="392">
        <v>825.9</v>
      </c>
      <c r="D13" s="392">
        <v>1671.4</v>
      </c>
      <c r="E13" s="392">
        <v>1243.5999999999999</v>
      </c>
      <c r="F13" s="392">
        <v>2648.6</v>
      </c>
      <c r="G13" s="392">
        <v>1075.8</v>
      </c>
      <c r="H13" s="1728">
        <v>11840.4</v>
      </c>
      <c r="I13" s="1732"/>
      <c r="J13" s="491"/>
      <c r="T13" s="202"/>
    </row>
    <row r="14" spans="2:20" ht="10.5" customHeight="1" x14ac:dyDescent="0.2">
      <c r="B14" s="232" t="s">
        <v>398</v>
      </c>
      <c r="C14" s="392">
        <v>975.5</v>
      </c>
      <c r="D14" s="392">
        <v>1666.1</v>
      </c>
      <c r="E14" s="392">
        <v>1488.7</v>
      </c>
      <c r="F14" s="392">
        <v>3139.8</v>
      </c>
      <c r="G14" s="392">
        <v>1152.8</v>
      </c>
      <c r="H14" s="1728">
        <v>13388.1</v>
      </c>
      <c r="I14" s="1732"/>
      <c r="J14" s="491"/>
      <c r="T14" s="202"/>
    </row>
    <row r="15" spans="2:20" ht="10.5" customHeight="1" x14ac:dyDescent="0.2">
      <c r="B15" s="232"/>
      <c r="C15" s="392"/>
      <c r="D15" s="392"/>
      <c r="E15" s="392"/>
      <c r="F15" s="392"/>
      <c r="G15" s="392"/>
      <c r="H15" s="1728"/>
      <c r="I15" s="1732"/>
      <c r="T15" s="202"/>
    </row>
    <row r="16" spans="2:20" ht="10.5" customHeight="1" x14ac:dyDescent="0.2">
      <c r="B16" s="251" t="s">
        <v>279</v>
      </c>
      <c r="C16" s="392">
        <v>1292</v>
      </c>
      <c r="D16" s="392">
        <v>1863.1</v>
      </c>
      <c r="E16" s="392">
        <v>1802.2</v>
      </c>
      <c r="F16" s="392">
        <v>3267.9</v>
      </c>
      <c r="G16" s="392">
        <v>1308.3</v>
      </c>
      <c r="H16" s="1728">
        <v>15140.1</v>
      </c>
      <c r="I16" s="1732"/>
      <c r="J16" s="491"/>
      <c r="T16" s="202"/>
    </row>
    <row r="17" spans="2:20" ht="10.5" customHeight="1" x14ac:dyDescent="0.2">
      <c r="B17" s="251" t="s">
        <v>280</v>
      </c>
      <c r="C17" s="392">
        <v>1511</v>
      </c>
      <c r="D17" s="392">
        <v>2131.1999999999998</v>
      </c>
      <c r="E17" s="392">
        <v>2137.4</v>
      </c>
      <c r="F17" s="392">
        <v>3826.7</v>
      </c>
      <c r="G17" s="392">
        <v>1693.2</v>
      </c>
      <c r="H17" s="1728">
        <v>17642.8</v>
      </c>
      <c r="I17" s="1732"/>
      <c r="J17" s="491"/>
      <c r="T17" s="202"/>
    </row>
    <row r="18" spans="2:20" ht="10.5" customHeight="1" x14ac:dyDescent="0.2">
      <c r="B18" s="251" t="s">
        <v>281</v>
      </c>
      <c r="C18" s="392">
        <v>1545.2</v>
      </c>
      <c r="D18" s="392">
        <v>2271.1</v>
      </c>
      <c r="E18" s="392">
        <v>2002.1</v>
      </c>
      <c r="F18" s="392">
        <v>4962.3999999999996</v>
      </c>
      <c r="G18" s="392">
        <v>1941.9</v>
      </c>
      <c r="H18" s="1728">
        <v>19857.400000000001</v>
      </c>
      <c r="I18" s="1732"/>
      <c r="J18" s="491"/>
      <c r="T18" s="202"/>
    </row>
    <row r="19" spans="2:20" ht="10.5" customHeight="1" x14ac:dyDescent="0.2">
      <c r="B19" s="251" t="s">
        <v>282</v>
      </c>
      <c r="C19" s="392">
        <v>1624.7</v>
      </c>
      <c r="D19" s="392">
        <v>2305.9</v>
      </c>
      <c r="E19" s="392">
        <v>2020.4</v>
      </c>
      <c r="F19" s="392">
        <v>5935</v>
      </c>
      <c r="G19" s="392">
        <v>2162</v>
      </c>
      <c r="H19" s="1728">
        <v>21818.400000000001</v>
      </c>
      <c r="I19" s="1732"/>
      <c r="J19" s="491"/>
      <c r="T19" s="202"/>
    </row>
    <row r="20" spans="2:20" ht="10.5" customHeight="1" x14ac:dyDescent="0.2">
      <c r="B20" s="251" t="s">
        <v>238</v>
      </c>
      <c r="C20" s="392">
        <v>1805.3</v>
      </c>
      <c r="D20" s="392">
        <v>2645.3</v>
      </c>
      <c r="E20" s="392">
        <v>2152.1999999999998</v>
      </c>
      <c r="F20" s="392">
        <v>6740.9</v>
      </c>
      <c r="G20" s="392">
        <v>2353.1</v>
      </c>
      <c r="H20" s="1728">
        <v>24667.200000000001</v>
      </c>
      <c r="I20" s="1732"/>
      <c r="J20" s="491"/>
      <c r="T20" s="202"/>
    </row>
    <row r="21" spans="2:20" ht="10.5" customHeight="1" x14ac:dyDescent="0.2">
      <c r="B21" s="232"/>
      <c r="C21" s="392"/>
      <c r="D21" s="392"/>
      <c r="E21" s="392"/>
      <c r="F21" s="392"/>
      <c r="G21" s="392"/>
      <c r="H21" s="1728"/>
      <c r="I21" s="1732"/>
      <c r="T21" s="202"/>
    </row>
    <row r="22" spans="2:20" ht="10.5" customHeight="1" x14ac:dyDescent="0.2">
      <c r="B22" s="251" t="s">
        <v>283</v>
      </c>
      <c r="C22" s="392">
        <v>2073.1999999999998</v>
      </c>
      <c r="D22" s="392">
        <v>3010.3</v>
      </c>
      <c r="E22" s="392">
        <v>2409.3000000000002</v>
      </c>
      <c r="F22" s="392">
        <v>6906.2</v>
      </c>
      <c r="G22" s="392">
        <v>2444.6</v>
      </c>
      <c r="H22" s="1728">
        <v>27264.400000000001</v>
      </c>
      <c r="I22" s="1732"/>
      <c r="T22" s="202"/>
    </row>
    <row r="23" spans="2:20" ht="10.5" customHeight="1" x14ac:dyDescent="0.2">
      <c r="B23" s="251" t="s">
        <v>284</v>
      </c>
      <c r="C23" s="188">
        <v>2294.3000000000002</v>
      </c>
      <c r="D23" s="188">
        <v>3654.9</v>
      </c>
      <c r="E23" s="188">
        <v>3084.7</v>
      </c>
      <c r="F23" s="188">
        <v>9302.1</v>
      </c>
      <c r="G23" s="188">
        <v>2664.9</v>
      </c>
      <c r="H23" s="1728">
        <v>32632.5</v>
      </c>
      <c r="I23" s="1732"/>
      <c r="T23" s="202"/>
    </row>
    <row r="24" spans="2:20" ht="10.5" customHeight="1" x14ac:dyDescent="0.2">
      <c r="B24" s="251" t="s">
        <v>237</v>
      </c>
      <c r="C24" s="188">
        <v>2387.4</v>
      </c>
      <c r="D24" s="188">
        <v>3893.8</v>
      </c>
      <c r="E24" s="188">
        <v>3660.5</v>
      </c>
      <c r="F24" s="188">
        <v>11174.7</v>
      </c>
      <c r="G24" s="188">
        <v>2885.8</v>
      </c>
      <c r="H24" s="1728">
        <v>37496.1</v>
      </c>
      <c r="I24" s="1732"/>
      <c r="J24" s="491"/>
      <c r="T24" s="202"/>
    </row>
    <row r="25" spans="2:20" ht="10.5" customHeight="1" x14ac:dyDescent="0.2">
      <c r="B25" s="232" t="s">
        <v>633</v>
      </c>
      <c r="C25" s="188">
        <v>2506.6999999999998</v>
      </c>
      <c r="D25" s="188">
        <v>3487.4</v>
      </c>
      <c r="E25" s="188">
        <v>3117.4</v>
      </c>
      <c r="F25" s="188">
        <v>11249.2</v>
      </c>
      <c r="G25" s="188">
        <v>2831.9</v>
      </c>
      <c r="H25" s="1728">
        <v>37904.400000000001</v>
      </c>
      <c r="I25" s="1732"/>
      <c r="J25" s="491"/>
      <c r="T25" s="202"/>
    </row>
    <row r="26" spans="2:20" ht="10.5" customHeight="1" x14ac:dyDescent="0.2">
      <c r="B26" s="232" t="s">
        <v>660</v>
      </c>
      <c r="C26" s="188">
        <v>2581.6</v>
      </c>
      <c r="D26" s="188">
        <v>4380.7</v>
      </c>
      <c r="E26" s="188">
        <v>3481.4</v>
      </c>
      <c r="F26" s="188">
        <v>11504.4</v>
      </c>
      <c r="G26" s="188">
        <v>2839.2</v>
      </c>
      <c r="H26" s="1728">
        <v>40352.5</v>
      </c>
      <c r="I26" s="1732"/>
      <c r="J26" s="491"/>
      <c r="T26" s="202"/>
    </row>
    <row r="27" spans="2:20" ht="10.5" customHeight="1" x14ac:dyDescent="0.2">
      <c r="B27" s="232"/>
      <c r="C27" s="188"/>
      <c r="D27" s="188"/>
      <c r="E27" s="188"/>
      <c r="F27" s="188"/>
      <c r="G27" s="188"/>
      <c r="H27" s="1728"/>
      <c r="I27" s="1732"/>
      <c r="J27" s="491"/>
      <c r="T27" s="202"/>
    </row>
    <row r="28" spans="2:20" ht="10.5" customHeight="1" x14ac:dyDescent="0.2">
      <c r="B28" s="232" t="s">
        <v>441</v>
      </c>
      <c r="C28" s="392">
        <v>2407.5</v>
      </c>
      <c r="D28" s="392">
        <v>3872.4</v>
      </c>
      <c r="E28" s="392">
        <v>2617.8000000000002</v>
      </c>
      <c r="F28" s="392">
        <v>16780.7</v>
      </c>
      <c r="G28" s="392">
        <v>3510.1</v>
      </c>
      <c r="H28" s="1728">
        <v>46130.6</v>
      </c>
      <c r="I28" s="1732"/>
      <c r="J28" s="491"/>
      <c r="T28" s="202"/>
    </row>
    <row r="29" spans="2:20" ht="10.5" customHeight="1" x14ac:dyDescent="0.2">
      <c r="B29" s="232" t="s">
        <v>331</v>
      </c>
      <c r="C29" s="392">
        <v>2491.9</v>
      </c>
      <c r="D29" s="392">
        <v>4731.8</v>
      </c>
      <c r="E29" s="392">
        <v>3126.3</v>
      </c>
      <c r="F29" s="392">
        <v>17368.599999999999</v>
      </c>
      <c r="G29" s="392">
        <v>4031.3</v>
      </c>
      <c r="H29" s="1728">
        <v>50341.3</v>
      </c>
      <c r="I29" s="1732"/>
      <c r="J29" s="491"/>
      <c r="T29" s="202"/>
    </row>
    <row r="30" spans="2:20" ht="10.5" customHeight="1" x14ac:dyDescent="0.2">
      <c r="B30" s="317">
        <v>39295</v>
      </c>
      <c r="C30" s="392">
        <v>2614.5</v>
      </c>
      <c r="D30" s="392">
        <v>4828.3999999999996</v>
      </c>
      <c r="E30" s="392">
        <v>3560.1</v>
      </c>
      <c r="F30" s="392">
        <v>18850.2</v>
      </c>
      <c r="G30" s="392">
        <v>4399.5</v>
      </c>
      <c r="H30" s="1728">
        <v>55275.3</v>
      </c>
      <c r="I30" s="1732"/>
      <c r="J30" s="491"/>
      <c r="T30" s="202"/>
    </row>
    <row r="31" spans="2:20" ht="10.5" customHeight="1" x14ac:dyDescent="0.2">
      <c r="B31" s="317">
        <v>39692</v>
      </c>
      <c r="C31" s="188">
        <v>2741.1</v>
      </c>
      <c r="D31" s="188">
        <v>5838.8</v>
      </c>
      <c r="E31" s="188">
        <v>4113.8</v>
      </c>
      <c r="F31" s="188">
        <v>20829.599999999999</v>
      </c>
      <c r="G31" s="188">
        <v>4872.6000000000004</v>
      </c>
      <c r="H31" s="1728">
        <v>63062</v>
      </c>
      <c r="I31" s="1732"/>
      <c r="J31" s="491"/>
      <c r="T31" s="202"/>
    </row>
    <row r="32" spans="2:20" ht="10.5" customHeight="1" x14ac:dyDescent="0.2">
      <c r="B32" s="317">
        <v>40087</v>
      </c>
      <c r="C32" s="188">
        <v>3063.7</v>
      </c>
      <c r="D32" s="188">
        <v>7694.5</v>
      </c>
      <c r="E32" s="188">
        <v>5317.5</v>
      </c>
      <c r="F32" s="188">
        <v>22516.6</v>
      </c>
      <c r="G32" s="188">
        <v>5341.4</v>
      </c>
      <c r="H32" s="1728">
        <v>72857.8</v>
      </c>
      <c r="I32" s="1732"/>
      <c r="J32" s="491"/>
      <c r="T32" s="202"/>
    </row>
    <row r="33" spans="2:20" ht="10.5" customHeight="1" x14ac:dyDescent="0.2">
      <c r="B33" s="317"/>
      <c r="C33" s="188"/>
      <c r="D33" s="188"/>
      <c r="E33" s="188"/>
      <c r="F33" s="188"/>
      <c r="G33" s="188"/>
      <c r="H33" s="1728"/>
      <c r="I33" s="1732"/>
      <c r="J33" s="491"/>
      <c r="T33" s="202"/>
    </row>
    <row r="34" spans="2:20" ht="10.5" customHeight="1" x14ac:dyDescent="0.2">
      <c r="B34" s="221" t="s">
        <v>289</v>
      </c>
      <c r="C34" s="392">
        <v>3460.1</v>
      </c>
      <c r="D34" s="188">
        <v>9979.7999999999993</v>
      </c>
      <c r="E34" s="188">
        <v>5799.9</v>
      </c>
      <c r="F34" s="188">
        <v>23849.4</v>
      </c>
      <c r="G34" s="188">
        <v>5818.1</v>
      </c>
      <c r="H34" s="1740">
        <v>83915</v>
      </c>
      <c r="I34" s="1732"/>
      <c r="J34" s="491"/>
      <c r="T34" s="202"/>
    </row>
    <row r="35" spans="2:20" ht="10.5" customHeight="1" x14ac:dyDescent="0.2">
      <c r="B35" s="221" t="s">
        <v>292</v>
      </c>
      <c r="C35" s="392">
        <v>3963.9</v>
      </c>
      <c r="D35" s="188">
        <v>10942.8</v>
      </c>
      <c r="E35" s="188">
        <v>5994.1</v>
      </c>
      <c r="F35" s="188">
        <v>26314.799999999999</v>
      </c>
      <c r="G35" s="188">
        <v>6323</v>
      </c>
      <c r="H35" s="1728">
        <v>90915</v>
      </c>
      <c r="I35" s="1732"/>
      <c r="J35" s="491"/>
      <c r="T35" s="202"/>
    </row>
    <row r="36" spans="2:20" ht="10.5" customHeight="1" x14ac:dyDescent="0.2">
      <c r="B36" s="221" t="s">
        <v>891</v>
      </c>
      <c r="C36" s="392">
        <v>4570.5</v>
      </c>
      <c r="D36" s="188">
        <v>11745.3</v>
      </c>
      <c r="E36" s="188">
        <v>6084.8</v>
      </c>
      <c r="F36" s="188">
        <v>28996.5</v>
      </c>
      <c r="G36" s="188">
        <v>6784.3</v>
      </c>
      <c r="H36" s="1728">
        <v>99451.8</v>
      </c>
      <c r="I36" s="1732"/>
      <c r="J36" s="491"/>
      <c r="T36" s="202"/>
    </row>
    <row r="37" spans="2:20" ht="10.5" customHeight="1" x14ac:dyDescent="0.2">
      <c r="B37" s="221" t="s">
        <v>904</v>
      </c>
      <c r="C37" s="392">
        <v>5043.8</v>
      </c>
      <c r="D37" s="188">
        <v>12428.9</v>
      </c>
      <c r="E37" s="188">
        <v>6268.7</v>
      </c>
      <c r="F37" s="188">
        <v>31894.799999999999</v>
      </c>
      <c r="G37" s="188">
        <v>7193.8</v>
      </c>
      <c r="H37" s="1728">
        <v>107837.5</v>
      </c>
      <c r="I37" s="1741"/>
      <c r="J37" s="491"/>
      <c r="T37" s="202"/>
    </row>
    <row r="38" spans="2:20" ht="10.5" customHeight="1" x14ac:dyDescent="0.2">
      <c r="B38" s="221" t="s">
        <v>905</v>
      </c>
      <c r="C38" s="392">
        <v>5497.7</v>
      </c>
      <c r="D38" s="188">
        <v>13141.8</v>
      </c>
      <c r="E38" s="188">
        <v>7149.9</v>
      </c>
      <c r="F38" s="188">
        <v>45187.199999999997</v>
      </c>
      <c r="G38" s="188">
        <v>7762.5</v>
      </c>
      <c r="H38" s="1728">
        <v>126375.9</v>
      </c>
      <c r="I38" s="1741"/>
      <c r="J38" s="491"/>
      <c r="T38" s="202"/>
    </row>
    <row r="39" spans="2:20" ht="10.5" customHeight="1" x14ac:dyDescent="0.2">
      <c r="B39" s="221"/>
      <c r="C39" s="392"/>
      <c r="D39" s="188"/>
      <c r="E39" s="188"/>
      <c r="F39" s="188"/>
      <c r="G39" s="188"/>
      <c r="H39" s="1728"/>
      <c r="I39" s="1732"/>
      <c r="J39" s="491"/>
      <c r="T39" s="202"/>
    </row>
    <row r="40" spans="2:20" ht="10.5" customHeight="1" x14ac:dyDescent="0.2">
      <c r="B40" s="221" t="s">
        <v>918</v>
      </c>
      <c r="C40" s="188">
        <v>6005</v>
      </c>
      <c r="D40" s="188">
        <v>13869.1</v>
      </c>
      <c r="E40" s="188">
        <v>9825.7999999999993</v>
      </c>
      <c r="F40" s="188">
        <v>58228</v>
      </c>
      <c r="G40" s="188">
        <v>8149.9</v>
      </c>
      <c r="H40" s="1727">
        <v>147437.5</v>
      </c>
      <c r="I40" s="1727"/>
      <c r="J40" s="491"/>
      <c r="T40" s="202"/>
    </row>
    <row r="41" spans="2:20" ht="10.5" customHeight="1" x14ac:dyDescent="0.2">
      <c r="B41" s="221" t="s">
        <v>927</v>
      </c>
      <c r="C41" s="188">
        <v>5971.8</v>
      </c>
      <c r="D41" s="188">
        <v>14708.8</v>
      </c>
      <c r="E41" s="188">
        <v>13656.3</v>
      </c>
      <c r="F41" s="188">
        <v>59218.5</v>
      </c>
      <c r="G41" s="188">
        <v>8206.1</v>
      </c>
      <c r="H41" s="1727">
        <v>156767.4</v>
      </c>
      <c r="I41" s="1727"/>
      <c r="J41" s="491"/>
      <c r="T41" s="202"/>
    </row>
    <row r="42" spans="2:20" ht="10.5" customHeight="1" x14ac:dyDescent="0.2">
      <c r="B42" s="221" t="s">
        <v>951</v>
      </c>
      <c r="C42" s="188">
        <v>6307.1</v>
      </c>
      <c r="D42" s="188">
        <v>15371.2</v>
      </c>
      <c r="E42" s="188">
        <v>16469.5</v>
      </c>
      <c r="F42" s="188">
        <v>60809.599999999999</v>
      </c>
      <c r="G42" s="188">
        <v>8262.6</v>
      </c>
      <c r="H42" s="1727">
        <v>165995.6</v>
      </c>
      <c r="I42" s="1727"/>
      <c r="J42" s="491"/>
      <c r="T42" s="202"/>
    </row>
    <row r="43" spans="2:20" ht="10.5" customHeight="1" x14ac:dyDescent="0.2">
      <c r="B43" s="221" t="s">
        <v>969</v>
      </c>
      <c r="C43" s="188">
        <v>7275.4</v>
      </c>
      <c r="D43" s="188">
        <v>16083.1</v>
      </c>
      <c r="E43" s="188">
        <v>17855.599999999999</v>
      </c>
      <c r="F43" s="188">
        <v>63697.3</v>
      </c>
      <c r="G43" s="188">
        <v>8319.5</v>
      </c>
      <c r="H43" s="1727">
        <v>176421.7</v>
      </c>
      <c r="I43" s="1727"/>
      <c r="J43" s="491"/>
      <c r="T43" s="202"/>
    </row>
    <row r="44" spans="2:20" ht="10.5" customHeight="1" x14ac:dyDescent="0.2">
      <c r="B44" s="221" t="s">
        <v>1017</v>
      </c>
      <c r="C44" s="188">
        <v>7595.5</v>
      </c>
      <c r="D44" s="188">
        <v>16672.599999999999</v>
      </c>
      <c r="E44" s="188">
        <v>19093.5</v>
      </c>
      <c r="F44" s="188">
        <v>66333.100000000006</v>
      </c>
      <c r="G44" s="188">
        <v>8376.7000000000007</v>
      </c>
      <c r="H44" s="1727">
        <v>185945.9</v>
      </c>
      <c r="I44" s="1727"/>
      <c r="J44" s="491"/>
      <c r="T44" s="202"/>
    </row>
    <row r="45" spans="2:20" ht="10.5" customHeight="1" x14ac:dyDescent="0.2">
      <c r="B45" s="221"/>
      <c r="C45" s="188"/>
      <c r="D45" s="188"/>
      <c r="E45" s="188"/>
      <c r="F45" s="188"/>
      <c r="G45" s="188"/>
      <c r="H45" s="1727"/>
      <c r="I45" s="1727"/>
      <c r="T45" s="202"/>
    </row>
    <row r="46" spans="2:20" ht="10.5" customHeight="1" x14ac:dyDescent="0.2">
      <c r="B46" s="221" t="s">
        <v>1172</v>
      </c>
      <c r="C46" s="188">
        <v>7929.7</v>
      </c>
      <c r="D46" s="188">
        <v>17264.900000000001</v>
      </c>
      <c r="E46" s="188">
        <v>20557.5</v>
      </c>
      <c r="F46" s="188">
        <v>70165.2</v>
      </c>
      <c r="G46" s="188">
        <v>8445.9</v>
      </c>
      <c r="H46" s="1727">
        <v>197323.2</v>
      </c>
      <c r="I46" s="1727"/>
      <c r="T46" s="202"/>
    </row>
    <row r="47" spans="2:20" ht="10.5" customHeight="1" x14ac:dyDescent="0.2">
      <c r="B47" s="279" t="s">
        <v>1206</v>
      </c>
      <c r="C47" s="214">
        <v>8690.6</v>
      </c>
      <c r="D47" s="214">
        <v>18893.599999999999</v>
      </c>
      <c r="E47" s="214">
        <v>23575.3</v>
      </c>
      <c r="F47" s="214">
        <v>80428.3</v>
      </c>
      <c r="G47" s="214">
        <v>8835.6</v>
      </c>
      <c r="H47" s="1733">
        <v>219079.5</v>
      </c>
      <c r="I47" s="1733"/>
      <c r="T47" s="202"/>
    </row>
    <row r="48" spans="2:20" ht="10.5" customHeight="1" x14ac:dyDescent="0.2">
      <c r="T48" s="202"/>
    </row>
    <row r="49" spans="1:20" ht="10.5" customHeight="1" x14ac:dyDescent="0.2">
      <c r="T49" s="202"/>
    </row>
    <row r="50" spans="1:20" ht="10.5" customHeight="1" x14ac:dyDescent="0.2">
      <c r="T50" s="202"/>
    </row>
    <row r="51" spans="1:20" ht="10.5" customHeight="1" x14ac:dyDescent="0.2">
      <c r="T51" s="202"/>
    </row>
    <row r="52" spans="1:20" ht="10.5" customHeight="1" x14ac:dyDescent="0.2">
      <c r="T52" s="202"/>
    </row>
    <row r="53" spans="1:20" ht="10.5" customHeight="1" x14ac:dyDescent="0.2">
      <c r="G53" s="246">
        <v>74</v>
      </c>
      <c r="T53" s="202"/>
    </row>
    <row r="54" spans="1:20" ht="10.5" customHeight="1" x14ac:dyDescent="0.2">
      <c r="T54" s="202"/>
    </row>
    <row r="55" spans="1:20" x14ac:dyDescent="0.2">
      <c r="A55" s="202">
        <f ca="1">A55:H103</f>
        <v>0</v>
      </c>
      <c r="B55" s="202" t="s">
        <v>1141</v>
      </c>
      <c r="T55" s="202"/>
    </row>
    <row r="56" spans="1:20" ht="23.25" customHeight="1" x14ac:dyDescent="0.2">
      <c r="B56" s="1448" t="s">
        <v>459</v>
      </c>
      <c r="C56" s="331" t="s">
        <v>1594</v>
      </c>
      <c r="D56" s="1460" t="s">
        <v>766</v>
      </c>
      <c r="E56" s="1462"/>
      <c r="F56" s="331" t="s">
        <v>383</v>
      </c>
      <c r="G56" s="331" t="s">
        <v>384</v>
      </c>
      <c r="H56" s="331" t="s">
        <v>1595</v>
      </c>
      <c r="T56" s="202"/>
    </row>
    <row r="57" spans="1:20" ht="12.75" x14ac:dyDescent="0.2">
      <c r="B57" s="1449"/>
      <c r="C57" s="1427" t="s">
        <v>550</v>
      </c>
      <c r="D57" s="1736"/>
      <c r="E57" s="1736"/>
      <c r="F57" s="1736"/>
      <c r="G57" s="1736"/>
      <c r="H57" s="1737"/>
      <c r="I57" s="247"/>
      <c r="T57" s="202"/>
    </row>
    <row r="58" spans="1:20" ht="10.5" customHeight="1" x14ac:dyDescent="0.2">
      <c r="B58" s="232" t="s">
        <v>671</v>
      </c>
      <c r="C58" s="218">
        <v>10470.4</v>
      </c>
      <c r="D58" s="1554">
        <v>4585.1000000000004</v>
      </c>
      <c r="E58" s="1555"/>
      <c r="F58" s="392">
        <v>109.4</v>
      </c>
      <c r="G58" s="392">
        <v>7.6</v>
      </c>
      <c r="H58" s="392">
        <v>2355.9</v>
      </c>
      <c r="T58" s="202"/>
    </row>
    <row r="59" spans="1:20" ht="10.5" customHeight="1" x14ac:dyDescent="0.2">
      <c r="B59" s="232" t="s">
        <v>672</v>
      </c>
      <c r="C59" s="218">
        <v>13174</v>
      </c>
      <c r="D59" s="1554">
        <v>5007.8999999999996</v>
      </c>
      <c r="E59" s="1555"/>
      <c r="F59" s="392">
        <v>126</v>
      </c>
      <c r="G59" s="392">
        <v>91.9</v>
      </c>
      <c r="H59" s="392">
        <v>4441.7</v>
      </c>
      <c r="T59" s="202"/>
    </row>
    <row r="60" spans="1:20" ht="10.5" customHeight="1" x14ac:dyDescent="0.2">
      <c r="B60" s="232" t="s">
        <v>673</v>
      </c>
      <c r="C60" s="218">
        <v>14972.6</v>
      </c>
      <c r="D60" s="1554">
        <v>5573.7</v>
      </c>
      <c r="E60" s="1555"/>
      <c r="F60" s="392">
        <v>166.4</v>
      </c>
      <c r="G60" s="392">
        <v>454.3</v>
      </c>
      <c r="H60" s="392">
        <v>5427.4</v>
      </c>
      <c r="T60" s="202"/>
    </row>
    <row r="61" spans="1:20" ht="10.5" customHeight="1" x14ac:dyDescent="0.2">
      <c r="B61" s="232" t="s">
        <v>674</v>
      </c>
      <c r="C61" s="218">
        <v>16650.400000000001</v>
      </c>
      <c r="D61" s="1554">
        <v>6564.8</v>
      </c>
      <c r="E61" s="1555"/>
      <c r="F61" s="392">
        <v>171.6</v>
      </c>
      <c r="G61" s="392">
        <v>757.1</v>
      </c>
      <c r="H61" s="392">
        <v>5480.9</v>
      </c>
      <c r="T61" s="202"/>
    </row>
    <row r="62" spans="1:20" ht="10.5" customHeight="1" x14ac:dyDescent="0.2">
      <c r="B62" s="232" t="s">
        <v>675</v>
      </c>
      <c r="C62" s="218">
        <v>20015.8</v>
      </c>
      <c r="D62" s="1554">
        <v>7404.6</v>
      </c>
      <c r="E62" s="1555"/>
      <c r="F62" s="392">
        <v>210.6</v>
      </c>
      <c r="G62" s="392">
        <v>164.7</v>
      </c>
      <c r="H62" s="392">
        <v>6684.9</v>
      </c>
      <c r="T62" s="202"/>
    </row>
    <row r="63" spans="1:20" ht="10.5" customHeight="1" x14ac:dyDescent="0.2">
      <c r="B63" s="232"/>
      <c r="C63" s="218"/>
      <c r="D63" s="1728"/>
      <c r="E63" s="1555"/>
      <c r="F63" s="392"/>
      <c r="G63" s="392"/>
      <c r="H63" s="392"/>
      <c r="T63" s="202"/>
    </row>
    <row r="64" spans="1:20" ht="10.5" customHeight="1" x14ac:dyDescent="0.2">
      <c r="B64" s="232" t="s">
        <v>676</v>
      </c>
      <c r="C64" s="218">
        <v>20440.5</v>
      </c>
      <c r="D64" s="1554">
        <v>8235.7999999999993</v>
      </c>
      <c r="E64" s="1555"/>
      <c r="F64" s="392">
        <v>248.2</v>
      </c>
      <c r="G64" s="392">
        <v>-279.2</v>
      </c>
      <c r="H64" s="392">
        <v>5254.5</v>
      </c>
      <c r="T64" s="202"/>
    </row>
    <row r="65" spans="2:20" ht="10.5" customHeight="1" x14ac:dyDescent="0.2">
      <c r="B65" s="232" t="s">
        <v>677</v>
      </c>
      <c r="C65" s="218">
        <v>23620.2</v>
      </c>
      <c r="D65" s="1554">
        <v>9031.4</v>
      </c>
      <c r="E65" s="1555"/>
      <c r="F65" s="392">
        <v>299.8</v>
      </c>
      <c r="G65" s="392">
        <v>-445</v>
      </c>
      <c r="H65" s="392">
        <v>7193.5</v>
      </c>
      <c r="T65" s="202"/>
    </row>
    <row r="66" spans="2:20" ht="10.5" customHeight="1" x14ac:dyDescent="0.2">
      <c r="B66" s="232" t="s">
        <v>396</v>
      </c>
      <c r="C66" s="218">
        <v>22592.2</v>
      </c>
      <c r="D66" s="1554">
        <v>10434.5</v>
      </c>
      <c r="E66" s="1555"/>
      <c r="F66" s="392">
        <v>366.6</v>
      </c>
      <c r="G66" s="392">
        <v>-321</v>
      </c>
      <c r="H66" s="392">
        <v>3930.7</v>
      </c>
      <c r="T66" s="202"/>
    </row>
    <row r="67" spans="2:20" ht="10.5" customHeight="1" x14ac:dyDescent="0.2">
      <c r="B67" s="232" t="s">
        <v>397</v>
      </c>
      <c r="C67" s="218">
        <v>27028.3</v>
      </c>
      <c r="D67" s="1554">
        <v>11840.4</v>
      </c>
      <c r="E67" s="1555"/>
      <c r="F67" s="392">
        <v>417.6</v>
      </c>
      <c r="G67" s="392">
        <v>163.30000000000001</v>
      </c>
      <c r="H67" s="392">
        <v>6921.5</v>
      </c>
      <c r="T67" s="202"/>
    </row>
    <row r="68" spans="2:20" ht="10.5" customHeight="1" x14ac:dyDescent="0.2">
      <c r="B68" s="232" t="s">
        <v>398</v>
      </c>
      <c r="C68" s="218">
        <v>28910.6</v>
      </c>
      <c r="D68" s="1554">
        <v>13388.1</v>
      </c>
      <c r="E68" s="1555"/>
      <c r="F68" s="392">
        <v>468.5</v>
      </c>
      <c r="G68" s="392">
        <v>436.2</v>
      </c>
      <c r="H68" s="392">
        <v>6768.1</v>
      </c>
      <c r="T68" s="202"/>
    </row>
    <row r="69" spans="2:20" ht="10.5" customHeight="1" x14ac:dyDescent="0.2">
      <c r="B69" s="232"/>
      <c r="C69" s="218"/>
      <c r="D69" s="1728"/>
      <c r="E69" s="1555"/>
      <c r="F69" s="392"/>
      <c r="G69" s="392"/>
      <c r="H69" s="392"/>
      <c r="T69" s="202"/>
    </row>
    <row r="70" spans="2:20" ht="10.5" customHeight="1" x14ac:dyDescent="0.2">
      <c r="B70" s="251" t="s">
        <v>279</v>
      </c>
      <c r="C70" s="218">
        <v>34494.400000000001</v>
      </c>
      <c r="D70" s="1554">
        <v>15795.7</v>
      </c>
      <c r="E70" s="1555"/>
      <c r="F70" s="392">
        <v>525.5</v>
      </c>
      <c r="G70" s="392">
        <v>580.5</v>
      </c>
      <c r="H70" s="392">
        <v>9172.9</v>
      </c>
      <c r="T70" s="202"/>
    </row>
    <row r="71" spans="2:20" ht="10.5" customHeight="1" x14ac:dyDescent="0.2">
      <c r="B71" s="251" t="s">
        <v>280</v>
      </c>
      <c r="C71" s="218">
        <v>41418.699999999997</v>
      </c>
      <c r="D71" s="1554">
        <v>18891.5</v>
      </c>
      <c r="E71" s="1555"/>
      <c r="F71" s="392">
        <v>637.6</v>
      </c>
      <c r="G71" s="392">
        <v>281.3</v>
      </c>
      <c r="H71" s="392">
        <v>11406.3</v>
      </c>
      <c r="T71" s="202"/>
    </row>
    <row r="72" spans="2:20" ht="10.5" customHeight="1" x14ac:dyDescent="0.2">
      <c r="B72" s="251" t="s">
        <v>281</v>
      </c>
      <c r="C72" s="218">
        <v>41991.4</v>
      </c>
      <c r="D72" s="1554">
        <v>20864.599999999999</v>
      </c>
      <c r="E72" s="1555"/>
      <c r="F72" s="392">
        <v>750.2</v>
      </c>
      <c r="G72" s="392">
        <v>189.3</v>
      </c>
      <c r="H72" s="392">
        <v>8717.7000000000007</v>
      </c>
      <c r="T72" s="202"/>
    </row>
    <row r="73" spans="2:20" ht="10.5" customHeight="1" x14ac:dyDescent="0.2">
      <c r="B73" s="251" t="s">
        <v>282</v>
      </c>
      <c r="C73" s="218">
        <v>42353.9</v>
      </c>
      <c r="D73" s="1554">
        <v>22053.4</v>
      </c>
      <c r="E73" s="1555"/>
      <c r="F73" s="392">
        <v>851.9</v>
      </c>
      <c r="G73" s="392">
        <v>-420.4</v>
      </c>
      <c r="H73" s="392">
        <v>6327.4</v>
      </c>
      <c r="T73" s="202"/>
    </row>
    <row r="74" spans="2:20" ht="10.5" customHeight="1" x14ac:dyDescent="0.2">
      <c r="B74" s="251" t="s">
        <v>238</v>
      </c>
      <c r="C74" s="218">
        <v>42315.4</v>
      </c>
      <c r="D74" s="1554">
        <v>24667.200000000001</v>
      </c>
      <c r="E74" s="1555"/>
      <c r="F74" s="392">
        <v>1034.7</v>
      </c>
      <c r="G74" s="392">
        <v>-485.2</v>
      </c>
      <c r="H74" s="392">
        <v>3901.6</v>
      </c>
      <c r="T74" s="202"/>
    </row>
    <row r="75" spans="2:20" ht="10.5" customHeight="1" x14ac:dyDescent="0.2">
      <c r="B75" s="232"/>
      <c r="C75" s="204"/>
      <c r="D75" s="1738"/>
      <c r="E75" s="1739"/>
      <c r="F75" s="965"/>
      <c r="G75" s="204"/>
      <c r="H75" s="204"/>
      <c r="T75" s="202"/>
    </row>
    <row r="76" spans="2:20" ht="10.5" customHeight="1" x14ac:dyDescent="0.2">
      <c r="B76" s="251" t="s">
        <v>283</v>
      </c>
      <c r="C76" s="467">
        <v>51076.6</v>
      </c>
      <c r="D76" s="1554">
        <v>27264.400000000001</v>
      </c>
      <c r="E76" s="1555"/>
      <c r="F76" s="392">
        <v>1233.5</v>
      </c>
      <c r="G76" s="392">
        <v>54.7</v>
      </c>
      <c r="H76" s="392">
        <v>10459.4</v>
      </c>
      <c r="T76" s="202"/>
    </row>
    <row r="77" spans="2:20" ht="10.5" customHeight="1" x14ac:dyDescent="0.2">
      <c r="B77" s="251" t="s">
        <v>284</v>
      </c>
      <c r="C77" s="467">
        <v>64142.1</v>
      </c>
      <c r="D77" s="1554">
        <v>32632.5</v>
      </c>
      <c r="E77" s="1555"/>
      <c r="F77" s="965">
        <v>1383.4</v>
      </c>
      <c r="G77" s="392">
        <v>86.3</v>
      </c>
      <c r="H77" s="392">
        <v>17825.7</v>
      </c>
      <c r="T77" s="202"/>
    </row>
    <row r="78" spans="2:20" ht="10.5" customHeight="1" x14ac:dyDescent="0.2">
      <c r="B78" s="251" t="s">
        <v>237</v>
      </c>
      <c r="C78" s="467">
        <v>72355.899999999994</v>
      </c>
      <c r="D78" s="1554">
        <v>37496.1</v>
      </c>
      <c r="E78" s="1555"/>
      <c r="F78" s="965">
        <v>1621.5</v>
      </c>
      <c r="G78" s="392">
        <v>-156.69999999999999</v>
      </c>
      <c r="H78" s="392">
        <v>20077.5</v>
      </c>
      <c r="T78" s="202"/>
    </row>
    <row r="79" spans="2:20" ht="10.5" customHeight="1" x14ac:dyDescent="0.2">
      <c r="B79" s="232" t="s">
        <v>633</v>
      </c>
      <c r="C79" s="188">
        <v>69223.199999999997</v>
      </c>
      <c r="D79" s="1554">
        <v>37904.400000000001</v>
      </c>
      <c r="E79" s="1555"/>
      <c r="F79" s="392">
        <v>1798.6</v>
      </c>
      <c r="G79" s="188">
        <v>-173.9</v>
      </c>
      <c r="H79" s="188">
        <v>16252.6</v>
      </c>
      <c r="T79" s="202"/>
    </row>
    <row r="80" spans="2:20" ht="10.5" customHeight="1" x14ac:dyDescent="0.2">
      <c r="B80" s="232" t="s">
        <v>660</v>
      </c>
      <c r="C80" s="188">
        <v>65550.100000000006</v>
      </c>
      <c r="D80" s="1554">
        <v>40352.5</v>
      </c>
      <c r="E80" s="1555"/>
      <c r="F80" s="392">
        <v>1933.3</v>
      </c>
      <c r="G80" s="188">
        <v>733.6</v>
      </c>
      <c r="H80" s="188">
        <v>10862.1</v>
      </c>
      <c r="T80" s="202"/>
    </row>
    <row r="81" spans="2:20" ht="10.5" customHeight="1" x14ac:dyDescent="0.2">
      <c r="B81" s="232"/>
      <c r="C81" s="188"/>
      <c r="D81" s="1728"/>
      <c r="E81" s="1555"/>
      <c r="F81" s="392"/>
      <c r="G81" s="188"/>
      <c r="H81" s="188"/>
      <c r="T81" s="202"/>
    </row>
    <row r="82" spans="2:20" ht="10.5" customHeight="1" x14ac:dyDescent="0.2">
      <c r="B82" s="232" t="s">
        <v>441</v>
      </c>
      <c r="C82" s="188">
        <v>78870.600000000006</v>
      </c>
      <c r="D82" s="1554">
        <v>46130.6</v>
      </c>
      <c r="E82" s="1555"/>
      <c r="F82" s="392">
        <v>1955.3</v>
      </c>
      <c r="G82" s="188">
        <v>-264.89999999999998</v>
      </c>
      <c r="H82" s="188">
        <v>14238.9</v>
      </c>
      <c r="T82" s="202"/>
    </row>
    <row r="83" spans="2:20" ht="10.5" customHeight="1" x14ac:dyDescent="0.2">
      <c r="B83" s="232" t="s">
        <v>331</v>
      </c>
      <c r="C83" s="188">
        <v>100115.8</v>
      </c>
      <c r="D83" s="1554">
        <v>50341.3</v>
      </c>
      <c r="E83" s="1555"/>
      <c r="F83" s="392">
        <v>2036.3</v>
      </c>
      <c r="G83" s="188">
        <v>1806.3</v>
      </c>
      <c r="H83" s="188">
        <v>32475.200000000001</v>
      </c>
      <c r="T83" s="202"/>
    </row>
    <row r="84" spans="2:20" ht="10.5" customHeight="1" x14ac:dyDescent="0.2">
      <c r="B84" s="317">
        <v>39295</v>
      </c>
      <c r="C84" s="188">
        <v>118778.9</v>
      </c>
      <c r="D84" s="1554">
        <v>55306.9</v>
      </c>
      <c r="E84" s="1555"/>
      <c r="F84" s="392">
        <v>2283.1999999999998</v>
      </c>
      <c r="G84" s="188">
        <v>652.79999999999995</v>
      </c>
      <c r="H84" s="188">
        <v>44111.4</v>
      </c>
      <c r="T84" s="202"/>
    </row>
    <row r="85" spans="2:20" ht="10.5" customHeight="1" x14ac:dyDescent="0.2">
      <c r="B85" s="317">
        <v>39692</v>
      </c>
      <c r="C85" s="188">
        <v>134996.1</v>
      </c>
      <c r="D85" s="1554">
        <v>62921.2</v>
      </c>
      <c r="E85" s="1555"/>
      <c r="F85" s="392">
        <v>2578.8000000000002</v>
      </c>
      <c r="G85" s="188">
        <v>-27.8</v>
      </c>
      <c r="H85" s="188">
        <v>53437.9</v>
      </c>
      <c r="T85" s="202"/>
    </row>
    <row r="86" spans="2:20" ht="10.5" customHeight="1" x14ac:dyDescent="0.2">
      <c r="B86" s="317">
        <v>40087</v>
      </c>
      <c r="C86" s="188">
        <v>135084.79999999999</v>
      </c>
      <c r="D86" s="1554">
        <v>71246.5</v>
      </c>
      <c r="E86" s="1555"/>
      <c r="F86" s="392">
        <v>2935.5</v>
      </c>
      <c r="G86" s="188">
        <v>-271.8</v>
      </c>
      <c r="H86" s="188">
        <v>44223.7</v>
      </c>
      <c r="T86" s="202"/>
    </row>
    <row r="87" spans="2:20" ht="10.5" customHeight="1" x14ac:dyDescent="0.2">
      <c r="B87" s="317"/>
      <c r="C87" s="188"/>
      <c r="D87" s="1728"/>
      <c r="E87" s="1555"/>
      <c r="F87" s="392"/>
      <c r="G87" s="188"/>
      <c r="H87" s="188"/>
      <c r="T87" s="202"/>
    </row>
    <row r="88" spans="2:20" ht="10.5" customHeight="1" x14ac:dyDescent="0.2">
      <c r="B88" s="205" t="s">
        <v>289</v>
      </c>
      <c r="C88" s="218">
        <v>136588.70000000001</v>
      </c>
      <c r="D88" s="1554">
        <v>79155.3</v>
      </c>
      <c r="E88" s="1555"/>
      <c r="F88" s="188">
        <v>3344.7</v>
      </c>
      <c r="G88" s="188">
        <v>-152.1</v>
      </c>
      <c r="H88" s="392">
        <v>36949.9</v>
      </c>
      <c r="T88" s="202"/>
    </row>
    <row r="89" spans="2:20" ht="10.5" customHeight="1" x14ac:dyDescent="0.2">
      <c r="B89" s="205" t="s">
        <v>292</v>
      </c>
      <c r="C89" s="218">
        <v>167034.1</v>
      </c>
      <c r="D89" s="1554">
        <v>91661.9</v>
      </c>
      <c r="E89" s="1555"/>
      <c r="F89" s="188">
        <v>3777.4</v>
      </c>
      <c r="G89" s="188">
        <v>1099.4000000000001</v>
      </c>
      <c r="H89" s="392">
        <v>54974.2</v>
      </c>
      <c r="T89" s="202"/>
    </row>
    <row r="90" spans="2:20" ht="10.5" customHeight="1" x14ac:dyDescent="0.2">
      <c r="B90" s="205" t="s">
        <v>891</v>
      </c>
      <c r="C90" s="218">
        <v>185651.6</v>
      </c>
      <c r="D90" s="1554">
        <v>104291.9</v>
      </c>
      <c r="E90" s="1729"/>
      <c r="F90" s="188">
        <v>4182.3</v>
      </c>
      <c r="G90" s="188">
        <v>200</v>
      </c>
      <c r="H90" s="392">
        <v>58308.9</v>
      </c>
      <c r="T90" s="202"/>
    </row>
    <row r="91" spans="2:20" ht="10.5" customHeight="1" x14ac:dyDescent="0.2">
      <c r="B91" s="205" t="s">
        <v>904</v>
      </c>
      <c r="C91" s="218">
        <v>201907.20000000001</v>
      </c>
      <c r="D91" s="1554">
        <v>112984.9</v>
      </c>
      <c r="E91" s="1555"/>
      <c r="F91" s="188">
        <v>4488.5</v>
      </c>
      <c r="G91" s="188">
        <v>261.2</v>
      </c>
      <c r="H91" s="392" t="s">
        <v>1019</v>
      </c>
      <c r="T91" s="202"/>
    </row>
    <row r="92" spans="2:20" ht="10.5" customHeight="1" x14ac:dyDescent="0.2">
      <c r="B92" s="205" t="s">
        <v>905</v>
      </c>
      <c r="C92" s="218">
        <v>225451.3</v>
      </c>
      <c r="D92" s="1554">
        <v>120226.6</v>
      </c>
      <c r="E92" s="1555"/>
      <c r="F92" s="188">
        <v>4727.3999999999996</v>
      </c>
      <c r="G92" s="188">
        <v>-826.7</v>
      </c>
      <c r="H92" s="392">
        <v>77693</v>
      </c>
      <c r="T92" s="202"/>
    </row>
    <row r="93" spans="2:20" ht="10.5" customHeight="1" x14ac:dyDescent="0.2">
      <c r="B93" s="205"/>
      <c r="C93" s="218"/>
      <c r="D93" s="913"/>
      <c r="E93" s="1186"/>
      <c r="F93" s="188"/>
      <c r="G93" s="188"/>
      <c r="H93" s="392"/>
      <c r="T93" s="202"/>
    </row>
    <row r="94" spans="2:20" ht="10.5" customHeight="1" x14ac:dyDescent="0.2">
      <c r="B94" s="205" t="s">
        <v>918</v>
      </c>
      <c r="C94" s="218">
        <v>247803.6</v>
      </c>
      <c r="D94" s="1554">
        <v>147437.5</v>
      </c>
      <c r="E94" s="1555"/>
      <c r="F94" s="188">
        <v>4296.3</v>
      </c>
      <c r="G94" s="188">
        <v>-2298.5</v>
      </c>
      <c r="H94" s="392">
        <v>-138872.9</v>
      </c>
      <c r="T94" s="202"/>
    </row>
    <row r="95" spans="2:20" ht="10.5" customHeight="1" x14ac:dyDescent="0.2">
      <c r="B95" s="205" t="s">
        <v>927</v>
      </c>
      <c r="C95" s="218">
        <v>271196.90000000002</v>
      </c>
      <c r="D95" s="1554">
        <v>156767.4</v>
      </c>
      <c r="E95" s="1729"/>
      <c r="F95" s="188">
        <v>4554.1000000000004</v>
      </c>
      <c r="G95" s="188">
        <v>-4180.7</v>
      </c>
      <c r="H95" s="392">
        <v>-162336.79999999999</v>
      </c>
      <c r="T95" s="202"/>
    </row>
    <row r="96" spans="2:20" ht="10.5" customHeight="1" x14ac:dyDescent="0.2">
      <c r="B96" s="205" t="s">
        <v>951</v>
      </c>
      <c r="C96" s="218">
        <v>282101.09999999998</v>
      </c>
      <c r="D96" s="1554">
        <v>165995.6</v>
      </c>
      <c r="E96" s="1729"/>
      <c r="F96" s="188">
        <v>4827.3999999999996</v>
      </c>
      <c r="G96" s="188">
        <v>1357.6</v>
      </c>
      <c r="H96" s="392">
        <v>65443.7</v>
      </c>
      <c r="T96" s="202"/>
    </row>
    <row r="97" spans="2:20" ht="10.5" customHeight="1" x14ac:dyDescent="0.2">
      <c r="B97" s="205" t="s">
        <v>969</v>
      </c>
      <c r="C97" s="218">
        <v>283513.09999999998</v>
      </c>
      <c r="D97" s="1554">
        <v>176421.7</v>
      </c>
      <c r="E97" s="1729"/>
      <c r="F97" s="188">
        <v>5117</v>
      </c>
      <c r="G97" s="188">
        <v>-2858.9</v>
      </c>
      <c r="H97" s="392">
        <v>-191716.8</v>
      </c>
      <c r="T97" s="202"/>
    </row>
    <row r="98" spans="2:20" ht="10.5" customHeight="1" x14ac:dyDescent="0.2">
      <c r="B98" s="205" t="s">
        <v>1017</v>
      </c>
      <c r="C98" s="188">
        <v>304495.40000000002</v>
      </c>
      <c r="D98" s="1554">
        <v>185945.9</v>
      </c>
      <c r="E98" s="1729"/>
      <c r="F98" s="188">
        <v>5424</v>
      </c>
      <c r="G98" s="188">
        <v>-2467.6999999999998</v>
      </c>
      <c r="H98" s="392">
        <v>-71057.8</v>
      </c>
      <c r="T98" s="202"/>
    </row>
    <row r="99" spans="2:20" ht="12" customHeight="1" x14ac:dyDescent="0.2">
      <c r="B99" s="205"/>
      <c r="C99" s="218"/>
      <c r="D99" s="1554"/>
      <c r="E99" s="1729"/>
      <c r="F99" s="188"/>
      <c r="G99" s="188"/>
      <c r="H99" s="392"/>
      <c r="T99" s="202"/>
    </row>
    <row r="100" spans="2:20" x14ac:dyDescent="0.2">
      <c r="B100" s="205" t="s">
        <v>1172</v>
      </c>
      <c r="C100" s="188">
        <v>367772.2</v>
      </c>
      <c r="D100" s="1554">
        <v>197323.2</v>
      </c>
      <c r="E100" s="1729"/>
      <c r="F100" s="188">
        <v>5749.5</v>
      </c>
      <c r="G100" s="188">
        <v>-2783</v>
      </c>
      <c r="H100" s="392">
        <v>101393</v>
      </c>
      <c r="T100" s="202"/>
    </row>
    <row r="101" spans="2:20" ht="10.5" customHeight="1" x14ac:dyDescent="0.2">
      <c r="B101" s="208" t="s">
        <v>1846</v>
      </c>
      <c r="C101" s="214">
        <v>417782.8</v>
      </c>
      <c r="D101" s="1730">
        <v>219079.5</v>
      </c>
      <c r="E101" s="1731"/>
      <c r="F101" s="214">
        <v>6094.4</v>
      </c>
      <c r="G101" s="214">
        <v>-2611.6999999999998</v>
      </c>
      <c r="H101" s="719">
        <v>110423</v>
      </c>
      <c r="T101" s="202"/>
    </row>
    <row r="102" spans="2:20" ht="10.5" customHeight="1" x14ac:dyDescent="0.2">
      <c r="B102" s="482" t="s">
        <v>1596</v>
      </c>
      <c r="T102" s="202"/>
    </row>
    <row r="103" spans="2:20" ht="10.5" customHeight="1" x14ac:dyDescent="0.2">
      <c r="B103" s="482" t="s">
        <v>1597</v>
      </c>
      <c r="I103" s="814"/>
      <c r="T103" s="202"/>
    </row>
    <row r="104" spans="2:20" ht="10.5" customHeight="1" x14ac:dyDescent="0.2">
      <c r="B104" s="482" t="s">
        <v>1598</v>
      </c>
      <c r="C104" s="814"/>
      <c r="D104" s="814"/>
      <c r="E104" s="814"/>
      <c r="F104" s="814"/>
      <c r="G104" s="814"/>
      <c r="H104" s="814"/>
      <c r="I104" s="814"/>
      <c r="T104" s="202"/>
    </row>
    <row r="105" spans="2:20" ht="10.5" customHeight="1" x14ac:dyDescent="0.2">
      <c r="C105" s="815"/>
      <c r="D105" s="815"/>
      <c r="E105" s="815"/>
      <c r="F105" s="329"/>
      <c r="G105" s="815"/>
      <c r="H105" s="815"/>
      <c r="I105" s="814"/>
      <c r="T105" s="202"/>
    </row>
    <row r="106" spans="2:20" ht="10.5" customHeight="1" x14ac:dyDescent="0.2">
      <c r="C106" s="815"/>
      <c r="D106" s="815"/>
      <c r="E106" s="815"/>
      <c r="F106" s="329"/>
      <c r="G106" s="815"/>
      <c r="H106" s="815"/>
      <c r="T106" s="202"/>
    </row>
    <row r="107" spans="2:20" ht="10.5" customHeight="1" x14ac:dyDescent="0.2">
      <c r="G107" s="246">
        <v>75</v>
      </c>
      <c r="T107" s="202"/>
    </row>
    <row r="108" spans="2:20" x14ac:dyDescent="0.2">
      <c r="B108" s="202" t="s">
        <v>1208</v>
      </c>
      <c r="C108" s="816"/>
      <c r="K108" s="268"/>
      <c r="L108" s="268"/>
      <c r="M108" s="543"/>
      <c r="T108" s="202"/>
    </row>
    <row r="109" spans="2:20" ht="25.5" customHeight="1" x14ac:dyDescent="0.2">
      <c r="B109" s="1734" t="s">
        <v>527</v>
      </c>
      <c r="C109" s="1460" t="s">
        <v>551</v>
      </c>
      <c r="D109" s="1462"/>
      <c r="E109" s="331" t="s">
        <v>552</v>
      </c>
      <c r="F109" s="331" t="s">
        <v>300</v>
      </c>
      <c r="G109" s="1460" t="s">
        <v>554</v>
      </c>
      <c r="H109" s="1462"/>
      <c r="I109" s="1460" t="s">
        <v>1599</v>
      </c>
      <c r="J109" s="1462"/>
      <c r="K109" s="1460" t="s">
        <v>555</v>
      </c>
      <c r="L109" s="1440"/>
      <c r="T109" s="202"/>
    </row>
    <row r="110" spans="2:20" x14ac:dyDescent="0.2">
      <c r="B110" s="1735"/>
      <c r="C110" s="510" t="s">
        <v>550</v>
      </c>
      <c r="D110" s="911"/>
      <c r="E110" s="911"/>
      <c r="F110" s="911"/>
      <c r="G110" s="911"/>
      <c r="H110" s="911"/>
      <c r="I110" s="911"/>
      <c r="J110" s="911"/>
      <c r="K110" s="911"/>
      <c r="L110" s="269"/>
      <c r="T110" s="202"/>
    </row>
    <row r="111" spans="2:20" ht="10.5" customHeight="1" x14ac:dyDescent="0.2">
      <c r="B111" s="1187">
        <v>1990</v>
      </c>
      <c r="C111" s="1698">
        <v>12578</v>
      </c>
      <c r="D111" s="1699"/>
      <c r="E111" s="1188">
        <v>24200</v>
      </c>
      <c r="F111" s="1189">
        <v>64595</v>
      </c>
      <c r="G111" s="1700">
        <v>38904</v>
      </c>
      <c r="H111" s="1701"/>
      <c r="I111" s="1700">
        <v>132029</v>
      </c>
      <c r="J111" s="1701"/>
      <c r="K111" s="1696">
        <v>272306</v>
      </c>
      <c r="L111" s="1697"/>
      <c r="M111" s="817"/>
      <c r="T111" s="202"/>
    </row>
    <row r="112" spans="2:20" ht="10.5" customHeight="1" x14ac:dyDescent="0.2">
      <c r="B112" s="1187">
        <v>1991</v>
      </c>
      <c r="C112" s="1698">
        <v>14272</v>
      </c>
      <c r="D112" s="1699"/>
      <c r="E112" s="1188">
        <v>25640</v>
      </c>
      <c r="F112" s="1189">
        <v>72062</v>
      </c>
      <c r="G112" s="1700">
        <v>43788</v>
      </c>
      <c r="H112" s="1701"/>
      <c r="I112" s="1700">
        <v>157910</v>
      </c>
      <c r="J112" s="1701"/>
      <c r="K112" s="1696">
        <v>313672</v>
      </c>
      <c r="L112" s="1697"/>
      <c r="M112" s="817"/>
      <c r="T112" s="202"/>
    </row>
    <row r="113" spans="2:20" ht="10.5" customHeight="1" x14ac:dyDescent="0.2">
      <c r="B113" s="1187">
        <v>1992</v>
      </c>
      <c r="C113" s="1698">
        <v>13479</v>
      </c>
      <c r="D113" s="1699"/>
      <c r="E113" s="1188">
        <v>26678</v>
      </c>
      <c r="F113" s="1189">
        <v>77985</v>
      </c>
      <c r="G113" s="1700">
        <v>51064</v>
      </c>
      <c r="H113" s="1701"/>
      <c r="I113" s="1700">
        <v>185846</v>
      </c>
      <c r="J113" s="1701"/>
      <c r="K113" s="1696">
        <v>355052</v>
      </c>
      <c r="L113" s="1697"/>
      <c r="M113" s="817"/>
      <c r="T113" s="202"/>
    </row>
    <row r="114" spans="2:20" ht="10.5" customHeight="1" x14ac:dyDescent="0.2">
      <c r="B114" s="1187">
        <v>1993</v>
      </c>
      <c r="C114" s="1698">
        <v>16462</v>
      </c>
      <c r="D114" s="1699"/>
      <c r="E114" s="1188">
        <v>24705</v>
      </c>
      <c r="F114" s="1189">
        <v>102871</v>
      </c>
      <c r="G114" s="1700">
        <v>60416</v>
      </c>
      <c r="H114" s="1701"/>
      <c r="I114" s="1700">
        <v>241249</v>
      </c>
      <c r="J114" s="1701"/>
      <c r="K114" s="1696">
        <v>445703</v>
      </c>
      <c r="L114" s="1697"/>
      <c r="M114" s="817"/>
      <c r="T114" s="202"/>
    </row>
    <row r="115" spans="2:20" ht="10.5" customHeight="1" x14ac:dyDescent="0.2">
      <c r="B115" s="1187">
        <v>1994</v>
      </c>
      <c r="C115" s="1698">
        <v>20471</v>
      </c>
      <c r="D115" s="1699"/>
      <c r="E115" s="1188">
        <v>26245</v>
      </c>
      <c r="F115" s="1189">
        <v>114557</v>
      </c>
      <c r="G115" s="1700">
        <v>66621</v>
      </c>
      <c r="H115" s="1701"/>
      <c r="I115" s="1700">
        <v>275227</v>
      </c>
      <c r="J115" s="1701"/>
      <c r="K115" s="1696">
        <v>503120</v>
      </c>
      <c r="L115" s="1697"/>
      <c r="M115" s="817"/>
      <c r="T115" s="202"/>
    </row>
    <row r="116" spans="2:20" ht="10.5" customHeight="1" x14ac:dyDescent="0.2">
      <c r="B116" s="1187"/>
      <c r="C116" s="1708"/>
      <c r="D116" s="1699"/>
      <c r="E116" s="1188"/>
      <c r="F116" s="1189"/>
      <c r="G116" s="1700"/>
      <c r="H116" s="1701"/>
      <c r="I116" s="1700"/>
      <c r="J116" s="1701"/>
      <c r="K116" s="1696"/>
      <c r="L116" s="1697"/>
      <c r="M116" s="817"/>
      <c r="T116" s="202"/>
    </row>
    <row r="117" spans="2:20" ht="10.5" customHeight="1" x14ac:dyDescent="0.2">
      <c r="B117" s="1187">
        <v>1995</v>
      </c>
      <c r="C117" s="1698">
        <v>19444</v>
      </c>
      <c r="D117" s="1699"/>
      <c r="E117" s="1188">
        <v>27687</v>
      </c>
      <c r="F117" s="1189">
        <v>132346</v>
      </c>
      <c r="G117" s="1700">
        <v>76974</v>
      </c>
      <c r="H117" s="1701"/>
      <c r="I117" s="1700">
        <v>318703</v>
      </c>
      <c r="J117" s="1701"/>
      <c r="K117" s="1696">
        <v>575155</v>
      </c>
      <c r="L117" s="1697"/>
      <c r="M117" s="817"/>
      <c r="T117" s="202"/>
    </row>
    <row r="118" spans="2:20" ht="10.5" customHeight="1" x14ac:dyDescent="0.2">
      <c r="B118" s="1187">
        <v>1996</v>
      </c>
      <c r="C118" s="1698">
        <v>23978</v>
      </c>
      <c r="D118" s="1699"/>
      <c r="E118" s="1188">
        <v>31371</v>
      </c>
      <c r="F118" s="1189">
        <v>142237</v>
      </c>
      <c r="G118" s="1700">
        <v>85541</v>
      </c>
      <c r="H118" s="1701"/>
      <c r="I118" s="1700">
        <v>366193</v>
      </c>
      <c r="J118" s="1701"/>
      <c r="K118" s="1696">
        <v>649320</v>
      </c>
      <c r="L118" s="1697"/>
      <c r="M118" s="817"/>
      <c r="T118" s="202"/>
    </row>
    <row r="119" spans="2:20" ht="10.5" customHeight="1" x14ac:dyDescent="0.2">
      <c r="B119" s="1187">
        <v>1997</v>
      </c>
      <c r="C119" s="1698">
        <v>25430</v>
      </c>
      <c r="D119" s="1699"/>
      <c r="E119" s="1188">
        <v>32838</v>
      </c>
      <c r="F119" s="1189">
        <v>155055</v>
      </c>
      <c r="G119" s="1700">
        <v>92239</v>
      </c>
      <c r="H119" s="1701"/>
      <c r="I119" s="1700">
        <v>414519</v>
      </c>
      <c r="J119" s="1701"/>
      <c r="K119" s="1696">
        <v>720081</v>
      </c>
      <c r="L119" s="1697"/>
      <c r="M119" s="817"/>
      <c r="T119" s="202"/>
    </row>
    <row r="120" spans="2:20" ht="10.5" customHeight="1" x14ac:dyDescent="0.2">
      <c r="B120" s="1187">
        <v>1998</v>
      </c>
      <c r="C120" s="1698">
        <v>25661</v>
      </c>
      <c r="D120" s="1699"/>
      <c r="E120" s="1188">
        <v>37760</v>
      </c>
      <c r="F120" s="1189">
        <v>163462</v>
      </c>
      <c r="G120" s="1700">
        <v>97918</v>
      </c>
      <c r="H120" s="1701"/>
      <c r="I120" s="1700">
        <v>453383</v>
      </c>
      <c r="J120" s="1701"/>
      <c r="K120" s="1696">
        <v>778183</v>
      </c>
      <c r="L120" s="1697"/>
      <c r="M120" s="817"/>
      <c r="T120" s="202"/>
    </row>
    <row r="121" spans="2:20" ht="10.5" customHeight="1" x14ac:dyDescent="0.2">
      <c r="B121" s="1187">
        <v>1999</v>
      </c>
      <c r="C121" s="1698">
        <v>26349</v>
      </c>
      <c r="D121" s="1699"/>
      <c r="E121" s="1188">
        <v>43216</v>
      </c>
      <c r="F121" s="1189">
        <v>171495</v>
      </c>
      <c r="G121" s="1700">
        <v>110314</v>
      </c>
      <c r="H121" s="1701"/>
      <c r="I121" s="1700">
        <v>499507</v>
      </c>
      <c r="J121" s="1701"/>
      <c r="K121" s="1696">
        <v>850880</v>
      </c>
      <c r="L121" s="1697"/>
      <c r="M121" s="817"/>
      <c r="T121" s="202"/>
    </row>
    <row r="122" spans="2:20" ht="10.5" customHeight="1" x14ac:dyDescent="0.2">
      <c r="B122" s="1187"/>
      <c r="C122" s="1708"/>
      <c r="D122" s="1699"/>
      <c r="E122" s="1188"/>
      <c r="F122" s="1189"/>
      <c r="G122" s="1700"/>
      <c r="H122" s="1701"/>
      <c r="I122" s="1700"/>
      <c r="J122" s="1701"/>
      <c r="K122" s="1696"/>
      <c r="L122" s="1697"/>
      <c r="M122" s="246"/>
      <c r="T122" s="202"/>
    </row>
    <row r="123" spans="2:20" ht="10.5" customHeight="1" x14ac:dyDescent="0.2">
      <c r="B123" s="1187">
        <v>2000</v>
      </c>
      <c r="C123" s="1698">
        <v>27537</v>
      </c>
      <c r="D123" s="1699"/>
      <c r="E123" s="1188">
        <v>53815</v>
      </c>
      <c r="F123" s="1189">
        <v>199762</v>
      </c>
      <c r="G123" s="1700">
        <v>130429</v>
      </c>
      <c r="H123" s="1701"/>
      <c r="I123" s="1700">
        <v>557665</v>
      </c>
      <c r="J123" s="1701"/>
      <c r="K123" s="1696">
        <v>969208</v>
      </c>
      <c r="L123" s="1697"/>
      <c r="M123" s="817"/>
      <c r="T123" s="202"/>
    </row>
    <row r="124" spans="2:20" ht="10.5" customHeight="1" x14ac:dyDescent="0.2">
      <c r="B124" s="1187">
        <v>2001</v>
      </c>
      <c r="C124" s="1698">
        <v>32792</v>
      </c>
      <c r="D124" s="1699"/>
      <c r="E124" s="1188">
        <v>65210</v>
      </c>
      <c r="F124" s="1189">
        <v>221960</v>
      </c>
      <c r="G124" s="1700">
        <v>138859</v>
      </c>
      <c r="H124" s="1701"/>
      <c r="I124" s="1700">
        <v>615329</v>
      </c>
      <c r="J124" s="1701"/>
      <c r="K124" s="1696">
        <v>1074149</v>
      </c>
      <c r="L124" s="1697"/>
      <c r="M124" s="817"/>
      <c r="T124" s="202"/>
    </row>
    <row r="125" spans="2:20" ht="10.5" customHeight="1" x14ac:dyDescent="0.2">
      <c r="B125" s="1187">
        <v>2002</v>
      </c>
      <c r="C125" s="1698">
        <v>40235</v>
      </c>
      <c r="D125" s="1699"/>
      <c r="E125" s="1188">
        <v>78482</v>
      </c>
      <c r="F125" s="1189">
        <v>259511</v>
      </c>
      <c r="G125" s="1700">
        <v>158568</v>
      </c>
      <c r="H125" s="1701"/>
      <c r="I125" s="1700">
        <v>718494</v>
      </c>
      <c r="J125" s="1701"/>
      <c r="K125" s="1696">
        <v>1255290</v>
      </c>
      <c r="L125" s="1697"/>
      <c r="M125" s="817"/>
      <c r="T125" s="202"/>
    </row>
    <row r="126" spans="2:20" ht="10.5" customHeight="1" x14ac:dyDescent="0.2">
      <c r="B126" s="1187">
        <v>2003</v>
      </c>
      <c r="C126" s="1698">
        <v>39555</v>
      </c>
      <c r="D126" s="1699"/>
      <c r="E126" s="1188">
        <v>72677</v>
      </c>
      <c r="F126" s="1189">
        <v>275755</v>
      </c>
      <c r="G126" s="1700">
        <v>175251</v>
      </c>
      <c r="H126" s="1701"/>
      <c r="I126" s="1700">
        <v>809773</v>
      </c>
      <c r="J126" s="1701"/>
      <c r="K126" s="1696">
        <v>1373012</v>
      </c>
      <c r="L126" s="1697"/>
      <c r="M126" s="817"/>
      <c r="T126" s="202"/>
    </row>
    <row r="127" spans="2:20" ht="10.5" customHeight="1" x14ac:dyDescent="0.2">
      <c r="B127" s="1187">
        <v>2004</v>
      </c>
      <c r="C127" s="1698">
        <v>39852</v>
      </c>
      <c r="D127" s="1699"/>
      <c r="E127" s="1188">
        <v>77013</v>
      </c>
      <c r="F127" s="1189">
        <v>297270</v>
      </c>
      <c r="G127" s="1700">
        <v>196132</v>
      </c>
      <c r="H127" s="1701"/>
      <c r="I127" s="1700">
        <v>897494</v>
      </c>
      <c r="J127" s="1701"/>
      <c r="K127" s="1696">
        <v>1507761</v>
      </c>
      <c r="L127" s="1697"/>
      <c r="M127" s="817"/>
      <c r="T127" s="202"/>
    </row>
    <row r="128" spans="2:20" ht="10.5" customHeight="1" x14ac:dyDescent="0.2">
      <c r="B128" s="1187"/>
      <c r="C128" s="1708"/>
      <c r="D128" s="1699"/>
      <c r="E128" s="1188"/>
      <c r="F128" s="1189"/>
      <c r="G128" s="1700"/>
      <c r="H128" s="1701"/>
      <c r="I128" s="1700"/>
      <c r="J128" s="1701"/>
      <c r="K128" s="1696"/>
      <c r="L128" s="1697"/>
      <c r="M128" s="817"/>
      <c r="T128" s="202"/>
    </row>
    <row r="129" spans="2:20" ht="10.5" customHeight="1" x14ac:dyDescent="0.2">
      <c r="B129" s="1187">
        <v>2005</v>
      </c>
      <c r="C129" s="1698">
        <v>38304</v>
      </c>
      <c r="D129" s="1699"/>
      <c r="E129" s="1188">
        <v>90000</v>
      </c>
      <c r="F129" s="1189">
        <v>319098</v>
      </c>
      <c r="G129" s="1700">
        <v>213312</v>
      </c>
      <c r="H129" s="1701"/>
      <c r="I129" s="1700">
        <v>1006274</v>
      </c>
      <c r="J129" s="1701"/>
      <c r="K129" s="1696">
        <v>1666986</v>
      </c>
      <c r="L129" s="1697"/>
      <c r="M129" s="817"/>
      <c r="T129" s="202"/>
    </row>
    <row r="130" spans="2:20" ht="10.5" customHeight="1" x14ac:dyDescent="0.2">
      <c r="B130" s="1187">
        <v>2006</v>
      </c>
      <c r="C130" s="1698">
        <v>42201</v>
      </c>
      <c r="D130" s="1699"/>
      <c r="E130" s="1188">
        <v>112747</v>
      </c>
      <c r="F130" s="1189">
        <v>320893</v>
      </c>
      <c r="G130" s="1700">
        <v>238732</v>
      </c>
      <c r="H130" s="1701"/>
      <c r="I130" s="1700">
        <v>1145689</v>
      </c>
      <c r="J130" s="1701"/>
      <c r="K130" s="1696">
        <v>1860261</v>
      </c>
      <c r="L130" s="1697"/>
      <c r="M130" s="817"/>
      <c r="T130" s="202"/>
    </row>
    <row r="131" spans="2:20" ht="10.5" customHeight="1" x14ac:dyDescent="0.2">
      <c r="B131" s="1187">
        <v>2007</v>
      </c>
      <c r="C131" s="1704">
        <v>55285</v>
      </c>
      <c r="D131" s="1705"/>
      <c r="E131" s="1188">
        <v>133684</v>
      </c>
      <c r="F131" s="1189">
        <v>362368</v>
      </c>
      <c r="G131" s="1706">
        <v>268088</v>
      </c>
      <c r="H131" s="1707"/>
      <c r="I131" s="1700">
        <v>1302064</v>
      </c>
      <c r="J131" s="1701"/>
      <c r="K131" s="1696">
        <v>2121490</v>
      </c>
      <c r="L131" s="1697"/>
      <c r="M131" s="817"/>
      <c r="T131" s="202"/>
    </row>
    <row r="132" spans="2:20" ht="10.5" customHeight="1" x14ac:dyDescent="0.2">
      <c r="B132" s="1187">
        <v>2008</v>
      </c>
      <c r="C132" s="1704">
        <v>67184</v>
      </c>
      <c r="D132" s="1705"/>
      <c r="E132" s="1188">
        <v>165544</v>
      </c>
      <c r="F132" s="1189">
        <v>407641</v>
      </c>
      <c r="G132" s="1706">
        <v>308619</v>
      </c>
      <c r="H132" s="1707"/>
      <c r="I132" s="1700">
        <v>1428933</v>
      </c>
      <c r="J132" s="1701"/>
      <c r="K132" s="1696">
        <v>2377921</v>
      </c>
      <c r="L132" s="1697"/>
      <c r="M132" s="817"/>
      <c r="T132" s="202"/>
    </row>
    <row r="133" spans="2:20" ht="10.5" customHeight="1" x14ac:dyDescent="0.2">
      <c r="B133" s="1190">
        <v>2009</v>
      </c>
      <c r="C133" s="1704">
        <v>67047</v>
      </c>
      <c r="D133" s="1705"/>
      <c r="E133" s="1188">
        <v>167645</v>
      </c>
      <c r="F133" s="1189">
        <v>405381</v>
      </c>
      <c r="G133" s="1706">
        <v>329215</v>
      </c>
      <c r="H133" s="1707"/>
      <c r="I133" s="1700">
        <v>1595216</v>
      </c>
      <c r="J133" s="1701"/>
      <c r="K133" s="1696">
        <v>2564505</v>
      </c>
      <c r="L133" s="1697"/>
      <c r="M133" s="817"/>
      <c r="T133" s="202"/>
    </row>
    <row r="134" spans="2:20" ht="10.5" customHeight="1" x14ac:dyDescent="0.2">
      <c r="B134" s="1187"/>
      <c r="C134" s="1710"/>
      <c r="D134" s="1705"/>
      <c r="E134" s="1188"/>
      <c r="F134" s="1189"/>
      <c r="G134" s="1706"/>
      <c r="H134" s="1707"/>
      <c r="I134" s="1700"/>
      <c r="J134" s="1701"/>
      <c r="K134" s="1696"/>
      <c r="L134" s="1697"/>
      <c r="M134" s="817"/>
      <c r="T134" s="202"/>
    </row>
    <row r="135" spans="2:20" ht="10.5" customHeight="1" x14ac:dyDescent="0.2">
      <c r="B135" s="1187">
        <v>2010</v>
      </c>
      <c r="C135" s="1704">
        <v>64406</v>
      </c>
      <c r="D135" s="1705"/>
      <c r="E135" s="1188">
        <v>191844</v>
      </c>
      <c r="F135" s="1189">
        <v>423495</v>
      </c>
      <c r="G135" s="1706">
        <v>386367</v>
      </c>
      <c r="H135" s="1707"/>
      <c r="I135" s="1700">
        <v>1735473</v>
      </c>
      <c r="J135" s="1701"/>
      <c r="K135" s="1696">
        <v>2801585</v>
      </c>
      <c r="L135" s="1697"/>
      <c r="M135" s="817"/>
      <c r="T135" s="202"/>
    </row>
    <row r="136" spans="2:20" ht="10.5" customHeight="1" x14ac:dyDescent="0.2">
      <c r="B136" s="1190" t="s">
        <v>892</v>
      </c>
      <c r="C136" s="1698">
        <v>68001</v>
      </c>
      <c r="D136" s="1705"/>
      <c r="E136" s="1189">
        <v>216442</v>
      </c>
      <c r="F136" s="1189">
        <v>427917</v>
      </c>
      <c r="G136" s="1709">
        <v>419961</v>
      </c>
      <c r="H136" s="1707"/>
      <c r="I136" s="1700">
        <v>1902797</v>
      </c>
      <c r="J136" s="1701"/>
      <c r="K136" s="1696">
        <v>3035118</v>
      </c>
      <c r="L136" s="1697"/>
      <c r="M136" s="817"/>
      <c r="T136" s="202"/>
    </row>
    <row r="137" spans="2:20" ht="10.5" customHeight="1" x14ac:dyDescent="0.2">
      <c r="B137" s="1190" t="s">
        <v>889</v>
      </c>
      <c r="C137" s="1698">
        <v>70497</v>
      </c>
      <c r="D137" s="1705"/>
      <c r="E137" s="1189">
        <v>218985</v>
      </c>
      <c r="F137" s="1189">
        <v>445177</v>
      </c>
      <c r="G137" s="1709">
        <v>455019</v>
      </c>
      <c r="H137" s="1707"/>
      <c r="I137" s="1700">
        <v>2046809</v>
      </c>
      <c r="J137" s="1701"/>
      <c r="K137" s="1696">
        <v>3236488</v>
      </c>
      <c r="L137" s="1697"/>
      <c r="M137" s="817"/>
      <c r="T137" s="202"/>
    </row>
    <row r="138" spans="2:20" ht="10.5" customHeight="1" x14ac:dyDescent="0.2">
      <c r="B138" s="1190" t="s">
        <v>903</v>
      </c>
      <c r="C138" s="1698">
        <v>74543</v>
      </c>
      <c r="D138" s="1705"/>
      <c r="E138" s="1189">
        <v>238283</v>
      </c>
      <c r="F138" s="1189">
        <v>478425</v>
      </c>
      <c r="G138" s="1712">
        <v>492456</v>
      </c>
      <c r="H138" s="1716"/>
      <c r="I138" s="1714">
        <v>2218655</v>
      </c>
      <c r="J138" s="1717"/>
      <c r="K138" s="1696">
        <v>3502361</v>
      </c>
      <c r="L138" s="1697"/>
      <c r="M138" s="817"/>
      <c r="T138" s="202"/>
    </row>
    <row r="139" spans="2:20" ht="10.5" customHeight="1" x14ac:dyDescent="0.2">
      <c r="B139" s="1190" t="s">
        <v>906</v>
      </c>
      <c r="C139" s="1698">
        <v>87876</v>
      </c>
      <c r="D139" s="1705"/>
      <c r="E139" s="1189">
        <v>239209</v>
      </c>
      <c r="F139" s="1189">
        <v>515937</v>
      </c>
      <c r="G139" s="1712">
        <v>527520</v>
      </c>
      <c r="H139" s="1713"/>
      <c r="I139" s="1714">
        <v>2368249</v>
      </c>
      <c r="J139" s="1715"/>
      <c r="K139" s="1696">
        <v>3738791</v>
      </c>
      <c r="L139" s="1697"/>
      <c r="M139" s="817"/>
      <c r="T139" s="202"/>
    </row>
    <row r="140" spans="2:20" ht="10.5" customHeight="1" x14ac:dyDescent="0.2">
      <c r="B140" s="1190"/>
      <c r="C140" s="1710"/>
      <c r="D140" s="1705"/>
      <c r="E140" s="1189"/>
      <c r="F140" s="1189"/>
      <c r="G140" s="1712"/>
      <c r="H140" s="1713"/>
      <c r="I140" s="1714"/>
      <c r="J140" s="1715"/>
      <c r="K140" s="1696"/>
      <c r="L140" s="1697"/>
      <c r="M140" s="817"/>
      <c r="T140" s="202"/>
    </row>
    <row r="141" spans="2:20" ht="10.5" customHeight="1" x14ac:dyDescent="0.2">
      <c r="B141" s="1190" t="s">
        <v>921</v>
      </c>
      <c r="C141" s="1710">
        <v>98760</v>
      </c>
      <c r="D141" s="1711"/>
      <c r="E141" s="1189">
        <v>227875</v>
      </c>
      <c r="F141" s="1189">
        <v>553392</v>
      </c>
      <c r="G141" s="1712">
        <v>555536</v>
      </c>
      <c r="H141" s="1713"/>
      <c r="I141" s="1714">
        <v>2546194</v>
      </c>
      <c r="J141" s="1715"/>
      <c r="K141" s="1696">
        <v>3981758</v>
      </c>
      <c r="L141" s="1697"/>
      <c r="M141" s="817"/>
      <c r="T141" s="202"/>
    </row>
    <row r="142" spans="2:20" ht="10.5" customHeight="1" x14ac:dyDescent="0.2">
      <c r="B142" s="1190" t="s">
        <v>926</v>
      </c>
      <c r="C142" s="1710">
        <v>114905</v>
      </c>
      <c r="D142" s="1705"/>
      <c r="E142" s="1189">
        <v>251631</v>
      </c>
      <c r="F142" s="1189">
        <v>594166</v>
      </c>
      <c r="G142" s="1712">
        <v>594486</v>
      </c>
      <c r="H142" s="1713"/>
      <c r="I142" s="1714">
        <v>2733653</v>
      </c>
      <c r="J142" s="1715"/>
      <c r="K142" s="1696">
        <v>4288841</v>
      </c>
      <c r="L142" s="1697"/>
      <c r="M142" s="817"/>
      <c r="T142" s="202"/>
    </row>
    <row r="143" spans="2:20" ht="10.5" customHeight="1" x14ac:dyDescent="0.2">
      <c r="B143" s="1190" t="s">
        <v>952</v>
      </c>
      <c r="C143" s="1710">
        <v>126640</v>
      </c>
      <c r="D143" s="1711"/>
      <c r="E143" s="1189">
        <v>268306</v>
      </c>
      <c r="F143" s="1189">
        <v>635419</v>
      </c>
      <c r="G143" s="1712">
        <v>631789</v>
      </c>
      <c r="H143" s="1716"/>
      <c r="I143" s="1714">
        <v>2930297</v>
      </c>
      <c r="J143" s="1717"/>
      <c r="K143" s="1696">
        <v>4592450</v>
      </c>
      <c r="L143" s="1697"/>
      <c r="M143" s="817"/>
      <c r="T143" s="202"/>
    </row>
    <row r="144" spans="2:20" ht="10.5" customHeight="1" x14ac:dyDescent="0.2">
      <c r="B144" s="1190" t="s">
        <v>968</v>
      </c>
      <c r="C144" s="1710">
        <v>121204</v>
      </c>
      <c r="D144" s="1711"/>
      <c r="E144" s="1189">
        <v>287588</v>
      </c>
      <c r="F144" s="1189">
        <v>668145</v>
      </c>
      <c r="G144" s="1712">
        <v>669664</v>
      </c>
      <c r="H144" s="1716"/>
      <c r="I144" s="1714">
        <v>3070287</v>
      </c>
      <c r="J144" s="1717"/>
      <c r="K144" s="1696">
        <v>4816888</v>
      </c>
      <c r="L144" s="1697"/>
      <c r="M144" s="817"/>
      <c r="T144" s="202"/>
    </row>
    <row r="145" spans="2:20" ht="10.5" customHeight="1" x14ac:dyDescent="0.2">
      <c r="B145" s="1190" t="s">
        <v>1016</v>
      </c>
      <c r="C145" s="1710">
        <v>110148</v>
      </c>
      <c r="D145" s="1711"/>
      <c r="E145" s="1189">
        <v>314382</v>
      </c>
      <c r="F145" s="1189">
        <v>696043</v>
      </c>
      <c r="G145" s="1712">
        <v>698551</v>
      </c>
      <c r="H145" s="1716"/>
      <c r="I145" s="1714">
        <v>3225802</v>
      </c>
      <c r="J145" s="1717"/>
      <c r="K145" s="1696">
        <v>5044926</v>
      </c>
      <c r="L145" s="1697"/>
      <c r="M145" s="817"/>
      <c r="T145" s="202"/>
    </row>
    <row r="146" spans="2:20" ht="10.5" customHeight="1" x14ac:dyDescent="0.2">
      <c r="B146" s="1190"/>
      <c r="C146" s="1710"/>
      <c r="D146" s="1711"/>
      <c r="E146" s="1189"/>
      <c r="F146" s="1189"/>
      <c r="G146" s="1712"/>
      <c r="H146" s="1716"/>
      <c r="I146" s="1714"/>
      <c r="J146" s="1717"/>
      <c r="K146" s="1696"/>
      <c r="L146" s="1697"/>
      <c r="M146" s="817"/>
      <c r="T146" s="202"/>
    </row>
    <row r="147" spans="2:20" ht="10.5" customHeight="1" x14ac:dyDescent="0.2">
      <c r="B147" s="1187" t="s">
        <v>1173</v>
      </c>
      <c r="C147" s="1720">
        <v>140070</v>
      </c>
      <c r="D147" s="1721"/>
      <c r="E147" s="1189">
        <v>351790</v>
      </c>
      <c r="F147" s="1189">
        <v>648071</v>
      </c>
      <c r="G147" s="1722">
        <v>654441</v>
      </c>
      <c r="H147" s="1722"/>
      <c r="I147" s="1723">
        <v>3235093</v>
      </c>
      <c r="J147" s="1723"/>
      <c r="K147" s="1724">
        <v>5029575</v>
      </c>
      <c r="L147" s="1701"/>
      <c r="M147" s="817"/>
      <c r="T147" s="202"/>
    </row>
    <row r="148" spans="2:20" ht="10.5" customHeight="1" x14ac:dyDescent="0.2">
      <c r="B148" s="1187" t="s">
        <v>1220</v>
      </c>
      <c r="C148" s="1725">
        <v>152807</v>
      </c>
      <c r="D148" s="1726"/>
      <c r="E148" s="1191">
        <v>474946</v>
      </c>
      <c r="F148" s="1191">
        <v>729804</v>
      </c>
      <c r="G148" s="1742">
        <v>751303</v>
      </c>
      <c r="H148" s="1743"/>
      <c r="I148" s="1718">
        <v>3463748</v>
      </c>
      <c r="J148" s="1719"/>
      <c r="K148" s="1718">
        <v>5572608</v>
      </c>
      <c r="L148" s="1719"/>
      <c r="M148" s="817"/>
      <c r="T148" s="202"/>
    </row>
    <row r="149" spans="2:20" s="262" customFormat="1" ht="12" customHeight="1" x14ac:dyDescent="0.15">
      <c r="B149" s="201" t="s">
        <v>19</v>
      </c>
      <c r="C149" s="818"/>
      <c r="D149" s="818"/>
      <c r="E149" s="818"/>
      <c r="F149" s="818"/>
      <c r="G149" s="818"/>
      <c r="H149" s="818"/>
      <c r="I149" s="818"/>
      <c r="J149" s="818"/>
    </row>
    <row r="150" spans="2:20" s="262" customFormat="1" ht="6" customHeight="1" x14ac:dyDescent="0.15">
      <c r="B150" s="201"/>
      <c r="C150" s="818"/>
      <c r="D150" s="818"/>
    </row>
    <row r="151" spans="2:20" s="262" customFormat="1" ht="10.5" customHeight="1" x14ac:dyDescent="0.15">
      <c r="B151" s="203" t="s">
        <v>1600</v>
      </c>
      <c r="C151" s="818"/>
      <c r="D151" s="818"/>
      <c r="E151" s="818"/>
      <c r="F151" s="818"/>
      <c r="G151" s="818"/>
      <c r="H151" s="818"/>
      <c r="I151" s="818"/>
      <c r="J151" s="818"/>
    </row>
    <row r="152" spans="2:20" s="262" customFormat="1" ht="10.5" customHeight="1" x14ac:dyDescent="0.15">
      <c r="B152" s="203" t="s">
        <v>806</v>
      </c>
      <c r="C152" s="818"/>
      <c r="D152" s="818"/>
      <c r="E152" s="818"/>
      <c r="F152" s="818"/>
      <c r="G152" s="818"/>
      <c r="H152" s="818"/>
      <c r="I152" s="818"/>
      <c r="J152" s="818"/>
    </row>
    <row r="153" spans="2:20" s="262" customFormat="1" ht="10.5" customHeight="1" x14ac:dyDescent="0.15">
      <c r="B153" s="203" t="s">
        <v>1601</v>
      </c>
    </row>
    <row r="154" spans="2:20" ht="10.5" customHeight="1" x14ac:dyDescent="0.2">
      <c r="C154" s="245"/>
      <c r="D154" s="245"/>
      <c r="E154" s="245"/>
      <c r="F154" s="245"/>
      <c r="G154" s="245"/>
      <c r="H154" s="245"/>
      <c r="I154" s="245"/>
      <c r="J154" s="245"/>
      <c r="K154" s="245"/>
      <c r="T154" s="202"/>
    </row>
    <row r="155" spans="2:20" ht="10.5" customHeight="1" x14ac:dyDescent="0.2">
      <c r="G155" s="246">
        <v>76</v>
      </c>
      <c r="T155" s="202"/>
    </row>
    <row r="156" spans="2:20" ht="10.5" customHeight="1" x14ac:dyDescent="0.2">
      <c r="T156" s="202"/>
    </row>
    <row r="157" spans="2:20" ht="12" x14ac:dyDescent="0.2">
      <c r="B157" s="202" t="s">
        <v>1142</v>
      </c>
      <c r="C157" s="201"/>
      <c r="D157" s="201"/>
      <c r="E157" s="201"/>
      <c r="F157" s="201"/>
      <c r="G157" s="201"/>
      <c r="H157" s="201"/>
      <c r="I157" s="201"/>
      <c r="J157" s="201"/>
      <c r="K157" s="750"/>
      <c r="L157" s="750"/>
      <c r="T157" s="202"/>
    </row>
    <row r="158" spans="2:20" ht="24.75" customHeight="1" x14ac:dyDescent="0.2">
      <c r="B158" s="1454" t="s">
        <v>527</v>
      </c>
      <c r="C158" s="1460" t="s">
        <v>551</v>
      </c>
      <c r="D158" s="1461"/>
      <c r="E158" s="332" t="s">
        <v>552</v>
      </c>
      <c r="F158" s="331" t="s">
        <v>300</v>
      </c>
      <c r="G158" s="1460" t="s">
        <v>554</v>
      </c>
      <c r="H158" s="1461"/>
      <c r="I158" s="332" t="s">
        <v>1320</v>
      </c>
      <c r="J158" s="331" t="s">
        <v>104</v>
      </c>
      <c r="K158" s="750"/>
      <c r="L158" s="750"/>
      <c r="T158" s="202"/>
    </row>
    <row r="159" spans="2:20" ht="11.25" customHeight="1" x14ac:dyDescent="0.2">
      <c r="B159" s="1456"/>
      <c r="C159" s="1392" t="s">
        <v>1445</v>
      </c>
      <c r="D159" s="1669"/>
      <c r="E159" s="1669"/>
      <c r="F159" s="1669"/>
      <c r="G159" s="1669"/>
      <c r="H159" s="1669"/>
      <c r="I159" s="1669"/>
      <c r="J159" s="1393"/>
      <c r="K159" s="750"/>
      <c r="L159" s="750"/>
      <c r="T159" s="202"/>
    </row>
    <row r="160" spans="2:20" ht="10.5" customHeight="1" x14ac:dyDescent="0.2">
      <c r="B160" s="1030">
        <v>1990</v>
      </c>
      <c r="C160" s="1694">
        <v>4.6190682540964945</v>
      </c>
      <c r="D160" s="1695"/>
      <c r="E160" s="1193">
        <v>8.8870608800393676</v>
      </c>
      <c r="F160" s="1192">
        <v>23.721475105212519</v>
      </c>
      <c r="G160" s="1694">
        <v>14.28686844946494</v>
      </c>
      <c r="H160" s="1695"/>
      <c r="I160" s="1193">
        <v>48.485527311186679</v>
      </c>
      <c r="J160" s="1193">
        <v>100</v>
      </c>
      <c r="K160" s="750"/>
      <c r="L160" s="750"/>
      <c r="T160" s="202"/>
    </row>
    <row r="161" spans="2:20" ht="10.5" customHeight="1" x14ac:dyDescent="0.2">
      <c r="B161" s="1030">
        <v>1991</v>
      </c>
      <c r="C161" s="1692">
        <v>4.549975770868933</v>
      </c>
      <c r="D161" s="1693"/>
      <c r="E161" s="1193">
        <v>8.1741436914994008</v>
      </c>
      <c r="F161" s="1192">
        <v>22.973679512356856</v>
      </c>
      <c r="G161" s="1692">
        <v>13.959805146777526</v>
      </c>
      <c r="H161" s="1693"/>
      <c r="I161" s="1193">
        <v>50.342395878497278</v>
      </c>
      <c r="J161" s="1193">
        <v>100</v>
      </c>
      <c r="K161" s="750"/>
      <c r="L161" s="750"/>
      <c r="T161" s="202"/>
    </row>
    <row r="162" spans="2:20" ht="10.5" customHeight="1" x14ac:dyDescent="0.2">
      <c r="B162" s="1030">
        <v>1992</v>
      </c>
      <c r="C162" s="1692">
        <v>3.7963453240652076</v>
      </c>
      <c r="D162" s="1693"/>
      <c r="E162" s="1193">
        <v>7.5138289602649744</v>
      </c>
      <c r="F162" s="1192">
        <v>21.964388314951051</v>
      </c>
      <c r="G162" s="1692">
        <v>14.382118675574281</v>
      </c>
      <c r="H162" s="1693"/>
      <c r="I162" s="1193">
        <v>52.343318725144485</v>
      </c>
      <c r="J162" s="1193">
        <v>100</v>
      </c>
      <c r="K162" s="750"/>
      <c r="L162" s="750"/>
      <c r="T162" s="202"/>
    </row>
    <row r="163" spans="2:20" ht="10.5" customHeight="1" x14ac:dyDescent="0.2">
      <c r="B163" s="1030">
        <v>1993</v>
      </c>
      <c r="C163" s="1692">
        <v>3.7</v>
      </c>
      <c r="D163" s="1693"/>
      <c r="E163" s="1193">
        <v>5.5</v>
      </c>
      <c r="F163" s="1192">
        <v>23.1</v>
      </c>
      <c r="G163" s="1692">
        <v>13.6</v>
      </c>
      <c r="H163" s="1693"/>
      <c r="I163" s="1193">
        <v>54.1</v>
      </c>
      <c r="J163" s="1193">
        <v>100</v>
      </c>
      <c r="K163" s="750"/>
      <c r="L163" s="750"/>
      <c r="T163" s="202"/>
    </row>
    <row r="164" spans="2:20" ht="10.5" customHeight="1" x14ac:dyDescent="0.2">
      <c r="B164" s="1030">
        <v>1994</v>
      </c>
      <c r="C164" s="1692">
        <v>4.0999999999999996</v>
      </c>
      <c r="D164" s="1693"/>
      <c r="E164" s="1193">
        <v>5.2</v>
      </c>
      <c r="F164" s="1192">
        <v>22.8</v>
      </c>
      <c r="G164" s="1692">
        <v>13.2</v>
      </c>
      <c r="H164" s="1693"/>
      <c r="I164" s="1193">
        <v>54.7</v>
      </c>
      <c r="J164" s="1193">
        <v>100</v>
      </c>
      <c r="K164" s="750"/>
      <c r="L164" s="750"/>
      <c r="T164" s="202"/>
    </row>
    <row r="165" spans="2:20" ht="10.5" customHeight="1" x14ac:dyDescent="0.2">
      <c r="B165" s="1030"/>
      <c r="C165" s="1690"/>
      <c r="D165" s="1691"/>
      <c r="E165" s="1193"/>
      <c r="F165" s="1192"/>
      <c r="G165" s="1688"/>
      <c r="H165" s="1689"/>
      <c r="I165" s="1193"/>
      <c r="J165" s="1193"/>
      <c r="K165" s="750"/>
      <c r="L165" s="750"/>
      <c r="T165" s="202"/>
    </row>
    <row r="166" spans="2:20" ht="10.5" customHeight="1" x14ac:dyDescent="0.2">
      <c r="B166" s="1030">
        <v>1995</v>
      </c>
      <c r="C166" s="1692">
        <v>3.4</v>
      </c>
      <c r="D166" s="1693"/>
      <c r="E166" s="1193">
        <v>4.8</v>
      </c>
      <c r="F166" s="1192">
        <v>23</v>
      </c>
      <c r="G166" s="1692">
        <v>13.4</v>
      </c>
      <c r="H166" s="1693"/>
      <c r="I166" s="1193">
        <v>55.4</v>
      </c>
      <c r="J166" s="1193">
        <v>100</v>
      </c>
      <c r="K166" s="750"/>
      <c r="L166" s="750"/>
      <c r="T166" s="202"/>
    </row>
    <row r="167" spans="2:20" ht="10.5" customHeight="1" x14ac:dyDescent="0.2">
      <c r="B167" s="1030">
        <v>1996</v>
      </c>
      <c r="C167" s="1692">
        <v>3.7</v>
      </c>
      <c r="D167" s="1693"/>
      <c r="E167" s="1193">
        <v>4.8</v>
      </c>
      <c r="F167" s="1192">
        <v>21.9</v>
      </c>
      <c r="G167" s="1692">
        <v>13.2</v>
      </c>
      <c r="H167" s="1693"/>
      <c r="I167" s="1193">
        <v>56.4</v>
      </c>
      <c r="J167" s="1193">
        <v>100</v>
      </c>
      <c r="K167" s="750"/>
      <c r="L167" s="750"/>
      <c r="T167" s="202"/>
    </row>
    <row r="168" spans="2:20" ht="10.5" customHeight="1" x14ac:dyDescent="0.2">
      <c r="B168" s="1030">
        <v>1997</v>
      </c>
      <c r="C168" s="1692">
        <v>3.5</v>
      </c>
      <c r="D168" s="1693"/>
      <c r="E168" s="1193">
        <v>4.5999999999999996</v>
      </c>
      <c r="F168" s="1192">
        <v>21.5</v>
      </c>
      <c r="G168" s="1692">
        <v>12.8</v>
      </c>
      <c r="H168" s="1693"/>
      <c r="I168" s="1193">
        <v>57.6</v>
      </c>
      <c r="J168" s="1193">
        <v>100</v>
      </c>
      <c r="K168" s="750"/>
      <c r="L168" s="750"/>
      <c r="T168" s="202"/>
    </row>
    <row r="169" spans="2:20" ht="10.5" customHeight="1" x14ac:dyDescent="0.2">
      <c r="B169" s="1030">
        <v>1998</v>
      </c>
      <c r="C169" s="1692">
        <v>3.3</v>
      </c>
      <c r="D169" s="1693"/>
      <c r="E169" s="1193">
        <v>4.9000000000000004</v>
      </c>
      <c r="F169" s="1192">
        <v>21</v>
      </c>
      <c r="G169" s="1692">
        <v>12.6</v>
      </c>
      <c r="H169" s="1693"/>
      <c r="I169" s="1193">
        <v>58.3</v>
      </c>
      <c r="J169" s="1193">
        <v>100</v>
      </c>
      <c r="K169" s="750"/>
      <c r="L169" s="750"/>
      <c r="T169" s="202"/>
    </row>
    <row r="170" spans="2:20" ht="10.5" customHeight="1" x14ac:dyDescent="0.2">
      <c r="B170" s="1030">
        <v>1999</v>
      </c>
      <c r="C170" s="1692">
        <v>3.1</v>
      </c>
      <c r="D170" s="1693"/>
      <c r="E170" s="1193">
        <v>5.0999999999999996</v>
      </c>
      <c r="F170" s="1192">
        <v>20.2</v>
      </c>
      <c r="G170" s="1692">
        <v>13</v>
      </c>
      <c r="H170" s="1693"/>
      <c r="I170" s="1193">
        <v>58.7</v>
      </c>
      <c r="J170" s="1193">
        <v>100</v>
      </c>
      <c r="K170" s="750"/>
      <c r="L170" s="750"/>
      <c r="T170" s="202"/>
    </row>
    <row r="171" spans="2:20" ht="10.5" customHeight="1" x14ac:dyDescent="0.2">
      <c r="B171" s="1030"/>
      <c r="C171" s="1690"/>
      <c r="D171" s="1691"/>
      <c r="E171" s="1193"/>
      <c r="F171" s="1192"/>
      <c r="G171" s="1688"/>
      <c r="H171" s="1689"/>
      <c r="I171" s="1193"/>
      <c r="J171" s="1193"/>
      <c r="K171" s="750"/>
      <c r="L171" s="750"/>
      <c r="T171" s="202"/>
    </row>
    <row r="172" spans="2:20" ht="10.5" customHeight="1" x14ac:dyDescent="0.2">
      <c r="B172" s="1030">
        <v>2000</v>
      </c>
      <c r="C172" s="1692">
        <v>2.8</v>
      </c>
      <c r="D172" s="1693"/>
      <c r="E172" s="1193">
        <v>5.6</v>
      </c>
      <c r="F172" s="1192">
        <v>20.6</v>
      </c>
      <c r="G172" s="1692">
        <v>13.5</v>
      </c>
      <c r="H172" s="1693"/>
      <c r="I172" s="1193">
        <v>57.5</v>
      </c>
      <c r="J172" s="1193">
        <v>100</v>
      </c>
      <c r="K172" s="750"/>
      <c r="L172" s="750"/>
      <c r="T172" s="202"/>
    </row>
    <row r="173" spans="2:20" ht="10.5" customHeight="1" x14ac:dyDescent="0.2">
      <c r="B173" s="982">
        <v>2001</v>
      </c>
      <c r="C173" s="1692">
        <v>3.1</v>
      </c>
      <c r="D173" s="1693"/>
      <c r="E173" s="1195">
        <v>6.1</v>
      </c>
      <c r="F173" s="1195">
        <v>20.7</v>
      </c>
      <c r="G173" s="1692">
        <v>12.9</v>
      </c>
      <c r="H173" s="1693"/>
      <c r="I173" s="1193">
        <v>57.3</v>
      </c>
      <c r="J173" s="1193">
        <v>100</v>
      </c>
      <c r="K173" s="750"/>
      <c r="L173" s="750"/>
      <c r="T173" s="202"/>
    </row>
    <row r="174" spans="2:20" ht="10.5" customHeight="1" x14ac:dyDescent="0.2">
      <c r="B174" s="982">
        <v>2002</v>
      </c>
      <c r="C174" s="1692">
        <v>3.2</v>
      </c>
      <c r="D174" s="1693"/>
      <c r="E174" s="1195">
        <v>6.3</v>
      </c>
      <c r="F174" s="1195">
        <v>20.7</v>
      </c>
      <c r="G174" s="1692">
        <v>12.6</v>
      </c>
      <c r="H174" s="1693"/>
      <c r="I174" s="1193">
        <v>57.2</v>
      </c>
      <c r="J174" s="1193">
        <v>100</v>
      </c>
      <c r="K174" s="750"/>
      <c r="L174" s="750"/>
      <c r="T174" s="202"/>
    </row>
    <row r="175" spans="2:20" ht="10.5" customHeight="1" x14ac:dyDescent="0.2">
      <c r="B175" s="982">
        <v>2003</v>
      </c>
      <c r="C175" s="1692">
        <v>2.9</v>
      </c>
      <c r="D175" s="1693"/>
      <c r="E175" s="1195">
        <v>5.3</v>
      </c>
      <c r="F175" s="1195">
        <v>20.100000000000001</v>
      </c>
      <c r="G175" s="1692">
        <v>12.8</v>
      </c>
      <c r="H175" s="1693"/>
      <c r="I175" s="1193">
        <v>59</v>
      </c>
      <c r="J175" s="1193">
        <v>100</v>
      </c>
      <c r="K175" s="750"/>
      <c r="L175" s="750"/>
      <c r="T175" s="202"/>
    </row>
    <row r="176" spans="2:20" ht="10.5" customHeight="1" x14ac:dyDescent="0.2">
      <c r="B176" s="982">
        <v>2004</v>
      </c>
      <c r="C176" s="1692">
        <v>2.6</v>
      </c>
      <c r="D176" s="1693"/>
      <c r="E176" s="1195">
        <v>5.0999999999999996</v>
      </c>
      <c r="F176" s="1195">
        <v>19.7</v>
      </c>
      <c r="G176" s="1692">
        <v>13</v>
      </c>
      <c r="H176" s="1693"/>
      <c r="I176" s="1193">
        <v>59.5</v>
      </c>
      <c r="J176" s="1193">
        <v>100</v>
      </c>
      <c r="K176" s="750"/>
      <c r="L176" s="750"/>
      <c r="T176" s="202"/>
    </row>
    <row r="177" spans="2:20" ht="10.5" customHeight="1" x14ac:dyDescent="0.2">
      <c r="B177" s="982"/>
      <c r="C177" s="1690"/>
      <c r="D177" s="1691"/>
      <c r="E177" s="1195"/>
      <c r="F177" s="1195"/>
      <c r="G177" s="1688"/>
      <c r="H177" s="1689"/>
      <c r="I177" s="1193"/>
      <c r="J177" s="1195"/>
      <c r="K177" s="750"/>
      <c r="L177" s="750"/>
      <c r="T177" s="202"/>
    </row>
    <row r="178" spans="2:20" ht="10.5" customHeight="1" x14ac:dyDescent="0.2">
      <c r="B178" s="982">
        <v>2005</v>
      </c>
      <c r="C178" s="1692">
        <v>2.2999999999999998</v>
      </c>
      <c r="D178" s="1693"/>
      <c r="E178" s="1194">
        <v>5.4</v>
      </c>
      <c r="F178" s="1195">
        <v>19.100000000000001</v>
      </c>
      <c r="G178" s="1692">
        <v>12.8</v>
      </c>
      <c r="H178" s="1693"/>
      <c r="I178" s="1193">
        <v>60.4</v>
      </c>
      <c r="J178" s="1193">
        <v>100</v>
      </c>
      <c r="K178" s="750"/>
      <c r="L178" s="750"/>
      <c r="T178" s="202"/>
    </row>
    <row r="179" spans="2:20" ht="10.5" customHeight="1" x14ac:dyDescent="0.2">
      <c r="B179" s="982">
        <v>2006</v>
      </c>
      <c r="C179" s="1692">
        <v>2.2999999999999998</v>
      </c>
      <c r="D179" s="1693"/>
      <c r="E179" s="1194">
        <v>6.1</v>
      </c>
      <c r="F179" s="1195">
        <v>17.2</v>
      </c>
      <c r="G179" s="1692">
        <v>12.8</v>
      </c>
      <c r="H179" s="1693"/>
      <c r="I179" s="1193">
        <v>61.6</v>
      </c>
      <c r="J179" s="1193">
        <v>100</v>
      </c>
      <c r="K179" s="750"/>
      <c r="L179" s="750"/>
      <c r="T179" s="202"/>
    </row>
    <row r="180" spans="2:20" ht="10.5" customHeight="1" x14ac:dyDescent="0.2">
      <c r="B180" s="982">
        <v>2007</v>
      </c>
      <c r="C180" s="1692">
        <v>2.6</v>
      </c>
      <c r="D180" s="1693"/>
      <c r="E180" s="1194">
        <v>6.3</v>
      </c>
      <c r="F180" s="1195">
        <v>17.100000000000001</v>
      </c>
      <c r="G180" s="1692">
        <v>12.6</v>
      </c>
      <c r="H180" s="1693"/>
      <c r="I180" s="1193">
        <v>61.4</v>
      </c>
      <c r="J180" s="1193">
        <v>100</v>
      </c>
      <c r="K180" s="750"/>
      <c r="L180" s="750"/>
      <c r="T180" s="202"/>
    </row>
    <row r="181" spans="2:20" ht="10.5" customHeight="1" x14ac:dyDescent="0.2">
      <c r="B181" s="982">
        <v>2008</v>
      </c>
      <c r="C181" s="1692">
        <v>2.8</v>
      </c>
      <c r="D181" s="1693"/>
      <c r="E181" s="1194">
        <v>7</v>
      </c>
      <c r="F181" s="1195">
        <v>17.100000000000001</v>
      </c>
      <c r="G181" s="1692">
        <v>13</v>
      </c>
      <c r="H181" s="1693"/>
      <c r="I181" s="1193">
        <v>60.1</v>
      </c>
      <c r="J181" s="1193">
        <v>100</v>
      </c>
      <c r="K181" s="750"/>
      <c r="L181" s="750"/>
      <c r="T181" s="202"/>
    </row>
    <row r="182" spans="2:20" ht="10.5" customHeight="1" x14ac:dyDescent="0.2">
      <c r="B182" s="982">
        <v>2009</v>
      </c>
      <c r="C182" s="1692">
        <v>2.6</v>
      </c>
      <c r="D182" s="1693"/>
      <c r="E182" s="1195">
        <v>6.5</v>
      </c>
      <c r="F182" s="1195">
        <v>15.8</v>
      </c>
      <c r="G182" s="1692">
        <v>12.8</v>
      </c>
      <c r="H182" s="1693"/>
      <c r="I182" s="1193">
        <v>62.2</v>
      </c>
      <c r="J182" s="1195">
        <v>100</v>
      </c>
      <c r="K182" s="750"/>
      <c r="L182" s="750"/>
      <c r="T182" s="202"/>
    </row>
    <row r="183" spans="2:20" ht="10.5" customHeight="1" x14ac:dyDescent="0.2">
      <c r="B183" s="982"/>
      <c r="C183" s="1690"/>
      <c r="D183" s="1691"/>
      <c r="E183" s="1194"/>
      <c r="F183" s="1195"/>
      <c r="G183" s="1688"/>
      <c r="H183" s="1689"/>
      <c r="I183" s="1193"/>
      <c r="J183" s="1193"/>
      <c r="K183" s="750"/>
      <c r="L183" s="750"/>
      <c r="T183" s="202"/>
    </row>
    <row r="184" spans="2:20" ht="10.5" customHeight="1" x14ac:dyDescent="0.2">
      <c r="B184" s="982">
        <v>2010</v>
      </c>
      <c r="C184" s="1692">
        <v>2.2999999999999998</v>
      </c>
      <c r="D184" s="1693"/>
      <c r="E184" s="1195">
        <v>6.8</v>
      </c>
      <c r="F184" s="1195">
        <v>15.1</v>
      </c>
      <c r="G184" s="1692">
        <v>13.8</v>
      </c>
      <c r="H184" s="1693"/>
      <c r="I184" s="1193">
        <v>61.9</v>
      </c>
      <c r="J184" s="1195">
        <v>100</v>
      </c>
      <c r="K184" s="750"/>
      <c r="L184" s="750"/>
      <c r="T184" s="202"/>
    </row>
    <row r="185" spans="2:20" ht="10.5" customHeight="1" x14ac:dyDescent="0.2">
      <c r="B185" s="1028" t="s">
        <v>892</v>
      </c>
      <c r="C185" s="1692">
        <v>2.2000000000000002</v>
      </c>
      <c r="D185" s="1693"/>
      <c r="E185" s="1195">
        <v>7.1</v>
      </c>
      <c r="F185" s="1195">
        <v>14.1</v>
      </c>
      <c r="G185" s="1692">
        <v>13.8</v>
      </c>
      <c r="H185" s="1693"/>
      <c r="I185" s="1195">
        <v>62.7</v>
      </c>
      <c r="J185" s="1193">
        <v>100</v>
      </c>
      <c r="K185" s="750"/>
      <c r="L185" s="750"/>
      <c r="T185" s="202"/>
    </row>
    <row r="186" spans="2:20" ht="10.5" customHeight="1" x14ac:dyDescent="0.2">
      <c r="B186" s="1028" t="s">
        <v>889</v>
      </c>
      <c r="C186" s="1692">
        <v>2.2000000000000002</v>
      </c>
      <c r="D186" s="1693"/>
      <c r="E186" s="1195">
        <v>6.8</v>
      </c>
      <c r="F186" s="1195">
        <v>13.8</v>
      </c>
      <c r="G186" s="1692">
        <v>14.1</v>
      </c>
      <c r="H186" s="1693"/>
      <c r="I186" s="1195">
        <v>63.2</v>
      </c>
      <c r="J186" s="1193">
        <v>100</v>
      </c>
      <c r="K186" s="750"/>
      <c r="L186" s="750"/>
      <c r="T186" s="202"/>
    </row>
    <row r="187" spans="2:20" ht="10.5" customHeight="1" x14ac:dyDescent="0.2">
      <c r="B187" s="1028" t="s">
        <v>903</v>
      </c>
      <c r="C187" s="1692">
        <v>2.1</v>
      </c>
      <c r="D187" s="1693"/>
      <c r="E187" s="1195">
        <v>6.8</v>
      </c>
      <c r="F187" s="1195">
        <v>13.7</v>
      </c>
      <c r="G187" s="1692">
        <v>14.1</v>
      </c>
      <c r="H187" s="1693"/>
      <c r="I187" s="1195">
        <v>63.3</v>
      </c>
      <c r="J187" s="1193">
        <v>100</v>
      </c>
      <c r="K187" s="750"/>
      <c r="L187" s="750"/>
      <c r="T187" s="202"/>
    </row>
    <row r="188" spans="2:20" ht="10.5" customHeight="1" x14ac:dyDescent="0.2">
      <c r="B188" s="1028" t="s">
        <v>906</v>
      </c>
      <c r="C188" s="1692">
        <v>2.4</v>
      </c>
      <c r="D188" s="1693"/>
      <c r="E188" s="1195">
        <v>6.4</v>
      </c>
      <c r="F188" s="1195">
        <v>13.8</v>
      </c>
      <c r="G188" s="1692">
        <v>14.1</v>
      </c>
      <c r="H188" s="1693"/>
      <c r="I188" s="1195">
        <v>63.3</v>
      </c>
      <c r="J188" s="1193">
        <v>100</v>
      </c>
      <c r="K188" s="750"/>
      <c r="L188" s="750"/>
      <c r="T188" s="202"/>
    </row>
    <row r="189" spans="2:20" ht="10.5" customHeight="1" x14ac:dyDescent="0.2">
      <c r="B189" s="1028"/>
      <c r="C189" s="1690"/>
      <c r="D189" s="1691"/>
      <c r="E189" s="1195"/>
      <c r="F189" s="1195"/>
      <c r="G189" s="1688"/>
      <c r="H189" s="1689"/>
      <c r="I189" s="1195"/>
      <c r="J189" s="1193"/>
      <c r="K189" s="750"/>
      <c r="L189" s="750"/>
      <c r="T189" s="202"/>
    </row>
    <row r="190" spans="2:20" ht="10.5" customHeight="1" x14ac:dyDescent="0.2">
      <c r="B190" s="1028" t="s">
        <v>921</v>
      </c>
      <c r="C190" s="1692">
        <v>2.5</v>
      </c>
      <c r="D190" s="1693"/>
      <c r="E190" s="1195">
        <v>5.7</v>
      </c>
      <c r="F190" s="1195">
        <v>13.9</v>
      </c>
      <c r="G190" s="1692">
        <v>14</v>
      </c>
      <c r="H190" s="1693"/>
      <c r="I190" s="1195">
        <v>63.9</v>
      </c>
      <c r="J190" s="1193">
        <v>100</v>
      </c>
      <c r="K190" s="750"/>
      <c r="L190" s="750"/>
      <c r="T190" s="202"/>
    </row>
    <row r="191" spans="2:20" ht="10.5" customHeight="1" x14ac:dyDescent="0.2">
      <c r="B191" s="1028" t="s">
        <v>926</v>
      </c>
      <c r="C191" s="1692">
        <v>2.7</v>
      </c>
      <c r="D191" s="1693"/>
      <c r="E191" s="1195">
        <v>5.9</v>
      </c>
      <c r="F191" s="1195">
        <v>13.9</v>
      </c>
      <c r="G191" s="1692">
        <v>13.9</v>
      </c>
      <c r="H191" s="1693"/>
      <c r="I191" s="1195">
        <v>63.7</v>
      </c>
      <c r="J191" s="1193">
        <v>100</v>
      </c>
      <c r="K191" s="750"/>
      <c r="L191" s="750"/>
      <c r="T191" s="202"/>
    </row>
    <row r="192" spans="2:20" ht="10.5" customHeight="1" x14ac:dyDescent="0.2">
      <c r="B192" s="1028" t="s">
        <v>952</v>
      </c>
      <c r="C192" s="1692">
        <v>2.8</v>
      </c>
      <c r="D192" s="1693"/>
      <c r="E192" s="1195">
        <v>5.8</v>
      </c>
      <c r="F192" s="1195">
        <v>13.8</v>
      </c>
      <c r="G192" s="1692">
        <v>13.8</v>
      </c>
      <c r="H192" s="1693"/>
      <c r="I192" s="1195">
        <v>63.8</v>
      </c>
      <c r="J192" s="1193" t="s">
        <v>1020</v>
      </c>
      <c r="K192" s="750"/>
      <c r="L192" s="750"/>
      <c r="T192" s="202"/>
    </row>
    <row r="193" spans="2:20" ht="10.5" customHeight="1" x14ac:dyDescent="0.2">
      <c r="B193" s="1028" t="s">
        <v>968</v>
      </c>
      <c r="C193" s="1692">
        <v>2.5</v>
      </c>
      <c r="D193" s="1693"/>
      <c r="E193" s="1195">
        <v>6</v>
      </c>
      <c r="F193" s="1195">
        <v>13.9</v>
      </c>
      <c r="G193" s="1692">
        <v>13.9</v>
      </c>
      <c r="H193" s="1693"/>
      <c r="I193" s="1195">
        <v>63.8</v>
      </c>
      <c r="J193" s="1193" t="s">
        <v>1020</v>
      </c>
      <c r="K193" s="750"/>
      <c r="L193" s="750"/>
      <c r="T193" s="202"/>
    </row>
    <row r="194" spans="2:20" ht="10.5" customHeight="1" x14ac:dyDescent="0.2">
      <c r="B194" s="1028" t="s">
        <v>1016</v>
      </c>
      <c r="C194" s="1692">
        <v>2.2000000000000002</v>
      </c>
      <c r="D194" s="1693"/>
      <c r="E194" s="1195">
        <v>6.2</v>
      </c>
      <c r="F194" s="1195">
        <v>13.8</v>
      </c>
      <c r="G194" s="1692">
        <v>13.8</v>
      </c>
      <c r="H194" s="1693"/>
      <c r="I194" s="1195">
        <v>63.7</v>
      </c>
      <c r="J194" s="1193" t="s">
        <v>1020</v>
      </c>
      <c r="K194" s="750"/>
      <c r="L194" s="750"/>
      <c r="T194" s="202"/>
    </row>
    <row r="195" spans="2:20" ht="10.5" customHeight="1" x14ac:dyDescent="0.2">
      <c r="B195" s="1027"/>
      <c r="C195" s="1690"/>
      <c r="D195" s="1691"/>
      <c r="E195" s="1195"/>
      <c r="F195" s="1195"/>
      <c r="G195" s="1688"/>
      <c r="H195" s="1689"/>
      <c r="I195" s="1195"/>
      <c r="J195" s="1193"/>
      <c r="K195" s="750"/>
      <c r="L195" s="750"/>
      <c r="T195" s="202"/>
    </row>
    <row r="196" spans="2:20" ht="10.5" customHeight="1" x14ac:dyDescent="0.2">
      <c r="B196" s="1027" t="s">
        <v>1173</v>
      </c>
      <c r="C196" s="1692">
        <v>2.8</v>
      </c>
      <c r="D196" s="1693"/>
      <c r="E196" s="1194">
        <v>7</v>
      </c>
      <c r="F196" s="1194">
        <v>12.9</v>
      </c>
      <c r="G196" s="1692">
        <v>13</v>
      </c>
      <c r="H196" s="1693"/>
      <c r="I196" s="1194">
        <v>64.3</v>
      </c>
      <c r="J196" s="1195" t="s">
        <v>1020</v>
      </c>
      <c r="K196" s="750"/>
      <c r="L196" s="750"/>
      <c r="T196" s="202"/>
    </row>
    <row r="197" spans="2:20" ht="12" customHeight="1" x14ac:dyDescent="0.2">
      <c r="B197" s="1029" t="s">
        <v>1207</v>
      </c>
      <c r="C197" s="1702">
        <v>2.7</v>
      </c>
      <c r="D197" s="1703"/>
      <c r="E197" s="1196">
        <v>8.5</v>
      </c>
      <c r="F197" s="1196">
        <v>13.1</v>
      </c>
      <c r="G197" s="1702">
        <v>13.5</v>
      </c>
      <c r="H197" s="1703"/>
      <c r="I197" s="1196">
        <v>64.2</v>
      </c>
      <c r="J197" s="1196" t="s">
        <v>1020</v>
      </c>
      <c r="K197" s="750"/>
      <c r="L197" s="750"/>
      <c r="T197" s="202"/>
    </row>
    <row r="198" spans="2:20" ht="12" customHeight="1" x14ac:dyDescent="0.2">
      <c r="B198" s="201" t="s">
        <v>19</v>
      </c>
      <c r="C198" s="818"/>
      <c r="D198" s="750"/>
      <c r="E198" s="750"/>
      <c r="F198" s="750"/>
      <c r="G198" s="750"/>
      <c r="H198" s="750"/>
      <c r="I198" s="750"/>
      <c r="J198" s="750"/>
      <c r="K198" s="750"/>
      <c r="L198" s="750"/>
      <c r="T198" s="202"/>
    </row>
    <row r="199" spans="2:20" ht="10.5" customHeight="1" x14ac:dyDescent="0.2">
      <c r="B199" s="201"/>
      <c r="C199" s="818"/>
      <c r="D199" s="750"/>
      <c r="E199" s="750"/>
      <c r="F199" s="750"/>
      <c r="G199" s="750"/>
      <c r="H199" s="750"/>
      <c r="I199" s="750"/>
      <c r="J199" s="750"/>
      <c r="K199" s="750"/>
      <c r="L199" s="750"/>
      <c r="T199" s="202"/>
    </row>
    <row r="200" spans="2:20" ht="10.5" customHeight="1" x14ac:dyDescent="0.2">
      <c r="B200" s="203" t="s">
        <v>1602</v>
      </c>
      <c r="C200" s="262"/>
      <c r="D200" s="750"/>
      <c r="E200" s="750"/>
      <c r="F200" s="750"/>
      <c r="G200" s="750"/>
      <c r="H200" s="750"/>
      <c r="I200" s="750"/>
      <c r="J200" s="750"/>
      <c r="K200" s="750"/>
      <c r="L200" s="750"/>
      <c r="T200" s="202"/>
    </row>
    <row r="201" spans="2:20" ht="10.5" customHeight="1" x14ac:dyDescent="0.2">
      <c r="B201" s="203" t="s">
        <v>869</v>
      </c>
      <c r="C201" s="262"/>
      <c r="D201" s="750"/>
      <c r="E201" s="750"/>
      <c r="F201" s="750"/>
      <c r="G201" s="750"/>
      <c r="H201" s="750"/>
      <c r="I201" s="750"/>
      <c r="J201" s="750"/>
      <c r="K201" s="750"/>
      <c r="L201" s="750"/>
      <c r="T201" s="202"/>
    </row>
    <row r="202" spans="2:20" ht="10.5" customHeight="1" x14ac:dyDescent="0.2">
      <c r="B202" s="203" t="s">
        <v>1603</v>
      </c>
      <c r="C202" s="262"/>
      <c r="D202" s="750"/>
      <c r="E202" s="750"/>
      <c r="F202" s="750"/>
      <c r="G202" s="750"/>
      <c r="H202" s="750"/>
      <c r="I202" s="750"/>
      <c r="J202" s="750"/>
      <c r="K202" s="750"/>
      <c r="L202" s="750"/>
      <c r="T202" s="202"/>
    </row>
    <row r="203" spans="2:20" ht="10.5" customHeight="1" x14ac:dyDescent="0.2">
      <c r="B203" s="750"/>
      <c r="C203" s="821"/>
      <c r="D203" s="750"/>
      <c r="E203" s="821"/>
      <c r="F203" s="821"/>
      <c r="G203" s="821"/>
      <c r="H203" s="750"/>
      <c r="I203" s="821"/>
      <c r="J203" s="821"/>
      <c r="K203" s="750"/>
      <c r="L203" s="750"/>
      <c r="T203" s="202"/>
    </row>
    <row r="204" spans="2:20" ht="10.5" customHeight="1" x14ac:dyDescent="0.2">
      <c r="T204" s="202"/>
    </row>
    <row r="205" spans="2:20" ht="10.5" customHeight="1" x14ac:dyDescent="0.2">
      <c r="T205" s="202"/>
    </row>
    <row r="206" spans="2:20" ht="10.5" customHeight="1" x14ac:dyDescent="0.2">
      <c r="T206" s="202"/>
    </row>
    <row r="207" spans="2:20" ht="10.5" customHeight="1" x14ac:dyDescent="0.2">
      <c r="G207" s="246">
        <v>77</v>
      </c>
      <c r="T207" s="202"/>
    </row>
    <row r="208" spans="2:20" ht="10.5" customHeight="1" x14ac:dyDescent="0.2">
      <c r="T208" s="202"/>
    </row>
    <row r="209" spans="2:20" x14ac:dyDescent="0.2">
      <c r="B209" s="202" t="s">
        <v>1143</v>
      </c>
      <c r="T209" s="202"/>
    </row>
    <row r="210" spans="2:20" ht="23.25" customHeight="1" x14ac:dyDescent="0.2">
      <c r="B210" s="1454" t="s">
        <v>527</v>
      </c>
      <c r="C210" s="331" t="s">
        <v>387</v>
      </c>
      <c r="D210" s="331" t="s">
        <v>388</v>
      </c>
      <c r="E210" s="331" t="s">
        <v>389</v>
      </c>
      <c r="F210" s="331" t="s">
        <v>104</v>
      </c>
      <c r="T210" s="202"/>
    </row>
    <row r="211" spans="2:20" x14ac:dyDescent="0.2">
      <c r="B211" s="1456"/>
      <c r="C211" s="1438" t="s">
        <v>550</v>
      </c>
      <c r="D211" s="1439"/>
      <c r="E211" s="1439"/>
      <c r="F211" s="1440"/>
      <c r="T211" s="202"/>
    </row>
    <row r="212" spans="2:20" ht="10.5" customHeight="1" x14ac:dyDescent="0.2">
      <c r="B212" s="1031" t="s">
        <v>671</v>
      </c>
      <c r="C212" s="1195">
        <v>4571.8999999999996</v>
      </c>
      <c r="D212" s="1193">
        <v>2136.3000000000002</v>
      </c>
      <c r="E212" s="1193">
        <v>4672.8</v>
      </c>
      <c r="F212" s="1193">
        <v>11381</v>
      </c>
      <c r="T212" s="202"/>
    </row>
    <row r="213" spans="2:20" ht="10.5" customHeight="1" x14ac:dyDescent="0.2">
      <c r="B213" s="1031" t="s">
        <v>672</v>
      </c>
      <c r="C213" s="1195">
        <v>5182.3999999999996</v>
      </c>
      <c r="D213" s="1193">
        <v>2492.5</v>
      </c>
      <c r="E213" s="1193">
        <v>5673.9</v>
      </c>
      <c r="F213" s="1193">
        <v>13348.8</v>
      </c>
      <c r="T213" s="202"/>
    </row>
    <row r="214" spans="2:20" ht="10.5" customHeight="1" x14ac:dyDescent="0.2">
      <c r="B214" s="1031" t="s">
        <v>673</v>
      </c>
      <c r="C214" s="1195">
        <v>5951.4</v>
      </c>
      <c r="D214" s="1193">
        <v>3076.4</v>
      </c>
      <c r="E214" s="1193">
        <v>7148.1</v>
      </c>
      <c r="F214" s="1193">
        <v>16175.9</v>
      </c>
      <c r="T214" s="202"/>
    </row>
    <row r="215" spans="2:20" ht="10.5" customHeight="1" x14ac:dyDescent="0.2">
      <c r="B215" s="1031" t="s">
        <v>674</v>
      </c>
      <c r="C215" s="1195">
        <v>7545.5</v>
      </c>
      <c r="D215" s="1193">
        <v>3363.7</v>
      </c>
      <c r="E215" s="1193">
        <v>8425.6</v>
      </c>
      <c r="F215" s="1193">
        <v>19334.800000000003</v>
      </c>
      <c r="T215" s="202"/>
    </row>
    <row r="216" spans="2:20" ht="10.5" customHeight="1" x14ac:dyDescent="0.2">
      <c r="B216" s="1031" t="s">
        <v>675</v>
      </c>
      <c r="C216" s="1195">
        <v>7064.9</v>
      </c>
      <c r="D216" s="1193">
        <v>4282.8999999999996</v>
      </c>
      <c r="E216" s="1193">
        <v>8850.2000000000007</v>
      </c>
      <c r="F216" s="1193">
        <v>20198</v>
      </c>
      <c r="T216" s="202"/>
    </row>
    <row r="217" spans="2:20" ht="10.5" customHeight="1" x14ac:dyDescent="0.2">
      <c r="B217" s="1031"/>
      <c r="C217" s="1195"/>
      <c r="D217" s="1193"/>
      <c r="E217" s="1193"/>
      <c r="F217" s="1193"/>
      <c r="T217" s="202"/>
    </row>
    <row r="218" spans="2:20" ht="10.5" customHeight="1" x14ac:dyDescent="0.2">
      <c r="B218" s="1031" t="s">
        <v>676</v>
      </c>
      <c r="C218" s="1195">
        <v>7614.7</v>
      </c>
      <c r="D218" s="1193">
        <v>4817</v>
      </c>
      <c r="E218" s="1193">
        <v>9520.7000000000007</v>
      </c>
      <c r="F218" s="1193">
        <v>21952.400000000001</v>
      </c>
      <c r="T218" s="202"/>
    </row>
    <row r="219" spans="2:20" ht="10.5" customHeight="1" x14ac:dyDescent="0.2">
      <c r="B219" s="1031" t="s">
        <v>677</v>
      </c>
      <c r="C219" s="1195">
        <v>6116.2</v>
      </c>
      <c r="D219" s="1193">
        <v>5457.2</v>
      </c>
      <c r="E219" s="1193">
        <v>10553.4</v>
      </c>
      <c r="F219" s="1193">
        <v>22126.799999999999</v>
      </c>
      <c r="T219" s="202"/>
    </row>
    <row r="220" spans="2:20" ht="10.5" customHeight="1" x14ac:dyDescent="0.2">
      <c r="B220" s="1031" t="s">
        <v>396</v>
      </c>
      <c r="C220" s="1195">
        <v>9338.9</v>
      </c>
      <c r="D220" s="1193">
        <v>5423.4</v>
      </c>
      <c r="E220" s="1193">
        <v>10961.4</v>
      </c>
      <c r="F220" s="1193">
        <v>25723.699999999997</v>
      </c>
      <c r="T220" s="202"/>
    </row>
    <row r="221" spans="2:20" ht="10.5" customHeight="1" x14ac:dyDescent="0.2">
      <c r="B221" s="1031" t="s">
        <v>397</v>
      </c>
      <c r="C221" s="1195">
        <v>9990</v>
      </c>
      <c r="D221" s="1193">
        <v>6199.6</v>
      </c>
      <c r="E221" s="1193">
        <v>11972.8</v>
      </c>
      <c r="F221" s="1193">
        <v>28162.400000000001</v>
      </c>
      <c r="K221" s="822"/>
      <c r="T221" s="202"/>
    </row>
    <row r="222" spans="2:20" ht="10.5" customHeight="1" x14ac:dyDescent="0.2">
      <c r="B222" s="1031" t="s">
        <v>398</v>
      </c>
      <c r="C222" s="1195">
        <v>8661.7999999999993</v>
      </c>
      <c r="D222" s="1193">
        <v>7411.3</v>
      </c>
      <c r="E222" s="1193">
        <v>13868.2</v>
      </c>
      <c r="F222" s="1193">
        <v>29941.3</v>
      </c>
      <c r="T222" s="202"/>
    </row>
    <row r="223" spans="2:20" ht="10.5" customHeight="1" x14ac:dyDescent="0.2">
      <c r="B223" s="1031"/>
      <c r="C223" s="1195"/>
      <c r="D223" s="1193"/>
      <c r="E223" s="1193"/>
      <c r="F223" s="1193"/>
      <c r="T223" s="202"/>
    </row>
    <row r="224" spans="2:20" ht="10.5" customHeight="1" x14ac:dyDescent="0.2">
      <c r="B224" s="1032" t="s">
        <v>279</v>
      </c>
      <c r="C224" s="1195">
        <v>13305.2</v>
      </c>
      <c r="D224" s="1193">
        <v>8505.2000000000007</v>
      </c>
      <c r="E224" s="1193">
        <v>14708.9</v>
      </c>
      <c r="F224" s="1193">
        <v>36519.300000000003</v>
      </c>
      <c r="T224" s="202"/>
    </row>
    <row r="225" spans="2:20" ht="10.5" customHeight="1" x14ac:dyDescent="0.2">
      <c r="B225" s="1032" t="s">
        <v>280</v>
      </c>
      <c r="C225" s="1195">
        <v>13954.3</v>
      </c>
      <c r="D225" s="1193">
        <v>9463.5</v>
      </c>
      <c r="E225" s="1193">
        <v>17040.5</v>
      </c>
      <c r="F225" s="1193">
        <v>40458.300000000003</v>
      </c>
      <c r="T225" s="202"/>
    </row>
    <row r="226" spans="2:20" ht="10.5" customHeight="1" x14ac:dyDescent="0.2">
      <c r="B226" s="1032" t="s">
        <v>281</v>
      </c>
      <c r="C226" s="1195">
        <v>13237.7</v>
      </c>
      <c r="D226" s="1193">
        <v>10533.9</v>
      </c>
      <c r="E226" s="1193">
        <v>19345.8</v>
      </c>
      <c r="F226" s="1193">
        <v>43117.399999999994</v>
      </c>
      <c r="T226" s="202"/>
    </row>
    <row r="227" spans="2:20" ht="10.5" customHeight="1" x14ac:dyDescent="0.2">
      <c r="B227" s="1032" t="s">
        <v>282</v>
      </c>
      <c r="C227" s="1195">
        <v>14916.2</v>
      </c>
      <c r="D227" s="1193">
        <v>11837.6</v>
      </c>
      <c r="E227" s="1193">
        <v>17915.900000000001</v>
      </c>
      <c r="F227" s="1193">
        <v>44669.700000000004</v>
      </c>
      <c r="T227" s="202"/>
    </row>
    <row r="228" spans="2:20" ht="10.5" customHeight="1" x14ac:dyDescent="0.2">
      <c r="B228" s="1032" t="s">
        <v>238</v>
      </c>
      <c r="C228" s="1195">
        <v>14428.9</v>
      </c>
      <c r="D228" s="1193">
        <v>12541.9</v>
      </c>
      <c r="E228" s="1193">
        <v>19690.099999999999</v>
      </c>
      <c r="F228" s="1193">
        <v>46660.899999999994</v>
      </c>
      <c r="T228" s="202"/>
    </row>
    <row r="229" spans="2:20" ht="10.5" customHeight="1" x14ac:dyDescent="0.2">
      <c r="B229" s="1031"/>
      <c r="C229" s="1195"/>
      <c r="D229" s="1193"/>
      <c r="E229" s="1193"/>
      <c r="F229" s="1193"/>
      <c r="T229" s="202"/>
    </row>
    <row r="230" spans="2:20" ht="10.5" customHeight="1" x14ac:dyDescent="0.2">
      <c r="B230" s="1032" t="s">
        <v>283</v>
      </c>
      <c r="C230" s="1195">
        <v>17922.7</v>
      </c>
      <c r="D230" s="1193">
        <v>13094.2</v>
      </c>
      <c r="E230" s="1193">
        <v>21168.7</v>
      </c>
      <c r="F230" s="1193">
        <v>52185.600000000006</v>
      </c>
      <c r="T230" s="202"/>
    </row>
    <row r="231" spans="2:20" ht="10.5" customHeight="1" x14ac:dyDescent="0.2">
      <c r="B231" s="1032" t="s">
        <v>284</v>
      </c>
      <c r="C231" s="1195">
        <v>27187.4</v>
      </c>
      <c r="D231" s="1193">
        <v>15769.8</v>
      </c>
      <c r="E231" s="1193">
        <v>25321.200000000001</v>
      </c>
      <c r="F231" s="1193">
        <v>68278.399999999994</v>
      </c>
      <c r="T231" s="202"/>
    </row>
    <row r="232" spans="2:20" ht="10.5" customHeight="1" x14ac:dyDescent="0.2">
      <c r="B232" s="1033" t="s">
        <v>237</v>
      </c>
      <c r="C232" s="1195">
        <v>23054.7</v>
      </c>
      <c r="D232" s="1193">
        <v>19551.099999999999</v>
      </c>
      <c r="E232" s="1193">
        <v>30319.200000000001</v>
      </c>
      <c r="F232" s="1193">
        <v>72925</v>
      </c>
      <c r="T232" s="202"/>
    </row>
    <row r="233" spans="2:20" ht="10.5" customHeight="1" x14ac:dyDescent="0.2">
      <c r="B233" s="1033" t="s">
        <v>633</v>
      </c>
      <c r="C233" s="1195">
        <v>20516</v>
      </c>
      <c r="D233" s="1195">
        <v>21739</v>
      </c>
      <c r="E233" s="1195">
        <v>31325.5</v>
      </c>
      <c r="F233" s="1193">
        <v>73580.5</v>
      </c>
      <c r="T233" s="202"/>
    </row>
    <row r="234" spans="2:20" ht="10.5" customHeight="1" x14ac:dyDescent="0.2">
      <c r="B234" s="1033" t="s">
        <v>660</v>
      </c>
      <c r="C234" s="1195">
        <v>17749</v>
      </c>
      <c r="D234" s="1195">
        <v>20694.900000000001</v>
      </c>
      <c r="E234" s="1195">
        <v>38666.199999999997</v>
      </c>
      <c r="F234" s="1193">
        <v>77110.100000000006</v>
      </c>
      <c r="T234" s="202"/>
    </row>
    <row r="235" spans="2:20" ht="10.5" customHeight="1" x14ac:dyDescent="0.2">
      <c r="B235" s="1033"/>
      <c r="C235" s="1195"/>
      <c r="D235" s="1195"/>
      <c r="E235" s="1195"/>
      <c r="F235" s="1193"/>
      <c r="H235" s="202" t="s">
        <v>420</v>
      </c>
      <c r="T235" s="202"/>
    </row>
    <row r="236" spans="2:20" ht="10.5" customHeight="1" x14ac:dyDescent="0.2">
      <c r="B236" s="1031" t="s">
        <v>441</v>
      </c>
      <c r="C236" s="1195">
        <v>18599.7</v>
      </c>
      <c r="D236" s="1195">
        <v>20229.599999999999</v>
      </c>
      <c r="E236" s="1195">
        <v>40320.9</v>
      </c>
      <c r="F236" s="1193">
        <v>79150.200000000012</v>
      </c>
      <c r="T236" s="202"/>
    </row>
    <row r="237" spans="2:20" ht="10.5" customHeight="1" x14ac:dyDescent="0.2">
      <c r="B237" s="1031" t="s">
        <v>331</v>
      </c>
      <c r="C237" s="1195">
        <v>22918.9</v>
      </c>
      <c r="D237" s="1195">
        <v>23409.8</v>
      </c>
      <c r="E237" s="1195">
        <v>52205.2</v>
      </c>
      <c r="F237" s="1193">
        <v>98533.9</v>
      </c>
      <c r="T237" s="202"/>
    </row>
    <row r="238" spans="2:20" ht="10.5" customHeight="1" x14ac:dyDescent="0.2">
      <c r="B238" s="1031" t="s">
        <v>707</v>
      </c>
      <c r="C238" s="1195">
        <v>40905.800000000003</v>
      </c>
      <c r="D238" s="1195">
        <v>28835.1</v>
      </c>
      <c r="E238" s="1195">
        <v>59422</v>
      </c>
      <c r="F238" s="1193">
        <v>129162.9</v>
      </c>
      <c r="T238" s="202"/>
    </row>
    <row r="239" spans="2:20" ht="10.5" customHeight="1" x14ac:dyDescent="0.2">
      <c r="B239" s="989">
        <v>39692</v>
      </c>
      <c r="C239" s="1195">
        <v>35082.300000000003</v>
      </c>
      <c r="D239" s="1195">
        <v>33588.1</v>
      </c>
      <c r="E239" s="1195">
        <v>65895.100000000006</v>
      </c>
      <c r="F239" s="1193">
        <v>134565.5</v>
      </c>
      <c r="T239" s="202"/>
    </row>
    <row r="240" spans="2:20" ht="10.5" customHeight="1" x14ac:dyDescent="0.2">
      <c r="B240" s="989">
        <v>40087</v>
      </c>
      <c r="C240" s="1195">
        <v>30452.6</v>
      </c>
      <c r="D240" s="1195">
        <v>33771.199999999997</v>
      </c>
      <c r="E240" s="1195">
        <v>68429.899999999994</v>
      </c>
      <c r="F240" s="1193">
        <v>132653.69999999998</v>
      </c>
      <c r="T240" s="202"/>
    </row>
    <row r="241" spans="2:20" ht="10.5" customHeight="1" x14ac:dyDescent="0.2">
      <c r="B241" s="989"/>
      <c r="C241" s="1195"/>
      <c r="D241" s="1195"/>
      <c r="E241" s="1195"/>
      <c r="F241" s="1193"/>
      <c r="T241" s="202"/>
    </row>
    <row r="242" spans="2:20" ht="10.5" customHeight="1" x14ac:dyDescent="0.2">
      <c r="B242" s="1027" t="s">
        <v>289</v>
      </c>
      <c r="C242" s="1195">
        <v>36299</v>
      </c>
      <c r="D242" s="1195">
        <v>36791.1</v>
      </c>
      <c r="E242" s="1195">
        <v>71185.5</v>
      </c>
      <c r="F242" s="1193">
        <v>144275.6</v>
      </c>
      <c r="T242" s="202"/>
    </row>
    <row r="243" spans="2:20" ht="10.5" customHeight="1" x14ac:dyDescent="0.2">
      <c r="B243" s="1027" t="s">
        <v>292</v>
      </c>
      <c r="C243" s="1195">
        <v>47686.6</v>
      </c>
      <c r="D243" s="1195">
        <v>41874.699999999997</v>
      </c>
      <c r="E243" s="1195">
        <v>79036.600000000006</v>
      </c>
      <c r="F243" s="1193">
        <v>168598</v>
      </c>
      <c r="T243" s="202"/>
    </row>
    <row r="244" spans="2:20" ht="10.5" customHeight="1" x14ac:dyDescent="0.2">
      <c r="B244" s="1027" t="s">
        <v>891</v>
      </c>
      <c r="C244" s="1195">
        <v>50643.4</v>
      </c>
      <c r="D244" s="1195">
        <v>47737.1</v>
      </c>
      <c r="E244" s="1195">
        <v>86146.2</v>
      </c>
      <c r="F244" s="1193">
        <v>184526.7</v>
      </c>
      <c r="T244" s="202"/>
    </row>
    <row r="245" spans="2:20" ht="10.5" customHeight="1" x14ac:dyDescent="0.2">
      <c r="B245" s="1027" t="s">
        <v>904</v>
      </c>
      <c r="C245" s="1195">
        <v>60266.6</v>
      </c>
      <c r="D245" s="1195">
        <v>53889.9</v>
      </c>
      <c r="E245" s="1195">
        <v>96042.4</v>
      </c>
      <c r="F245" s="1193">
        <v>210201.5</v>
      </c>
      <c r="T245" s="202"/>
    </row>
    <row r="246" spans="2:20" ht="10.5" customHeight="1" x14ac:dyDescent="0.2">
      <c r="B246" s="1027" t="s">
        <v>905</v>
      </c>
      <c r="C246" s="1195">
        <v>54772.1</v>
      </c>
      <c r="D246" s="1195">
        <v>61459.5</v>
      </c>
      <c r="E246" s="1195">
        <v>109330.7</v>
      </c>
      <c r="F246" s="1193">
        <v>225562.4</v>
      </c>
      <c r="T246" s="202"/>
    </row>
    <row r="247" spans="2:20" ht="10.5" customHeight="1" x14ac:dyDescent="0.2">
      <c r="B247" s="1027"/>
      <c r="C247" s="1195"/>
      <c r="D247" s="1195"/>
      <c r="E247" s="1195"/>
      <c r="F247" s="1193"/>
      <c r="T247" s="202"/>
    </row>
    <row r="248" spans="2:20" ht="10.5" customHeight="1" x14ac:dyDescent="0.2">
      <c r="B248" s="1027" t="s">
        <v>918</v>
      </c>
      <c r="C248" s="1195">
        <v>57155.199999999997</v>
      </c>
      <c r="D248" s="1195">
        <v>74911</v>
      </c>
      <c r="E248" s="1195">
        <v>116491.6</v>
      </c>
      <c r="F248" s="1193">
        <v>248557.9</v>
      </c>
      <c r="T248" s="202"/>
    </row>
    <row r="249" spans="2:20" ht="10.5" customHeight="1" x14ac:dyDescent="0.2">
      <c r="B249" s="1027" t="s">
        <v>927</v>
      </c>
      <c r="C249" s="1195">
        <v>66538.100000000006</v>
      </c>
      <c r="D249" s="1195">
        <v>77939.8</v>
      </c>
      <c r="E249" s="1195">
        <v>126286.39999999999</v>
      </c>
      <c r="F249" s="1193">
        <v>270764.3</v>
      </c>
      <c r="T249" s="202"/>
    </row>
    <row r="250" spans="2:20" ht="10.5" customHeight="1" x14ac:dyDescent="0.2">
      <c r="B250" s="1027" t="s">
        <v>951</v>
      </c>
      <c r="C250" s="1195">
        <v>60163.9</v>
      </c>
      <c r="D250" s="1195">
        <v>84724.5</v>
      </c>
      <c r="E250" s="1195">
        <v>142260.9</v>
      </c>
      <c r="F250" s="1193">
        <v>287148.2</v>
      </c>
      <c r="T250" s="202"/>
    </row>
    <row r="251" spans="2:20" ht="10.5" customHeight="1" x14ac:dyDescent="0.2">
      <c r="B251" s="1027" t="s">
        <v>969</v>
      </c>
      <c r="C251" s="1195">
        <v>64470.1</v>
      </c>
      <c r="D251" s="1195">
        <v>85881.5</v>
      </c>
      <c r="E251" s="1195">
        <v>134102.29999999999</v>
      </c>
      <c r="F251" s="1193">
        <v>284455</v>
      </c>
      <c r="T251" s="202"/>
    </row>
    <row r="252" spans="2:20" ht="10.5" customHeight="1" x14ac:dyDescent="0.2">
      <c r="B252" s="1027" t="s">
        <v>1017</v>
      </c>
      <c r="C252" s="1195">
        <v>77923</v>
      </c>
      <c r="D252" s="1195">
        <v>92287</v>
      </c>
      <c r="E252" s="1195">
        <v>140151.1</v>
      </c>
      <c r="F252" s="1195">
        <v>310361.09999999998</v>
      </c>
      <c r="T252" s="202"/>
    </row>
    <row r="253" spans="2:20" ht="10.5" customHeight="1" x14ac:dyDescent="0.2">
      <c r="B253" s="1027"/>
      <c r="C253" s="1195"/>
      <c r="D253" s="1195"/>
      <c r="E253" s="1195"/>
      <c r="F253" s="1195"/>
      <c r="T253" s="202"/>
    </row>
    <row r="254" spans="2:20" ht="10.5" customHeight="1" x14ac:dyDescent="0.2">
      <c r="B254" s="1027" t="s">
        <v>1172</v>
      </c>
      <c r="C254" s="1195">
        <v>100561.60000000001</v>
      </c>
      <c r="D254" s="1195">
        <v>105978.6</v>
      </c>
      <c r="E254" s="1195">
        <v>151254.79999999999</v>
      </c>
      <c r="F254" s="1195">
        <v>357792</v>
      </c>
      <c r="T254" s="202"/>
    </row>
    <row r="255" spans="2:20" ht="10.5" customHeight="1" x14ac:dyDescent="0.2">
      <c r="B255" s="1029" t="s">
        <v>1567</v>
      </c>
      <c r="C255" s="1196">
        <v>126380.2</v>
      </c>
      <c r="D255" s="1196">
        <v>107999.7</v>
      </c>
      <c r="E255" s="1196">
        <v>167176.4</v>
      </c>
      <c r="F255" s="1196">
        <v>401555.3</v>
      </c>
      <c r="T255" s="202"/>
    </row>
    <row r="256" spans="2:20" ht="10.5" customHeight="1" x14ac:dyDescent="0.2">
      <c r="B256" s="203" t="s">
        <v>1491</v>
      </c>
      <c r="C256" s="491"/>
      <c r="D256" s="491"/>
      <c r="E256" s="491"/>
      <c r="F256" s="491"/>
      <c r="T256" s="202"/>
    </row>
    <row r="257" spans="2:24" ht="10.5" customHeight="1" x14ac:dyDescent="0.2">
      <c r="C257" s="491"/>
      <c r="D257" s="491"/>
      <c r="E257" s="491"/>
      <c r="F257" s="491"/>
      <c r="G257" s="491"/>
      <c r="T257" s="202"/>
    </row>
    <row r="258" spans="2:24" ht="10.5" customHeight="1" x14ac:dyDescent="0.2">
      <c r="C258" s="491"/>
      <c r="D258" s="491"/>
      <c r="E258" s="491"/>
      <c r="F258" s="491"/>
      <c r="T258" s="202"/>
    </row>
    <row r="259" spans="2:24" ht="10.5" customHeight="1" x14ac:dyDescent="0.2">
      <c r="C259" s="491"/>
      <c r="D259" s="491"/>
      <c r="E259" s="491"/>
      <c r="F259" s="491"/>
      <c r="T259" s="202"/>
    </row>
    <row r="260" spans="2:24" ht="10.5" customHeight="1" x14ac:dyDescent="0.2">
      <c r="C260" s="491"/>
      <c r="D260" s="491"/>
      <c r="E260" s="491"/>
      <c r="F260" s="491"/>
      <c r="T260" s="202"/>
    </row>
    <row r="261" spans="2:24" ht="10.5" customHeight="1" x14ac:dyDescent="0.2">
      <c r="C261" s="491"/>
      <c r="D261" s="491"/>
      <c r="E261" s="491"/>
      <c r="F261" s="491"/>
      <c r="G261" s="246">
        <v>78</v>
      </c>
      <c r="T261" s="202"/>
    </row>
    <row r="262" spans="2:24" ht="10.5" customHeight="1" x14ac:dyDescent="0.2">
      <c r="C262" s="491"/>
      <c r="D262" s="491"/>
      <c r="E262" s="491"/>
      <c r="F262" s="491"/>
      <c r="T262" s="202"/>
      <c r="U262" s="543"/>
    </row>
    <row r="263" spans="2:24" x14ac:dyDescent="0.2">
      <c r="B263" s="202" t="s">
        <v>1144</v>
      </c>
      <c r="T263" s="202"/>
    </row>
    <row r="264" spans="2:24" x14ac:dyDescent="0.2">
      <c r="B264" s="1242" t="s">
        <v>527</v>
      </c>
      <c r="C264" s="1244"/>
      <c r="D264" s="1199" t="s">
        <v>284</v>
      </c>
      <c r="E264" s="1200" t="s">
        <v>237</v>
      </c>
      <c r="F264" s="1201" t="s">
        <v>633</v>
      </c>
      <c r="G264" s="1201" t="s">
        <v>660</v>
      </c>
      <c r="H264" s="1202" t="s">
        <v>441</v>
      </c>
      <c r="I264" s="1203" t="s">
        <v>331</v>
      </c>
      <c r="J264" s="1204">
        <v>39295</v>
      </c>
      <c r="K264" s="1204">
        <v>39692</v>
      </c>
      <c r="L264" s="1204">
        <v>40087</v>
      </c>
      <c r="M264" s="1205" t="s">
        <v>289</v>
      </c>
      <c r="N264" s="1205" t="s">
        <v>292</v>
      </c>
      <c r="O264" s="1205" t="s">
        <v>891</v>
      </c>
      <c r="P264" s="1205" t="s">
        <v>904</v>
      </c>
      <c r="Q264" s="1206" t="s">
        <v>905</v>
      </c>
      <c r="R264" s="1206" t="s">
        <v>918</v>
      </c>
      <c r="S264" s="1206" t="s">
        <v>927</v>
      </c>
      <c r="T264" s="1206" t="s">
        <v>951</v>
      </c>
      <c r="U264" s="1206" t="s">
        <v>969</v>
      </c>
      <c r="V264" s="1197" t="s">
        <v>1017</v>
      </c>
      <c r="W264" s="1197" t="s">
        <v>1172</v>
      </c>
      <c r="X264" s="1206" t="s">
        <v>1567</v>
      </c>
    </row>
    <row r="265" spans="2:24" x14ac:dyDescent="0.2">
      <c r="B265" s="1243"/>
      <c r="C265" s="1245"/>
      <c r="D265" s="1207" t="s">
        <v>438</v>
      </c>
      <c r="E265" s="1208"/>
      <c r="F265" s="1208"/>
      <c r="G265" s="1208"/>
      <c r="H265" s="1208"/>
      <c r="I265" s="1208"/>
      <c r="J265" s="1208"/>
      <c r="K265" s="1208"/>
      <c r="L265" s="1208"/>
      <c r="M265" s="1208"/>
      <c r="N265" s="1208"/>
      <c r="O265" s="1208"/>
      <c r="P265" s="1208"/>
      <c r="Q265" s="1208"/>
      <c r="R265" s="1208"/>
      <c r="S265" s="1208"/>
      <c r="T265" s="1208"/>
      <c r="U265" s="1208"/>
      <c r="V265" s="1208"/>
      <c r="W265" s="1209"/>
      <c r="X265" s="1234"/>
    </row>
    <row r="266" spans="2:24" x14ac:dyDescent="0.2">
      <c r="B266" s="1240" t="s">
        <v>148</v>
      </c>
      <c r="C266" s="1241"/>
      <c r="D266" s="1210">
        <v>13814457</v>
      </c>
      <c r="E266" s="1210">
        <v>9134479</v>
      </c>
      <c r="F266" s="1210">
        <v>8217185</v>
      </c>
      <c r="G266" s="1210">
        <v>7473768</v>
      </c>
      <c r="H266" s="1211">
        <v>7418730</v>
      </c>
      <c r="I266" s="1212">
        <v>10641551</v>
      </c>
      <c r="J266" s="1212">
        <v>21926055</v>
      </c>
      <c r="K266" s="1212">
        <v>16399129</v>
      </c>
      <c r="L266" s="1213">
        <v>13485988</v>
      </c>
      <c r="M266" s="1214">
        <v>16669693</v>
      </c>
      <c r="N266" s="1214">
        <v>25123585</v>
      </c>
      <c r="O266" s="1214">
        <v>24947939</v>
      </c>
      <c r="P266" s="1214">
        <v>29330964</v>
      </c>
      <c r="Q266" s="1214">
        <v>24626755</v>
      </c>
      <c r="R266" s="1214">
        <v>27906422</v>
      </c>
      <c r="S266" s="1214">
        <v>30161491</v>
      </c>
      <c r="T266" s="1214">
        <v>24485337</v>
      </c>
      <c r="U266" s="1214">
        <v>28545421</v>
      </c>
      <c r="V266" s="1214">
        <v>39143875</v>
      </c>
      <c r="W266" s="1214">
        <v>47392190</v>
      </c>
      <c r="X266" s="1214">
        <v>63787742</v>
      </c>
    </row>
    <row r="267" spans="2:24" x14ac:dyDescent="0.2">
      <c r="B267" s="1198" t="s">
        <v>149</v>
      </c>
      <c r="C267" s="1235"/>
      <c r="D267" s="1210">
        <v>3559642</v>
      </c>
      <c r="E267" s="1210">
        <v>3832257</v>
      </c>
      <c r="F267" s="1210">
        <v>2209104</v>
      </c>
      <c r="G267" s="1210">
        <v>1841644</v>
      </c>
      <c r="H267" s="1211">
        <v>1978498</v>
      </c>
      <c r="I267" s="1212">
        <v>3222667</v>
      </c>
      <c r="J267" s="1212">
        <v>4794331</v>
      </c>
      <c r="K267" s="1212">
        <v>4957581</v>
      </c>
      <c r="L267" s="1212">
        <v>3162491</v>
      </c>
      <c r="M267" s="1215">
        <v>3324353</v>
      </c>
      <c r="N267" s="1215">
        <v>4773681</v>
      </c>
      <c r="O267" s="1215">
        <v>5474341</v>
      </c>
      <c r="P267" s="1215">
        <v>5410103</v>
      </c>
      <c r="Q267" s="1215">
        <v>5366216</v>
      </c>
      <c r="R267" s="1215">
        <v>5456442</v>
      </c>
      <c r="S267" s="1215">
        <v>7107286</v>
      </c>
      <c r="T267" s="1215">
        <v>5689105</v>
      </c>
      <c r="U267" s="1215">
        <v>7053988</v>
      </c>
      <c r="V267" s="1215">
        <v>6300630</v>
      </c>
      <c r="W267" s="1215">
        <v>10357545</v>
      </c>
      <c r="X267" s="1215">
        <v>11919428</v>
      </c>
    </row>
    <row r="268" spans="2:24" x14ac:dyDescent="0.2">
      <c r="B268" s="1198" t="s">
        <v>152</v>
      </c>
      <c r="C268" s="1235"/>
      <c r="D268" s="1210">
        <v>42895</v>
      </c>
      <c r="E268" s="1210">
        <v>55306</v>
      </c>
      <c r="F268" s="1210">
        <v>36164</v>
      </c>
      <c r="G268" s="1210">
        <v>38784</v>
      </c>
      <c r="H268" s="1211">
        <v>31675</v>
      </c>
      <c r="I268" s="1212">
        <v>39371</v>
      </c>
      <c r="J268" s="1212">
        <v>68534</v>
      </c>
      <c r="K268" s="1212">
        <v>55290</v>
      </c>
      <c r="L268" s="1212">
        <v>48266</v>
      </c>
      <c r="M268" s="1215">
        <v>73783</v>
      </c>
      <c r="N268" s="1215">
        <v>132846</v>
      </c>
      <c r="O268" s="1215">
        <v>116427</v>
      </c>
      <c r="P268" s="1215">
        <v>64189</v>
      </c>
      <c r="Q268" s="1215">
        <v>70268</v>
      </c>
      <c r="R268" s="1215">
        <v>159740</v>
      </c>
      <c r="S268" s="1215">
        <v>152241</v>
      </c>
      <c r="T268" s="1215">
        <v>74413</v>
      </c>
      <c r="U268" s="1215">
        <v>112876</v>
      </c>
      <c r="V268" s="1215">
        <v>67296</v>
      </c>
      <c r="W268" s="1215">
        <v>270033</v>
      </c>
      <c r="X268" s="1215">
        <v>212274</v>
      </c>
    </row>
    <row r="269" spans="2:24" x14ac:dyDescent="0.2">
      <c r="B269" s="1198" t="s">
        <v>151</v>
      </c>
      <c r="C269" s="1235"/>
      <c r="D269" s="1210">
        <v>131400</v>
      </c>
      <c r="E269" s="1210">
        <v>215863</v>
      </c>
      <c r="F269" s="1210">
        <v>343920</v>
      </c>
      <c r="G269" s="1210">
        <v>248326</v>
      </c>
      <c r="H269" s="1211">
        <v>257129</v>
      </c>
      <c r="I269" s="1212">
        <v>372036.27452711936</v>
      </c>
      <c r="J269" s="1212">
        <v>332495</v>
      </c>
      <c r="K269" s="1212">
        <v>514400</v>
      </c>
      <c r="L269" s="1212">
        <v>459194</v>
      </c>
      <c r="M269" s="1215">
        <v>389230</v>
      </c>
      <c r="N269" s="1215">
        <v>710495</v>
      </c>
      <c r="O269" s="1215">
        <v>744700</v>
      </c>
      <c r="P269" s="1215">
        <v>673851</v>
      </c>
      <c r="Q269" s="1215">
        <v>798576</v>
      </c>
      <c r="R269" s="1215">
        <v>1028546</v>
      </c>
      <c r="S269" s="1215">
        <v>1190015</v>
      </c>
      <c r="T269" s="1215">
        <v>866966</v>
      </c>
      <c r="U269" s="1215">
        <v>1432524</v>
      </c>
      <c r="V269" s="1215">
        <v>1048738</v>
      </c>
      <c r="W269" s="1215">
        <v>1479224</v>
      </c>
      <c r="X269" s="1215">
        <v>932262</v>
      </c>
    </row>
    <row r="270" spans="2:24" x14ac:dyDescent="0.2">
      <c r="B270" s="1198" t="s">
        <v>736</v>
      </c>
      <c r="C270" s="1235"/>
      <c r="D270" s="1210">
        <v>42179</v>
      </c>
      <c r="E270" s="1210">
        <v>96368</v>
      </c>
      <c r="F270" s="1210">
        <v>71568</v>
      </c>
      <c r="G270" s="1210">
        <v>55852.160000000003</v>
      </c>
      <c r="H270" s="1211">
        <v>74545</v>
      </c>
      <c r="I270" s="1212">
        <v>97720</v>
      </c>
      <c r="J270" s="1212">
        <v>102870</v>
      </c>
      <c r="K270" s="1212">
        <v>96720</v>
      </c>
      <c r="L270" s="1212">
        <v>112280</v>
      </c>
      <c r="M270" s="1215">
        <v>117417</v>
      </c>
      <c r="N270" s="1215">
        <v>270480</v>
      </c>
      <c r="O270" s="1215">
        <v>376040</v>
      </c>
      <c r="P270" s="1215">
        <v>520888</v>
      </c>
      <c r="Q270" s="1215">
        <v>574750</v>
      </c>
      <c r="R270" s="1215">
        <v>553350</v>
      </c>
      <c r="S270" s="1215">
        <v>599239</v>
      </c>
      <c r="T270" s="1215">
        <v>495550</v>
      </c>
      <c r="U270" s="1215">
        <v>575116</v>
      </c>
      <c r="V270" s="1215">
        <v>508250</v>
      </c>
      <c r="W270" s="1215">
        <v>1024240</v>
      </c>
      <c r="X270" s="1215">
        <v>1769627</v>
      </c>
    </row>
    <row r="271" spans="2:24" x14ac:dyDescent="0.2">
      <c r="B271" s="1198" t="s">
        <v>150</v>
      </c>
      <c r="C271" s="1235"/>
      <c r="D271" s="1210">
        <v>195840</v>
      </c>
      <c r="E271" s="1210">
        <v>389777</v>
      </c>
      <c r="F271" s="1210">
        <v>651253</v>
      </c>
      <c r="G271" s="1210">
        <v>281767</v>
      </c>
      <c r="H271" s="1211">
        <v>49680</v>
      </c>
      <c r="I271" s="1212">
        <v>241142</v>
      </c>
      <c r="J271" s="1212">
        <v>433822</v>
      </c>
      <c r="K271" s="1212">
        <v>563963</v>
      </c>
      <c r="L271" s="1212">
        <v>335610</v>
      </c>
      <c r="M271" s="1215">
        <v>252710</v>
      </c>
      <c r="N271" s="1215">
        <v>273794</v>
      </c>
      <c r="O271" s="1215">
        <v>453511</v>
      </c>
      <c r="P271" s="1215">
        <v>819634</v>
      </c>
      <c r="Q271" s="1215">
        <v>366349</v>
      </c>
      <c r="R271" s="1215">
        <v>191021</v>
      </c>
      <c r="S271" s="1215">
        <v>600955</v>
      </c>
      <c r="T271" s="1215">
        <v>349688</v>
      </c>
      <c r="U271" s="1215">
        <v>426347</v>
      </c>
      <c r="V271" s="1215">
        <v>479571</v>
      </c>
      <c r="W271" s="1215">
        <v>825209</v>
      </c>
      <c r="X271" s="1215">
        <v>461335</v>
      </c>
    </row>
    <row r="272" spans="2:24" x14ac:dyDescent="0.2">
      <c r="B272" s="1198" t="s">
        <v>411</v>
      </c>
      <c r="C272" s="1235"/>
      <c r="D272" s="1210">
        <v>1608979</v>
      </c>
      <c r="E272" s="1210">
        <v>1969412</v>
      </c>
      <c r="F272" s="1210">
        <v>2532059</v>
      </c>
      <c r="G272" s="1210">
        <v>2402649</v>
      </c>
      <c r="H272" s="1211">
        <v>2365232</v>
      </c>
      <c r="I272" s="1212">
        <v>2174874</v>
      </c>
      <c r="J272" s="1212">
        <v>2600339</v>
      </c>
      <c r="K272" s="1212">
        <v>2647848</v>
      </c>
      <c r="L272" s="1212">
        <v>3022010</v>
      </c>
      <c r="M272" s="1215">
        <v>3063978</v>
      </c>
      <c r="N272" s="1215">
        <v>3330491</v>
      </c>
      <c r="O272" s="1215">
        <v>2977432</v>
      </c>
      <c r="P272" s="1215">
        <v>3444655</v>
      </c>
      <c r="Q272" s="1215">
        <v>4089150</v>
      </c>
      <c r="R272" s="1215">
        <v>3384046</v>
      </c>
      <c r="S272" s="1215">
        <v>4025378</v>
      </c>
      <c r="T272" s="1215">
        <v>4154101</v>
      </c>
      <c r="U272" s="1215">
        <v>5318307</v>
      </c>
      <c r="V272" s="1215">
        <v>5132166</v>
      </c>
      <c r="W272" s="1215">
        <v>5442426</v>
      </c>
      <c r="X272" s="1215">
        <v>5771442</v>
      </c>
    </row>
    <row r="273" spans="2:24" x14ac:dyDescent="0.2">
      <c r="B273" s="1198" t="s">
        <v>412</v>
      </c>
      <c r="C273" s="1235"/>
      <c r="D273" s="1210">
        <v>6112</v>
      </c>
      <c r="E273" s="1210">
        <v>9851</v>
      </c>
      <c r="F273" s="1210">
        <v>8096</v>
      </c>
      <c r="G273" s="1210">
        <v>8256</v>
      </c>
      <c r="H273" s="1211">
        <v>4157</v>
      </c>
      <c r="I273" s="1212">
        <v>8455</v>
      </c>
      <c r="J273" s="1212">
        <v>3569</v>
      </c>
      <c r="K273" s="1212">
        <v>19047</v>
      </c>
      <c r="L273" s="1212">
        <v>13472</v>
      </c>
      <c r="M273" s="1215">
        <v>12018</v>
      </c>
      <c r="N273" s="1215">
        <v>16788</v>
      </c>
      <c r="O273" s="1215">
        <v>21323</v>
      </c>
      <c r="P273" s="1215">
        <v>12952</v>
      </c>
      <c r="Q273" s="1215">
        <v>71779</v>
      </c>
      <c r="R273" s="1215">
        <v>71617</v>
      </c>
      <c r="S273" s="1215">
        <v>69120</v>
      </c>
      <c r="T273" s="1215">
        <v>50803</v>
      </c>
      <c r="U273" s="1215">
        <v>50080</v>
      </c>
      <c r="V273" s="1215">
        <v>42015</v>
      </c>
      <c r="W273" s="1215">
        <v>43994</v>
      </c>
      <c r="X273" s="1215">
        <v>46066</v>
      </c>
    </row>
    <row r="274" spans="2:24" x14ac:dyDescent="0.2">
      <c r="B274" s="1198" t="s">
        <v>1604</v>
      </c>
      <c r="C274" s="1235"/>
      <c r="D274" s="1210">
        <v>281064</v>
      </c>
      <c r="E274" s="1210">
        <v>286017</v>
      </c>
      <c r="F274" s="1210">
        <v>297908</v>
      </c>
      <c r="G274" s="1210">
        <v>244412</v>
      </c>
      <c r="H274" s="1211">
        <v>324729</v>
      </c>
      <c r="I274" s="1212">
        <v>269435</v>
      </c>
      <c r="J274" s="1212">
        <v>473947</v>
      </c>
      <c r="K274" s="1212">
        <v>513019</v>
      </c>
      <c r="L274" s="1212">
        <v>367439</v>
      </c>
      <c r="M274" s="1215">
        <v>300390</v>
      </c>
      <c r="N274" s="1215">
        <v>536030</v>
      </c>
      <c r="O274" s="1215">
        <v>798481</v>
      </c>
      <c r="P274" s="1215">
        <v>1109141</v>
      </c>
      <c r="Q274" s="1215">
        <v>874538</v>
      </c>
      <c r="R274" s="1215">
        <v>513960</v>
      </c>
      <c r="S274" s="1215">
        <v>1034599</v>
      </c>
      <c r="T274" s="1215">
        <v>1002309</v>
      </c>
      <c r="U274" s="1215">
        <v>842602</v>
      </c>
      <c r="V274" s="1215">
        <v>918941</v>
      </c>
      <c r="W274" s="1215">
        <v>911711</v>
      </c>
      <c r="X274" s="1215">
        <v>1091981</v>
      </c>
    </row>
    <row r="275" spans="2:24" x14ac:dyDescent="0.2">
      <c r="B275" s="1198" t="s">
        <v>413</v>
      </c>
      <c r="C275" s="1235"/>
      <c r="D275" s="1210">
        <v>3389912</v>
      </c>
      <c r="E275" s="1210">
        <v>3953173</v>
      </c>
      <c r="F275" s="1210">
        <v>3452433</v>
      </c>
      <c r="G275" s="1210">
        <v>3046569</v>
      </c>
      <c r="H275" s="1211">
        <v>3654463</v>
      </c>
      <c r="I275" s="1212">
        <v>3647917</v>
      </c>
      <c r="J275" s="1212">
        <v>3881075</v>
      </c>
      <c r="K275" s="1212">
        <v>4055381</v>
      </c>
      <c r="L275" s="1212">
        <v>5302896</v>
      </c>
      <c r="M275" s="1215">
        <v>4989675</v>
      </c>
      <c r="N275" s="1215">
        <v>5920082</v>
      </c>
      <c r="O275" s="1215">
        <v>6722532</v>
      </c>
      <c r="P275" s="1215">
        <v>7905610</v>
      </c>
      <c r="Q275" s="1215">
        <v>7704128</v>
      </c>
      <c r="R275" s="1215">
        <v>6791958</v>
      </c>
      <c r="S275" s="1215">
        <v>8507959</v>
      </c>
      <c r="T275" s="1215">
        <v>9084627</v>
      </c>
      <c r="U275" s="1215">
        <v>8716256</v>
      </c>
      <c r="V275" s="1215">
        <v>9993815</v>
      </c>
      <c r="W275" s="1215">
        <v>11174247</v>
      </c>
      <c r="X275" s="1215">
        <v>11087107</v>
      </c>
    </row>
    <row r="276" spans="2:24" x14ac:dyDescent="0.2">
      <c r="B276" s="1198" t="s">
        <v>414</v>
      </c>
      <c r="C276" s="1235"/>
      <c r="D276" s="1210">
        <v>39703</v>
      </c>
      <c r="E276" s="1210">
        <v>31578</v>
      </c>
      <c r="F276" s="1210">
        <v>35365</v>
      </c>
      <c r="G276" s="1210">
        <v>31010</v>
      </c>
      <c r="H276" s="1211">
        <v>36200</v>
      </c>
      <c r="I276" s="1212">
        <v>26873</v>
      </c>
      <c r="J276" s="1212">
        <v>14416</v>
      </c>
      <c r="K276" s="1212">
        <v>16745</v>
      </c>
      <c r="L276" s="1212">
        <v>29625</v>
      </c>
      <c r="M276" s="1215">
        <v>36790</v>
      </c>
      <c r="N276" s="1215">
        <v>32507</v>
      </c>
      <c r="O276" s="1215">
        <v>15294</v>
      </c>
      <c r="P276" s="1215">
        <v>6085</v>
      </c>
      <c r="Q276" s="1215">
        <v>8425</v>
      </c>
      <c r="R276" s="1215">
        <v>12580</v>
      </c>
      <c r="S276" s="1215">
        <v>9980</v>
      </c>
      <c r="T276" s="1215">
        <v>23668</v>
      </c>
      <c r="U276" s="1215">
        <v>23850</v>
      </c>
      <c r="V276" s="1215">
        <v>20362</v>
      </c>
      <c r="W276" s="1215">
        <v>23369</v>
      </c>
      <c r="X276" s="1215">
        <v>22529</v>
      </c>
    </row>
    <row r="277" spans="2:24" x14ac:dyDescent="0.2">
      <c r="B277" s="1198" t="s">
        <v>415</v>
      </c>
      <c r="C277" s="1235"/>
      <c r="D277" s="1210">
        <v>609173</v>
      </c>
      <c r="E277" s="1210">
        <v>749026</v>
      </c>
      <c r="F277" s="1210">
        <v>456445</v>
      </c>
      <c r="G277" s="1210">
        <v>413001</v>
      </c>
      <c r="H277" s="1211">
        <v>221176</v>
      </c>
      <c r="I277" s="1212">
        <v>229526</v>
      </c>
      <c r="J277" s="1212">
        <v>210076</v>
      </c>
      <c r="K277" s="1212">
        <v>262127</v>
      </c>
      <c r="L277" s="1212">
        <v>354354</v>
      </c>
      <c r="M277" s="1215">
        <v>455154</v>
      </c>
      <c r="N277" s="1215">
        <v>494266</v>
      </c>
      <c r="O277" s="1215">
        <v>518948</v>
      </c>
      <c r="P277" s="1215">
        <v>481817</v>
      </c>
      <c r="Q277" s="1215">
        <v>586598</v>
      </c>
      <c r="R277" s="1215">
        <v>626301</v>
      </c>
      <c r="S277" s="1215">
        <v>726040</v>
      </c>
      <c r="T277" s="1215">
        <v>802687</v>
      </c>
      <c r="U277" s="1215">
        <v>704169</v>
      </c>
      <c r="V277" s="1215">
        <v>617743</v>
      </c>
      <c r="W277" s="1215">
        <v>541924</v>
      </c>
      <c r="X277" s="1215">
        <v>475411</v>
      </c>
    </row>
    <row r="278" spans="2:24" x14ac:dyDescent="0.2">
      <c r="B278" s="1198" t="s">
        <v>416</v>
      </c>
      <c r="C278" s="1235"/>
      <c r="D278" s="1210">
        <v>164913</v>
      </c>
      <c r="E278" s="1210">
        <v>151759</v>
      </c>
      <c r="F278" s="1210">
        <v>228008</v>
      </c>
      <c r="G278" s="1210">
        <v>119041</v>
      </c>
      <c r="H278" s="1211">
        <v>90251</v>
      </c>
      <c r="I278" s="1212">
        <v>87809</v>
      </c>
      <c r="J278" s="1212">
        <v>124700</v>
      </c>
      <c r="K278" s="1212">
        <v>79505</v>
      </c>
      <c r="L278" s="1212">
        <v>90456</v>
      </c>
      <c r="M278" s="1215">
        <v>235917</v>
      </c>
      <c r="N278" s="1215">
        <v>172806</v>
      </c>
      <c r="O278" s="1215">
        <v>80895</v>
      </c>
      <c r="P278" s="1215">
        <v>164890</v>
      </c>
      <c r="Q278" s="1215">
        <v>388380</v>
      </c>
      <c r="R278" s="1215">
        <v>224465</v>
      </c>
      <c r="S278" s="1215">
        <v>364086</v>
      </c>
      <c r="T278" s="1215">
        <v>1027582</v>
      </c>
      <c r="U278" s="1215">
        <v>943381</v>
      </c>
      <c r="V278" s="1215">
        <v>560138</v>
      </c>
      <c r="W278" s="1215">
        <v>364021</v>
      </c>
      <c r="X278" s="1215">
        <v>313393</v>
      </c>
    </row>
    <row r="279" spans="2:24" x14ac:dyDescent="0.2">
      <c r="B279" s="1198" t="s">
        <v>417</v>
      </c>
      <c r="C279" s="1235"/>
      <c r="D279" s="1210">
        <v>324410</v>
      </c>
      <c r="E279" s="1210">
        <v>338009</v>
      </c>
      <c r="F279" s="1210">
        <v>367305</v>
      </c>
      <c r="G279" s="1210">
        <v>178456</v>
      </c>
      <c r="H279" s="1210">
        <v>238569</v>
      </c>
      <c r="I279" s="1210">
        <v>361907</v>
      </c>
      <c r="J279" s="1212">
        <v>615157</v>
      </c>
      <c r="K279" s="1212">
        <v>716143</v>
      </c>
      <c r="L279" s="1212">
        <v>464624</v>
      </c>
      <c r="M279" s="1215">
        <v>378340</v>
      </c>
      <c r="N279" s="1215">
        <v>552225</v>
      </c>
      <c r="O279" s="1215">
        <v>410974</v>
      </c>
      <c r="P279" s="1215">
        <v>695201</v>
      </c>
      <c r="Q279" s="1215">
        <v>536952</v>
      </c>
      <c r="R279" s="1215">
        <v>155522</v>
      </c>
      <c r="S279" s="1215">
        <v>820360</v>
      </c>
      <c r="T279" s="1215">
        <v>507058</v>
      </c>
      <c r="U279" s="1215">
        <v>172394</v>
      </c>
      <c r="V279" s="1215">
        <v>443891</v>
      </c>
      <c r="W279" s="1215">
        <v>554595</v>
      </c>
      <c r="X279" s="1215">
        <v>420618</v>
      </c>
    </row>
    <row r="280" spans="2:24" x14ac:dyDescent="0.2">
      <c r="B280" s="1198" t="s">
        <v>418</v>
      </c>
      <c r="C280" s="1235"/>
      <c r="D280" s="1210">
        <v>2163160</v>
      </c>
      <c r="E280" s="1210">
        <v>1349131</v>
      </c>
      <c r="F280" s="1210">
        <v>1231010</v>
      </c>
      <c r="G280" s="1210">
        <v>1018516</v>
      </c>
      <c r="H280" s="1210">
        <v>1009197</v>
      </c>
      <c r="I280" s="1210">
        <v>794587</v>
      </c>
      <c r="J280" s="1212">
        <v>3872974</v>
      </c>
      <c r="K280" s="1212">
        <v>2377297</v>
      </c>
      <c r="L280" s="1212">
        <v>1504652</v>
      </c>
      <c r="M280" s="1215">
        <v>3340142</v>
      </c>
      <c r="N280" s="1215">
        <v>2386311</v>
      </c>
      <c r="O280" s="1215">
        <v>2805235</v>
      </c>
      <c r="P280" s="1215">
        <v>3836829</v>
      </c>
      <c r="Q280" s="1215">
        <v>3138089</v>
      </c>
      <c r="R280" s="1215">
        <v>4775599</v>
      </c>
      <c r="S280" s="1215">
        <v>3989987</v>
      </c>
      <c r="T280" s="1215">
        <v>3812672</v>
      </c>
      <c r="U280" s="1215">
        <v>3476807</v>
      </c>
      <c r="V280" s="1215">
        <v>4225900</v>
      </c>
      <c r="W280" s="1215">
        <v>5927287</v>
      </c>
      <c r="X280" s="1215">
        <v>8553873</v>
      </c>
    </row>
    <row r="281" spans="2:24" x14ac:dyDescent="0.2">
      <c r="B281" s="1198" t="s">
        <v>188</v>
      </c>
      <c r="C281" s="1235"/>
      <c r="D281" s="1210">
        <v>448442</v>
      </c>
      <c r="E281" s="1210">
        <v>339547</v>
      </c>
      <c r="F281" s="1210">
        <v>469643</v>
      </c>
      <c r="G281" s="1212">
        <v>347293</v>
      </c>
      <c r="H281" s="1210">
        <v>622195</v>
      </c>
      <c r="I281" s="1210">
        <v>480379</v>
      </c>
      <c r="J281" s="1212">
        <v>1135405</v>
      </c>
      <c r="K281" s="1212">
        <v>1644693</v>
      </c>
      <c r="L281" s="1212">
        <v>1430826</v>
      </c>
      <c r="M281" s="1215">
        <v>2255238</v>
      </c>
      <c r="N281" s="1215">
        <v>2394900</v>
      </c>
      <c r="O281" s="1215">
        <v>3680598</v>
      </c>
      <c r="P281" s="1215">
        <v>5260791</v>
      </c>
      <c r="Q281" s="1215">
        <v>5063106</v>
      </c>
      <c r="R281" s="1215">
        <v>4606115</v>
      </c>
      <c r="S281" s="1215">
        <v>6439513</v>
      </c>
      <c r="T281" s="1215">
        <v>7075417</v>
      </c>
      <c r="U281" s="1215">
        <v>5477581</v>
      </c>
      <c r="V281" s="1215">
        <v>7878121</v>
      </c>
      <c r="W281" s="1215">
        <v>13698313</v>
      </c>
      <c r="X281" s="1215">
        <v>18965632</v>
      </c>
    </row>
    <row r="282" spans="2:24" x14ac:dyDescent="0.2">
      <c r="B282" s="1198" t="s">
        <v>618</v>
      </c>
      <c r="C282" s="1235"/>
      <c r="D282" s="1210">
        <v>81757</v>
      </c>
      <c r="E282" s="1210">
        <v>54288</v>
      </c>
      <c r="F282" s="1210">
        <v>47886</v>
      </c>
      <c r="G282" s="1210">
        <v>49934</v>
      </c>
      <c r="H282" s="1211">
        <v>56333</v>
      </c>
      <c r="I282" s="1212">
        <v>71287</v>
      </c>
      <c r="J282" s="1212">
        <v>114543</v>
      </c>
      <c r="K282" s="1212">
        <v>83244</v>
      </c>
      <c r="L282" s="1212">
        <v>37006</v>
      </c>
      <c r="M282" s="1215">
        <v>127155</v>
      </c>
      <c r="N282" s="1215">
        <v>128720</v>
      </c>
      <c r="O282" s="1215">
        <v>136955</v>
      </c>
      <c r="P282" s="1215">
        <v>157676</v>
      </c>
      <c r="Q282" s="1215">
        <v>163635</v>
      </c>
      <c r="R282" s="1215">
        <v>207549</v>
      </c>
      <c r="S282" s="1215">
        <v>224191</v>
      </c>
      <c r="T282" s="1215">
        <v>264807</v>
      </c>
      <c r="U282" s="1215">
        <v>232398</v>
      </c>
      <c r="V282" s="1215">
        <v>213286</v>
      </c>
      <c r="W282" s="1215">
        <v>223820</v>
      </c>
      <c r="X282" s="1215">
        <v>262937</v>
      </c>
    </row>
    <row r="283" spans="2:24" x14ac:dyDescent="0.2">
      <c r="B283" s="1236" t="s">
        <v>619</v>
      </c>
      <c r="C283" s="1237"/>
      <c r="D283" s="1210">
        <v>92742</v>
      </c>
      <c r="E283" s="1210">
        <v>111926</v>
      </c>
      <c r="F283" s="1210">
        <v>107716</v>
      </c>
      <c r="G283" s="1210">
        <v>90704</v>
      </c>
      <c r="H283" s="1211">
        <v>84966</v>
      </c>
      <c r="I283" s="1212">
        <v>92347</v>
      </c>
      <c r="J283" s="1212">
        <v>115043</v>
      </c>
      <c r="K283" s="1212">
        <v>168921</v>
      </c>
      <c r="L283" s="1216">
        <v>255048</v>
      </c>
      <c r="M283" s="1217">
        <v>232091</v>
      </c>
      <c r="N283" s="1217">
        <v>292578</v>
      </c>
      <c r="O283" s="1217">
        <v>359504</v>
      </c>
      <c r="P283" s="1217">
        <v>391570</v>
      </c>
      <c r="Q283" s="1217">
        <v>344401</v>
      </c>
      <c r="R283" s="1217">
        <v>490002</v>
      </c>
      <c r="S283" s="1217">
        <v>515633</v>
      </c>
      <c r="T283" s="1217">
        <v>395994</v>
      </c>
      <c r="U283" s="1217">
        <v>366030</v>
      </c>
      <c r="V283" s="1217">
        <v>328297</v>
      </c>
      <c r="W283" s="1217">
        <v>306422</v>
      </c>
      <c r="X283" s="1217">
        <v>286519</v>
      </c>
    </row>
    <row r="284" spans="2:24" x14ac:dyDescent="0.2">
      <c r="B284" s="1238" t="s">
        <v>620</v>
      </c>
      <c r="C284" s="1239"/>
      <c r="D284" s="1218">
        <v>26996780</v>
      </c>
      <c r="E284" s="1218">
        <v>23067767</v>
      </c>
      <c r="F284" s="1218">
        <v>20763068</v>
      </c>
      <c r="G284" s="1218">
        <v>17889982.16</v>
      </c>
      <c r="H284" s="1218">
        <v>18517725</v>
      </c>
      <c r="I284" s="1218">
        <v>22859883.274527118</v>
      </c>
      <c r="J284" s="1218">
        <v>40819351</v>
      </c>
      <c r="K284" s="1218">
        <v>35171053</v>
      </c>
      <c r="L284" s="1218">
        <v>30476237</v>
      </c>
      <c r="M284" s="1219">
        <v>36254074</v>
      </c>
      <c r="N284" s="1220">
        <v>47542585</v>
      </c>
      <c r="O284" s="1220">
        <v>50641129</v>
      </c>
      <c r="P284" s="1220">
        <v>60286846</v>
      </c>
      <c r="Q284" s="1220">
        <v>54772095</v>
      </c>
      <c r="R284" s="1220">
        <v>57155235</v>
      </c>
      <c r="S284" s="1220">
        <v>66538073</v>
      </c>
      <c r="T284" s="1220">
        <v>60162784</v>
      </c>
      <c r="U284" s="1220">
        <v>64470127</v>
      </c>
      <c r="V284" s="1220">
        <v>77923035</v>
      </c>
      <c r="W284" s="1221">
        <v>100560570</v>
      </c>
      <c r="X284" s="1221">
        <v>126380176</v>
      </c>
    </row>
    <row r="285" spans="2:24" x14ac:dyDescent="0.2">
      <c r="B285" s="1240" t="s">
        <v>621</v>
      </c>
      <c r="C285" s="1241"/>
      <c r="D285" s="1210">
        <v>1921945</v>
      </c>
      <c r="E285" s="1210">
        <v>2415893</v>
      </c>
      <c r="F285" s="1210">
        <v>2735593</v>
      </c>
      <c r="G285" s="1210">
        <v>2697200</v>
      </c>
      <c r="H285" s="1222">
        <v>2642658</v>
      </c>
      <c r="I285" s="1213">
        <v>2785205</v>
      </c>
      <c r="J285" s="1212">
        <v>3170344</v>
      </c>
      <c r="K285" s="1212">
        <v>3543622</v>
      </c>
      <c r="L285" s="1213">
        <v>3628840</v>
      </c>
      <c r="M285" s="1212">
        <v>3574585</v>
      </c>
      <c r="N285" s="1212">
        <v>3946462</v>
      </c>
      <c r="O285" s="1212">
        <v>4600114</v>
      </c>
      <c r="P285" s="1223">
        <v>4757002</v>
      </c>
      <c r="Q285" s="1212">
        <v>4771845</v>
      </c>
      <c r="R285" s="1224">
        <v>4954198</v>
      </c>
      <c r="S285" s="1212">
        <v>5572287</v>
      </c>
      <c r="T285" s="1215">
        <v>6147415</v>
      </c>
      <c r="U285" s="1215">
        <v>6204965</v>
      </c>
      <c r="V285" s="1225">
        <v>5905178</v>
      </c>
      <c r="W285" s="1225">
        <v>6372613</v>
      </c>
      <c r="X285" s="1225">
        <v>6398747</v>
      </c>
    </row>
    <row r="286" spans="2:24" x14ac:dyDescent="0.2">
      <c r="B286" s="1198" t="s">
        <v>622</v>
      </c>
      <c r="C286" s="1235"/>
      <c r="D286" s="1210">
        <v>2527125</v>
      </c>
      <c r="E286" s="1210">
        <v>2756920</v>
      </c>
      <c r="F286" s="1210">
        <v>3520209</v>
      </c>
      <c r="G286" s="1210">
        <v>3663004.7940000002</v>
      </c>
      <c r="H286" s="1211">
        <v>2425120.5989999999</v>
      </c>
      <c r="I286" s="1212">
        <v>2956939.0690000001</v>
      </c>
      <c r="J286" s="1212">
        <v>4578981.09</v>
      </c>
      <c r="K286" s="1212">
        <v>5837669.8380000005</v>
      </c>
      <c r="L286" s="1212">
        <v>4593269.33</v>
      </c>
      <c r="M286" s="1212">
        <v>6463285</v>
      </c>
      <c r="N286" s="1212">
        <v>7734702</v>
      </c>
      <c r="O286" s="1212">
        <v>8110832</v>
      </c>
      <c r="P286" s="1223">
        <v>10340071</v>
      </c>
      <c r="Q286" s="1212">
        <v>12681126</v>
      </c>
      <c r="R286" s="1224">
        <v>14779626</v>
      </c>
      <c r="S286" s="1212">
        <v>17889746</v>
      </c>
      <c r="T286" s="1215">
        <v>19357179</v>
      </c>
      <c r="U286" s="1215">
        <v>20637931</v>
      </c>
      <c r="V286" s="1225">
        <v>19859620</v>
      </c>
      <c r="W286" s="1225">
        <v>27124767</v>
      </c>
      <c r="X286" s="1225">
        <v>25995367</v>
      </c>
    </row>
    <row r="287" spans="2:24" x14ac:dyDescent="0.2">
      <c r="B287" s="1198" t="s">
        <v>623</v>
      </c>
      <c r="C287" s="1235"/>
      <c r="D287" s="1210">
        <v>1152126</v>
      </c>
      <c r="E287" s="1210">
        <v>1379704</v>
      </c>
      <c r="F287" s="1210">
        <v>1334842</v>
      </c>
      <c r="G287" s="1210">
        <v>1439726</v>
      </c>
      <c r="H287" s="1211">
        <v>1493496</v>
      </c>
      <c r="I287" s="1212">
        <v>1673453</v>
      </c>
      <c r="J287" s="1212">
        <v>1884634</v>
      </c>
      <c r="K287" s="1212">
        <v>2151983</v>
      </c>
      <c r="L287" s="1212">
        <v>2125914</v>
      </c>
      <c r="M287" s="1212">
        <v>2348595</v>
      </c>
      <c r="N287" s="1212">
        <v>2586049</v>
      </c>
      <c r="O287" s="1212">
        <v>2893705</v>
      </c>
      <c r="P287" s="1223">
        <v>3669934</v>
      </c>
      <c r="Q287" s="1212">
        <v>3991466</v>
      </c>
      <c r="R287" s="1224">
        <v>4193540</v>
      </c>
      <c r="S287" s="1212">
        <v>4179886</v>
      </c>
      <c r="T287" s="1215">
        <v>4565344</v>
      </c>
      <c r="U287" s="1215">
        <v>5039019</v>
      </c>
      <c r="V287" s="1225">
        <v>4915787</v>
      </c>
      <c r="W287" s="1225">
        <v>5426658</v>
      </c>
      <c r="X287" s="1225">
        <v>5922847</v>
      </c>
    </row>
    <row r="288" spans="2:24" x14ac:dyDescent="0.2">
      <c r="B288" s="1198" t="s">
        <v>624</v>
      </c>
      <c r="C288" s="1235"/>
      <c r="D288" s="1210">
        <v>3964532</v>
      </c>
      <c r="E288" s="1210">
        <v>4776614</v>
      </c>
      <c r="F288" s="1210">
        <v>5612110</v>
      </c>
      <c r="G288" s="1210">
        <v>4993981</v>
      </c>
      <c r="H288" s="1211">
        <v>4802807</v>
      </c>
      <c r="I288" s="1212">
        <v>6123533</v>
      </c>
      <c r="J288" s="1212">
        <v>7631585</v>
      </c>
      <c r="K288" s="1212">
        <v>8552948</v>
      </c>
      <c r="L288" s="1212">
        <v>8694644</v>
      </c>
      <c r="M288" s="1212">
        <v>9424285</v>
      </c>
      <c r="N288" s="1212">
        <v>10266731</v>
      </c>
      <c r="O288" s="1212">
        <v>12683543</v>
      </c>
      <c r="P288" s="1223">
        <v>13967065</v>
      </c>
      <c r="Q288" s="1212">
        <v>16517068</v>
      </c>
      <c r="R288" s="1224">
        <v>20303921</v>
      </c>
      <c r="S288" s="1212">
        <v>18893808</v>
      </c>
      <c r="T288" s="1215">
        <v>21991852</v>
      </c>
      <c r="U288" s="1215">
        <v>18844529</v>
      </c>
      <c r="V288" s="1225">
        <v>24229581</v>
      </c>
      <c r="W288" s="1225">
        <v>28127704</v>
      </c>
      <c r="X288" s="1225">
        <v>31083577</v>
      </c>
    </row>
    <row r="289" spans="1:24" x14ac:dyDescent="0.2">
      <c r="B289" s="1198" t="s">
        <v>625</v>
      </c>
      <c r="C289" s="1235"/>
      <c r="D289" s="1210">
        <v>177787</v>
      </c>
      <c r="E289" s="1210">
        <v>245402</v>
      </c>
      <c r="F289" s="1210">
        <v>241207</v>
      </c>
      <c r="G289" s="1210">
        <v>243180</v>
      </c>
      <c r="H289" s="1211">
        <v>286846</v>
      </c>
      <c r="I289" s="1212">
        <v>353988</v>
      </c>
      <c r="J289" s="1212">
        <v>414895</v>
      </c>
      <c r="K289" s="1212">
        <v>571385</v>
      </c>
      <c r="L289" s="1212">
        <v>642456</v>
      </c>
      <c r="M289" s="1212">
        <v>464673</v>
      </c>
      <c r="N289" s="1212">
        <v>681012</v>
      </c>
      <c r="O289" s="1212">
        <v>910366</v>
      </c>
      <c r="P289" s="1223">
        <v>819223</v>
      </c>
      <c r="Q289" s="1212">
        <v>1012684</v>
      </c>
      <c r="R289" s="1224">
        <v>1244579</v>
      </c>
      <c r="S289" s="1212">
        <v>1514375</v>
      </c>
      <c r="T289" s="1215">
        <v>1579443</v>
      </c>
      <c r="U289" s="1215">
        <v>1563218</v>
      </c>
      <c r="V289" s="1225">
        <v>1793653</v>
      </c>
      <c r="W289" s="1225">
        <v>1363328</v>
      </c>
      <c r="X289" s="1225">
        <v>1184110</v>
      </c>
    </row>
    <row r="290" spans="1:24" x14ac:dyDescent="0.2">
      <c r="B290" s="1198" t="s">
        <v>626</v>
      </c>
      <c r="C290" s="1235"/>
      <c r="D290" s="1210">
        <v>47292</v>
      </c>
      <c r="E290" s="1210">
        <v>47600</v>
      </c>
      <c r="F290" s="1210">
        <v>53606</v>
      </c>
      <c r="G290" s="1210">
        <v>56737</v>
      </c>
      <c r="H290" s="1211">
        <v>60731</v>
      </c>
      <c r="I290" s="1212">
        <v>73995</v>
      </c>
      <c r="J290" s="1212">
        <v>126705</v>
      </c>
      <c r="K290" s="1212">
        <v>148493</v>
      </c>
      <c r="L290" s="1212">
        <v>180668</v>
      </c>
      <c r="M290" s="1212">
        <v>730730</v>
      </c>
      <c r="N290" s="1212">
        <v>1059405</v>
      </c>
      <c r="O290" s="1212">
        <v>1369709</v>
      </c>
      <c r="P290" s="1223">
        <v>1445728</v>
      </c>
      <c r="Q290" s="1212">
        <v>2186715</v>
      </c>
      <c r="R290" s="1224">
        <v>3447690</v>
      </c>
      <c r="S290" s="1212">
        <v>3250323</v>
      </c>
      <c r="T290" s="1215">
        <v>4033694</v>
      </c>
      <c r="U290" s="1215">
        <v>3740890</v>
      </c>
      <c r="V290" s="1225">
        <v>4685343</v>
      </c>
      <c r="W290" s="1225">
        <v>4610779</v>
      </c>
      <c r="X290" s="1225">
        <v>4756473</v>
      </c>
    </row>
    <row r="291" spans="1:24" x14ac:dyDescent="0.2">
      <c r="B291" s="1198" t="s">
        <v>627</v>
      </c>
      <c r="C291" s="1235"/>
      <c r="D291" s="1210">
        <v>3031049</v>
      </c>
      <c r="E291" s="1210">
        <v>3880487</v>
      </c>
      <c r="F291" s="1210">
        <v>4277397</v>
      </c>
      <c r="G291" s="1210">
        <v>4074472</v>
      </c>
      <c r="H291" s="1211">
        <v>4465065</v>
      </c>
      <c r="I291" s="1212">
        <v>5305062</v>
      </c>
      <c r="J291" s="1212">
        <v>6200584</v>
      </c>
      <c r="K291" s="1212">
        <v>6968347</v>
      </c>
      <c r="L291" s="1212">
        <v>7484923</v>
      </c>
      <c r="M291" s="1212">
        <v>7734452</v>
      </c>
      <c r="N291" s="1212">
        <v>8795505</v>
      </c>
      <c r="O291" s="1212">
        <v>9962598</v>
      </c>
      <c r="P291" s="1223">
        <v>10841554</v>
      </c>
      <c r="Q291" s="1212">
        <v>11700426</v>
      </c>
      <c r="R291" s="1224">
        <v>15053570</v>
      </c>
      <c r="S291" s="1212">
        <v>15337557</v>
      </c>
      <c r="T291" s="1215">
        <v>15467300</v>
      </c>
      <c r="U291" s="1215">
        <v>17114922</v>
      </c>
      <c r="V291" s="1225">
        <v>18143856</v>
      </c>
      <c r="W291" s="1225">
        <v>19177910</v>
      </c>
      <c r="X291" s="1225">
        <v>19531514</v>
      </c>
    </row>
    <row r="292" spans="1:24" ht="11.25" customHeight="1" x14ac:dyDescent="0.2">
      <c r="A292" s="1569">
        <v>79</v>
      </c>
      <c r="B292" s="1198" t="s">
        <v>24</v>
      </c>
      <c r="C292" s="1235"/>
      <c r="D292" s="1210">
        <v>2018442</v>
      </c>
      <c r="E292" s="1210">
        <v>3012209</v>
      </c>
      <c r="F292" s="1210">
        <v>2922415</v>
      </c>
      <c r="G292" s="1210">
        <v>2507395</v>
      </c>
      <c r="H292" s="1211">
        <v>2969268</v>
      </c>
      <c r="I292" s="1212">
        <v>2941100</v>
      </c>
      <c r="J292" s="1212">
        <v>3491404</v>
      </c>
      <c r="K292" s="1212">
        <v>4425047</v>
      </c>
      <c r="L292" s="1212">
        <v>5151228</v>
      </c>
      <c r="M292" s="1212">
        <v>4715064</v>
      </c>
      <c r="N292" s="1212">
        <v>5345628</v>
      </c>
      <c r="O292" s="1212">
        <v>5553072</v>
      </c>
      <c r="P292" s="1223">
        <v>6289785</v>
      </c>
      <c r="Q292" s="1212">
        <v>6312778</v>
      </c>
      <c r="R292" s="1224">
        <v>7634846</v>
      </c>
      <c r="S292" s="1212">
        <v>7685873</v>
      </c>
      <c r="T292" s="1215">
        <v>7582989</v>
      </c>
      <c r="U292" s="1215">
        <v>8516891</v>
      </c>
      <c r="V292" s="1225">
        <v>8902160</v>
      </c>
      <c r="W292" s="1225">
        <v>9982546</v>
      </c>
      <c r="X292" s="1225">
        <v>9881294</v>
      </c>
    </row>
    <row r="293" spans="1:24" x14ac:dyDescent="0.2">
      <c r="A293" s="1569"/>
      <c r="B293" s="1198" t="s">
        <v>629</v>
      </c>
      <c r="C293" s="1235"/>
      <c r="D293" s="1210">
        <v>607880</v>
      </c>
      <c r="E293" s="1210">
        <v>710293</v>
      </c>
      <c r="F293" s="1210">
        <v>753281</v>
      </c>
      <c r="G293" s="1210">
        <v>773752</v>
      </c>
      <c r="H293" s="1211">
        <v>830776</v>
      </c>
      <c r="I293" s="1212">
        <v>897620</v>
      </c>
      <c r="J293" s="1212">
        <v>1000767</v>
      </c>
      <c r="K293" s="1212">
        <v>1034087</v>
      </c>
      <c r="L293" s="1212">
        <v>967991</v>
      </c>
      <c r="M293" s="1212">
        <v>1047207</v>
      </c>
      <c r="N293" s="1212">
        <v>1142998</v>
      </c>
      <c r="O293" s="1212">
        <v>1275507</v>
      </c>
      <c r="P293" s="1223">
        <v>1325333</v>
      </c>
      <c r="Q293" s="1212">
        <v>1756388</v>
      </c>
      <c r="R293" s="1224">
        <v>2488667</v>
      </c>
      <c r="S293" s="1212">
        <v>2640531</v>
      </c>
      <c r="T293" s="1215">
        <v>2958341</v>
      </c>
      <c r="U293" s="1215">
        <v>3110760</v>
      </c>
      <c r="V293" s="1225">
        <v>2987911</v>
      </c>
      <c r="W293" s="1225">
        <v>3056538</v>
      </c>
      <c r="X293" s="1225">
        <v>2521051</v>
      </c>
    </row>
    <row r="294" spans="1:24" x14ac:dyDescent="0.2">
      <c r="B294" s="1198" t="s">
        <v>630</v>
      </c>
      <c r="C294" s="1235"/>
      <c r="D294" s="1210">
        <v>72302</v>
      </c>
      <c r="E294" s="1210">
        <v>101657</v>
      </c>
      <c r="F294" s="1210">
        <v>121811</v>
      </c>
      <c r="G294" s="1210">
        <v>126659</v>
      </c>
      <c r="H294" s="1211">
        <v>121143</v>
      </c>
      <c r="I294" s="1212">
        <v>143035</v>
      </c>
      <c r="J294" s="1212">
        <v>153661</v>
      </c>
      <c r="K294" s="1212">
        <v>140941</v>
      </c>
      <c r="L294" s="1212">
        <v>88275</v>
      </c>
      <c r="M294" s="1212">
        <v>89869</v>
      </c>
      <c r="N294" s="1212">
        <v>120200</v>
      </c>
      <c r="O294" s="1212">
        <v>152110</v>
      </c>
      <c r="P294" s="1223">
        <v>181487</v>
      </c>
      <c r="Q294" s="1212">
        <v>266834</v>
      </c>
      <c r="R294" s="1224">
        <v>529415</v>
      </c>
      <c r="S294" s="1212">
        <v>698189</v>
      </c>
      <c r="T294" s="1215">
        <v>762417</v>
      </c>
      <c r="U294" s="1215">
        <v>818293</v>
      </c>
      <c r="V294" s="1225">
        <v>551012</v>
      </c>
      <c r="W294" s="1225">
        <v>395764</v>
      </c>
      <c r="X294" s="1225">
        <v>386239</v>
      </c>
    </row>
    <row r="295" spans="1:24" x14ac:dyDescent="0.2">
      <c r="B295" s="1198" t="s">
        <v>631</v>
      </c>
      <c r="C295" s="1235"/>
      <c r="D295" s="1210">
        <v>173483</v>
      </c>
      <c r="E295" s="1210">
        <v>145396</v>
      </c>
      <c r="F295" s="1210">
        <v>67917</v>
      </c>
      <c r="G295" s="1210">
        <v>23577</v>
      </c>
      <c r="H295" s="1211">
        <v>33240</v>
      </c>
      <c r="I295" s="1212">
        <v>45369</v>
      </c>
      <c r="J295" s="1212">
        <v>48326</v>
      </c>
      <c r="K295" s="1212">
        <v>70246</v>
      </c>
      <c r="L295" s="1212">
        <v>53293</v>
      </c>
      <c r="M295" s="1212">
        <v>34321</v>
      </c>
      <c r="N295" s="1212">
        <v>17115</v>
      </c>
      <c r="O295" s="1212">
        <v>26167</v>
      </c>
      <c r="P295" s="1223">
        <v>33522</v>
      </c>
      <c r="Q295" s="1212">
        <v>27127</v>
      </c>
      <c r="R295" s="1224">
        <v>16829</v>
      </c>
      <c r="S295" s="1212">
        <v>8574</v>
      </c>
      <c r="T295" s="1215">
        <v>3873</v>
      </c>
      <c r="U295" s="1215">
        <v>1892</v>
      </c>
      <c r="V295" s="1225">
        <v>3154</v>
      </c>
      <c r="W295" s="1225">
        <v>861</v>
      </c>
      <c r="X295" s="1225">
        <v>3227</v>
      </c>
    </row>
    <row r="296" spans="1:24" x14ac:dyDescent="0.2">
      <c r="B296" s="1236" t="s">
        <v>632</v>
      </c>
      <c r="C296" s="1237"/>
      <c r="D296" s="1226">
        <v>75839</v>
      </c>
      <c r="E296" s="1226">
        <v>78919</v>
      </c>
      <c r="F296" s="1226">
        <v>98649</v>
      </c>
      <c r="G296" s="1226">
        <v>95250</v>
      </c>
      <c r="H296" s="1227">
        <v>98406</v>
      </c>
      <c r="I296" s="1216">
        <v>110474</v>
      </c>
      <c r="J296" s="1216">
        <v>133245</v>
      </c>
      <c r="K296" s="1216">
        <v>143301</v>
      </c>
      <c r="L296" s="1216">
        <v>159655</v>
      </c>
      <c r="M296" s="1216">
        <v>164032</v>
      </c>
      <c r="N296" s="1216">
        <v>178895</v>
      </c>
      <c r="O296" s="1216">
        <v>199381</v>
      </c>
      <c r="P296" s="1228">
        <v>221846</v>
      </c>
      <c r="Q296" s="1216">
        <v>235142</v>
      </c>
      <c r="R296" s="1229">
        <v>264157</v>
      </c>
      <c r="S296" s="1216">
        <v>268677</v>
      </c>
      <c r="T296" s="1217">
        <v>274642</v>
      </c>
      <c r="U296" s="1217">
        <v>288191</v>
      </c>
      <c r="V296" s="1230">
        <v>309661</v>
      </c>
      <c r="W296" s="1230">
        <v>338165</v>
      </c>
      <c r="X296" s="1230">
        <v>334234</v>
      </c>
    </row>
    <row r="297" spans="1:24" x14ac:dyDescent="0.2">
      <c r="B297" s="1238" t="s">
        <v>557</v>
      </c>
      <c r="C297" s="1239"/>
      <c r="D297" s="1231">
        <v>15769802</v>
      </c>
      <c r="E297" s="1231">
        <v>19551094</v>
      </c>
      <c r="F297" s="1231">
        <v>21739037</v>
      </c>
      <c r="G297" s="1231">
        <v>20694933.794</v>
      </c>
      <c r="H297" s="1231">
        <v>20229556.598999999</v>
      </c>
      <c r="I297" s="1231">
        <v>23409773.068999998</v>
      </c>
      <c r="J297" s="1231">
        <v>28835131.09</v>
      </c>
      <c r="K297" s="1231">
        <v>33588069.838</v>
      </c>
      <c r="L297" s="1231">
        <v>33771156.329999998</v>
      </c>
      <c r="M297" s="1231">
        <v>36791098</v>
      </c>
      <c r="N297" s="1231">
        <v>41874702</v>
      </c>
      <c r="O297" s="1231">
        <v>47737104</v>
      </c>
      <c r="P297" s="1231">
        <v>53892550</v>
      </c>
      <c r="Q297" s="1231">
        <v>61459599</v>
      </c>
      <c r="R297" s="1231">
        <v>74911038</v>
      </c>
      <c r="S297" s="1231">
        <v>77939826</v>
      </c>
      <c r="T297" s="1231">
        <v>84724489</v>
      </c>
      <c r="U297" s="1231">
        <v>85881501</v>
      </c>
      <c r="V297" s="1231">
        <v>92286916</v>
      </c>
      <c r="W297" s="1231">
        <v>105977633</v>
      </c>
      <c r="X297" s="1231">
        <v>107998680</v>
      </c>
    </row>
    <row r="298" spans="1:24" x14ac:dyDescent="0.2">
      <c r="B298" s="1240" t="s">
        <v>558</v>
      </c>
      <c r="C298" s="1241"/>
      <c r="D298" s="1210">
        <v>877043</v>
      </c>
      <c r="E298" s="1210">
        <v>1241936</v>
      </c>
      <c r="F298" s="1210">
        <v>947821</v>
      </c>
      <c r="G298" s="1210">
        <v>737611</v>
      </c>
      <c r="H298" s="1222">
        <v>690064</v>
      </c>
      <c r="I298" s="1213">
        <v>1131931</v>
      </c>
      <c r="J298" s="1212">
        <v>1436741</v>
      </c>
      <c r="K298" s="1232">
        <v>1083604</v>
      </c>
      <c r="L298" s="1212">
        <v>1415246</v>
      </c>
      <c r="M298" s="1213">
        <v>1607481</v>
      </c>
      <c r="N298" s="1213">
        <v>2087639</v>
      </c>
      <c r="O298" s="1213">
        <v>2435840</v>
      </c>
      <c r="P298" s="1223">
        <v>2740676</v>
      </c>
      <c r="Q298" s="1212">
        <v>2774343</v>
      </c>
      <c r="R298" s="1224">
        <v>3361218</v>
      </c>
      <c r="S298" s="1212">
        <v>3731764</v>
      </c>
      <c r="T298" s="1214">
        <v>4379530</v>
      </c>
      <c r="U298" s="1215">
        <v>5161078</v>
      </c>
      <c r="V298" s="1225">
        <v>4857891</v>
      </c>
      <c r="W298" s="1225">
        <v>5009484</v>
      </c>
      <c r="X298" s="1225">
        <v>5970790</v>
      </c>
    </row>
    <row r="299" spans="1:24" x14ac:dyDescent="0.2">
      <c r="B299" s="1198" t="s">
        <v>559</v>
      </c>
      <c r="C299" s="1235"/>
      <c r="D299" s="1210">
        <v>186523</v>
      </c>
      <c r="E299" s="1210">
        <v>217557</v>
      </c>
      <c r="F299" s="1210">
        <v>167548</v>
      </c>
      <c r="G299" s="1210">
        <v>177216</v>
      </c>
      <c r="H299" s="1211">
        <v>236372</v>
      </c>
      <c r="I299" s="1212">
        <v>247688</v>
      </c>
      <c r="J299" s="1212">
        <v>223282</v>
      </c>
      <c r="K299" s="1232">
        <v>197249</v>
      </c>
      <c r="L299" s="1212">
        <v>202947</v>
      </c>
      <c r="M299" s="1212">
        <v>216730</v>
      </c>
      <c r="N299" s="1212">
        <v>227855</v>
      </c>
      <c r="O299" s="1212">
        <v>285540</v>
      </c>
      <c r="P299" s="1223">
        <v>464099</v>
      </c>
      <c r="Q299" s="1212">
        <v>506540</v>
      </c>
      <c r="R299" s="1224">
        <v>614563</v>
      </c>
      <c r="S299" s="1212">
        <v>644916</v>
      </c>
      <c r="T299" s="1215">
        <v>1025375</v>
      </c>
      <c r="U299" s="1215">
        <v>1146544</v>
      </c>
      <c r="V299" s="1225">
        <v>1290360</v>
      </c>
      <c r="W299" s="1225">
        <v>1501320</v>
      </c>
      <c r="X299" s="1225">
        <v>1652171</v>
      </c>
    </row>
    <row r="300" spans="1:24" x14ac:dyDescent="0.2">
      <c r="B300" s="1198" t="s">
        <v>560</v>
      </c>
      <c r="C300" s="1235"/>
      <c r="D300" s="1210">
        <v>3674</v>
      </c>
      <c r="E300" s="1210">
        <v>4969</v>
      </c>
      <c r="F300" s="1210">
        <v>2900</v>
      </c>
      <c r="G300" s="1210">
        <v>4541</v>
      </c>
      <c r="H300" s="1211">
        <v>4588</v>
      </c>
      <c r="I300" s="1212">
        <v>7896</v>
      </c>
      <c r="J300" s="1212">
        <v>8188</v>
      </c>
      <c r="K300" s="1232">
        <v>7506</v>
      </c>
      <c r="L300" s="1212">
        <v>6935</v>
      </c>
      <c r="M300" s="1212">
        <v>8141</v>
      </c>
      <c r="N300" s="1212">
        <v>8818</v>
      </c>
      <c r="O300" s="1212">
        <v>12581</v>
      </c>
      <c r="P300" s="1223">
        <v>10431</v>
      </c>
      <c r="Q300" s="1212">
        <v>9046</v>
      </c>
      <c r="R300" s="1224">
        <v>9408</v>
      </c>
      <c r="S300" s="1212">
        <v>7172</v>
      </c>
      <c r="T300" s="1215">
        <v>5548</v>
      </c>
      <c r="U300" s="1215">
        <v>2426</v>
      </c>
      <c r="V300" s="1233">
        <v>0</v>
      </c>
      <c r="W300" s="1233">
        <v>0</v>
      </c>
      <c r="X300" s="1233">
        <v>0</v>
      </c>
    </row>
    <row r="301" spans="1:24" x14ac:dyDescent="0.2">
      <c r="B301" s="1198" t="s">
        <v>561</v>
      </c>
      <c r="C301" s="1235"/>
      <c r="D301" s="1210">
        <v>327581</v>
      </c>
      <c r="E301" s="1210">
        <v>362267</v>
      </c>
      <c r="F301" s="1210">
        <v>299578</v>
      </c>
      <c r="G301" s="1210">
        <v>337647.62</v>
      </c>
      <c r="H301" s="1211">
        <v>416501.99</v>
      </c>
      <c r="I301" s="1212">
        <v>343964</v>
      </c>
      <c r="J301" s="1212">
        <v>370270</v>
      </c>
      <c r="K301" s="1232">
        <v>407007</v>
      </c>
      <c r="L301" s="1212">
        <v>513903</v>
      </c>
      <c r="M301" s="1212">
        <v>398868</v>
      </c>
      <c r="N301" s="1212">
        <v>295345</v>
      </c>
      <c r="O301" s="1212">
        <v>276255</v>
      </c>
      <c r="P301" s="1223">
        <v>341672</v>
      </c>
      <c r="Q301" s="1212">
        <v>465854</v>
      </c>
      <c r="R301" s="1224">
        <v>570239</v>
      </c>
      <c r="S301" s="1212">
        <v>430312</v>
      </c>
      <c r="T301" s="1215">
        <v>232017</v>
      </c>
      <c r="U301" s="1215">
        <v>303289</v>
      </c>
      <c r="V301" s="1225">
        <v>682203</v>
      </c>
      <c r="W301" s="1225">
        <v>546038</v>
      </c>
      <c r="X301" s="1225">
        <v>610538</v>
      </c>
    </row>
    <row r="302" spans="1:24" x14ac:dyDescent="0.2">
      <c r="B302" s="1198" t="s">
        <v>562</v>
      </c>
      <c r="C302" s="1235"/>
      <c r="D302" s="1210">
        <v>9214912</v>
      </c>
      <c r="E302" s="1210">
        <v>10408100</v>
      </c>
      <c r="F302" s="1210">
        <v>10580828</v>
      </c>
      <c r="G302" s="1210">
        <v>16445721</v>
      </c>
      <c r="H302" s="1211">
        <v>13480568</v>
      </c>
      <c r="I302" s="1212">
        <v>18649876</v>
      </c>
      <c r="J302" s="1212">
        <v>20891635</v>
      </c>
      <c r="K302" s="1232">
        <v>25056118</v>
      </c>
      <c r="L302" s="1212">
        <v>24319180</v>
      </c>
      <c r="M302" s="1212">
        <v>25289325</v>
      </c>
      <c r="N302" s="1212">
        <v>26167835</v>
      </c>
      <c r="O302" s="1212">
        <v>29158310</v>
      </c>
      <c r="P302" s="1223">
        <v>32443285</v>
      </c>
      <c r="Q302" s="1212">
        <v>36487682</v>
      </c>
      <c r="R302" s="1224">
        <v>38516260</v>
      </c>
      <c r="S302" s="1212">
        <v>41278365</v>
      </c>
      <c r="T302" s="1215">
        <v>46528429</v>
      </c>
      <c r="U302" s="1215">
        <v>46355157</v>
      </c>
      <c r="V302" s="1225">
        <v>48861562</v>
      </c>
      <c r="W302" s="1225">
        <v>50299928</v>
      </c>
      <c r="X302" s="1225">
        <v>54115516</v>
      </c>
    </row>
    <row r="303" spans="1:24" x14ac:dyDescent="0.2">
      <c r="B303" s="1198" t="s">
        <v>1605</v>
      </c>
      <c r="C303" s="1235"/>
      <c r="D303" s="1212">
        <v>2402656</v>
      </c>
      <c r="E303" s="1212">
        <v>2991957</v>
      </c>
      <c r="F303" s="1212">
        <v>3061641</v>
      </c>
      <c r="G303" s="1212">
        <v>3332116</v>
      </c>
      <c r="H303" s="1211">
        <v>3906328</v>
      </c>
      <c r="I303" s="1212">
        <v>4814204</v>
      </c>
      <c r="J303" s="1212">
        <v>5739291</v>
      </c>
      <c r="K303" s="1232">
        <v>6596281</v>
      </c>
      <c r="L303" s="1212">
        <v>6951716</v>
      </c>
      <c r="M303" s="1212">
        <v>6999700</v>
      </c>
      <c r="N303" s="1212">
        <v>7734494</v>
      </c>
      <c r="O303" s="1212">
        <v>8400652</v>
      </c>
      <c r="P303" s="1223">
        <v>8882997</v>
      </c>
      <c r="Q303" s="1212">
        <v>9438720</v>
      </c>
      <c r="R303" s="1224">
        <v>9782816</v>
      </c>
      <c r="S303" s="1212">
        <v>9469474</v>
      </c>
      <c r="T303" s="1215">
        <v>11136796</v>
      </c>
      <c r="U303" s="1215">
        <v>10586815</v>
      </c>
      <c r="V303" s="1225">
        <v>10409466</v>
      </c>
      <c r="W303" s="1225">
        <v>10503626</v>
      </c>
      <c r="X303" s="1225">
        <v>11500105</v>
      </c>
    </row>
    <row r="304" spans="1:24" x14ac:dyDescent="0.2">
      <c r="B304" s="1198" t="s">
        <v>563</v>
      </c>
      <c r="C304" s="1235"/>
      <c r="D304" s="1212">
        <v>4632129</v>
      </c>
      <c r="E304" s="1212">
        <v>5753004</v>
      </c>
      <c r="F304" s="1212">
        <v>6411735</v>
      </c>
      <c r="G304" s="1212">
        <v>7329050</v>
      </c>
      <c r="H304" s="1211">
        <v>9941786</v>
      </c>
      <c r="I304" s="1212">
        <v>13018388</v>
      </c>
      <c r="J304" s="1212">
        <v>12427138</v>
      </c>
      <c r="K304" s="1232">
        <v>13658886</v>
      </c>
      <c r="L304" s="1212">
        <v>15065757</v>
      </c>
      <c r="M304" s="1212">
        <v>16146715</v>
      </c>
      <c r="N304" s="1212">
        <v>19297479</v>
      </c>
      <c r="O304" s="1212">
        <v>20495591</v>
      </c>
      <c r="P304" s="1223">
        <v>22717904</v>
      </c>
      <c r="Q304" s="1212">
        <v>26864904</v>
      </c>
      <c r="R304" s="1224">
        <v>30590688</v>
      </c>
      <c r="S304" s="1212">
        <v>33088704</v>
      </c>
      <c r="T304" s="1215">
        <v>37278942</v>
      </c>
      <c r="U304" s="1215">
        <v>34676597</v>
      </c>
      <c r="V304" s="1225">
        <v>36327596</v>
      </c>
      <c r="W304" s="1225">
        <v>41024350</v>
      </c>
      <c r="X304" s="1225">
        <v>47461935</v>
      </c>
    </row>
    <row r="305" spans="2:24" x14ac:dyDescent="0.2">
      <c r="B305" s="1198" t="s">
        <v>392</v>
      </c>
      <c r="C305" s="1235"/>
      <c r="D305" s="1212">
        <v>1318449</v>
      </c>
      <c r="E305" s="1212">
        <v>1614523</v>
      </c>
      <c r="F305" s="1212">
        <v>1717272</v>
      </c>
      <c r="G305" s="1212">
        <v>1777940</v>
      </c>
      <c r="H305" s="1211">
        <v>2143559</v>
      </c>
      <c r="I305" s="1212">
        <v>2825723</v>
      </c>
      <c r="J305" s="1212">
        <v>3176711</v>
      </c>
      <c r="K305" s="1232">
        <v>3394898</v>
      </c>
      <c r="L305" s="1212">
        <v>3596053</v>
      </c>
      <c r="M305" s="1212">
        <v>3987079</v>
      </c>
      <c r="N305" s="1212">
        <v>4526435</v>
      </c>
      <c r="O305" s="1212">
        <v>4648444</v>
      </c>
      <c r="P305" s="1223">
        <v>5407051</v>
      </c>
      <c r="Q305" s="1212">
        <v>6632226</v>
      </c>
      <c r="R305" s="1224">
        <v>6573313</v>
      </c>
      <c r="S305" s="1212">
        <v>7507996</v>
      </c>
      <c r="T305" s="1215">
        <v>8095765</v>
      </c>
      <c r="U305" s="1215">
        <v>7256203</v>
      </c>
      <c r="V305" s="1225">
        <v>8495412</v>
      </c>
      <c r="W305" s="1225">
        <v>8964309</v>
      </c>
      <c r="X305" s="1225">
        <v>9124963</v>
      </c>
    </row>
    <row r="306" spans="2:24" x14ac:dyDescent="0.2">
      <c r="B306" s="1198" t="s">
        <v>393</v>
      </c>
      <c r="C306" s="1235"/>
      <c r="D306" s="1212">
        <v>918280</v>
      </c>
      <c r="E306" s="1212">
        <v>1346371</v>
      </c>
      <c r="F306" s="1212">
        <v>1385147</v>
      </c>
      <c r="G306" s="1212">
        <v>1490221</v>
      </c>
      <c r="H306" s="1211">
        <v>1463445</v>
      </c>
      <c r="I306" s="1212">
        <v>2047590</v>
      </c>
      <c r="J306" s="1212">
        <v>2460687</v>
      </c>
      <c r="K306" s="1232">
        <v>2705316</v>
      </c>
      <c r="L306" s="1212">
        <v>2806395</v>
      </c>
      <c r="M306" s="1212">
        <v>3003295</v>
      </c>
      <c r="N306" s="1212">
        <v>3531255</v>
      </c>
      <c r="O306" s="1212">
        <v>3713738</v>
      </c>
      <c r="P306" s="1223">
        <v>4264911</v>
      </c>
      <c r="Q306" s="1212">
        <v>4964537</v>
      </c>
      <c r="R306" s="1224">
        <v>5205079</v>
      </c>
      <c r="S306" s="1212">
        <v>5531046</v>
      </c>
      <c r="T306" s="1215">
        <v>6081747</v>
      </c>
      <c r="U306" s="1215">
        <v>5764982</v>
      </c>
      <c r="V306" s="1225">
        <v>6886344</v>
      </c>
      <c r="W306" s="1225">
        <v>7958424</v>
      </c>
      <c r="X306" s="1225">
        <v>9300190</v>
      </c>
    </row>
    <row r="307" spans="2:24" x14ac:dyDescent="0.2">
      <c r="B307" s="1198" t="s">
        <v>136</v>
      </c>
      <c r="C307" s="1235"/>
      <c r="D307" s="1210">
        <v>4257484</v>
      </c>
      <c r="E307" s="1210">
        <v>4880873</v>
      </c>
      <c r="F307" s="1212">
        <v>5198697</v>
      </c>
      <c r="G307" s="1212">
        <v>5324423</v>
      </c>
      <c r="H307" s="1211">
        <v>5334847</v>
      </c>
      <c r="I307" s="1212">
        <v>5956725</v>
      </c>
      <c r="J307" s="1212">
        <v>8968514</v>
      </c>
      <c r="K307" s="1232">
        <v>8629005</v>
      </c>
      <c r="L307" s="1212">
        <v>9226708</v>
      </c>
      <c r="M307" s="1212">
        <v>8804711</v>
      </c>
      <c r="N307" s="1212">
        <v>9836254</v>
      </c>
      <c r="O307" s="1212">
        <v>11131161</v>
      </c>
      <c r="P307" s="1223">
        <v>12708386</v>
      </c>
      <c r="Q307" s="1212">
        <v>14994234</v>
      </c>
      <c r="R307" s="1224">
        <v>14196047</v>
      </c>
      <c r="S307" s="1212">
        <v>16463166</v>
      </c>
      <c r="T307" s="1215">
        <v>18010059</v>
      </c>
      <c r="U307" s="1215">
        <v>15988664</v>
      </c>
      <c r="V307" s="1225">
        <v>17205589</v>
      </c>
      <c r="W307" s="1225">
        <v>20187568</v>
      </c>
      <c r="X307" s="1225">
        <v>22133789</v>
      </c>
    </row>
    <row r="308" spans="2:24" x14ac:dyDescent="0.2">
      <c r="B308" s="1236" t="s">
        <v>394</v>
      </c>
      <c r="C308" s="1237"/>
      <c r="D308" s="1210">
        <v>1182538</v>
      </c>
      <c r="E308" s="1210">
        <v>1497685</v>
      </c>
      <c r="F308" s="1212">
        <v>1552317</v>
      </c>
      <c r="G308" s="1212">
        <v>1709675</v>
      </c>
      <c r="H308" s="1211">
        <v>2702920</v>
      </c>
      <c r="I308" s="1212">
        <v>3161188</v>
      </c>
      <c r="J308" s="1212">
        <v>3719486</v>
      </c>
      <c r="K308" s="1232">
        <v>4159198</v>
      </c>
      <c r="L308" s="1216">
        <v>4325054</v>
      </c>
      <c r="M308" s="1216">
        <v>4723501</v>
      </c>
      <c r="N308" s="1216">
        <v>5323219</v>
      </c>
      <c r="O308" s="1216">
        <v>5588080</v>
      </c>
      <c r="P308" s="1228">
        <v>6060993</v>
      </c>
      <c r="Q308" s="1216">
        <v>6192626</v>
      </c>
      <c r="R308" s="1229">
        <v>7072014</v>
      </c>
      <c r="S308" s="1216">
        <v>8133533</v>
      </c>
      <c r="T308" s="1215">
        <v>9486722</v>
      </c>
      <c r="U308" s="1217">
        <v>6860586</v>
      </c>
      <c r="V308" s="1230">
        <v>5134703</v>
      </c>
      <c r="W308" s="1230">
        <v>5258774</v>
      </c>
      <c r="X308" s="1230">
        <v>5333440</v>
      </c>
    </row>
    <row r="309" spans="2:24" x14ac:dyDescent="0.2">
      <c r="B309" s="1238" t="s">
        <v>183</v>
      </c>
      <c r="C309" s="1239"/>
      <c r="D309" s="1218">
        <v>25321269</v>
      </c>
      <c r="E309" s="1218">
        <v>30319242</v>
      </c>
      <c r="F309" s="1218">
        <v>31325484</v>
      </c>
      <c r="G309" s="1218">
        <v>38666161.620000005</v>
      </c>
      <c r="H309" s="1218">
        <v>40320978.990000002</v>
      </c>
      <c r="I309" s="1218">
        <v>52205173</v>
      </c>
      <c r="J309" s="1218">
        <v>59421943</v>
      </c>
      <c r="K309" s="1218">
        <v>65895068</v>
      </c>
      <c r="L309" s="1218">
        <v>68429894</v>
      </c>
      <c r="M309" s="1218">
        <v>71185546</v>
      </c>
      <c r="N309" s="1218">
        <v>79036628</v>
      </c>
      <c r="O309" s="1218">
        <v>86146192</v>
      </c>
      <c r="P309" s="1218">
        <v>96042405</v>
      </c>
      <c r="Q309" s="1218">
        <v>109330712</v>
      </c>
      <c r="R309" s="1218">
        <v>116491645</v>
      </c>
      <c r="S309" s="1218">
        <v>126286448</v>
      </c>
      <c r="T309" s="1218">
        <v>142260930</v>
      </c>
      <c r="U309" s="1218">
        <v>134102341</v>
      </c>
      <c r="V309" s="1218">
        <v>140151126</v>
      </c>
      <c r="W309" s="1218">
        <v>151253821</v>
      </c>
      <c r="X309" s="1218">
        <v>167203437</v>
      </c>
    </row>
    <row r="310" spans="2:24" x14ac:dyDescent="0.2">
      <c r="B310" s="1238" t="s">
        <v>395</v>
      </c>
      <c r="C310" s="1239"/>
      <c r="D310" s="1231">
        <v>68087851</v>
      </c>
      <c r="E310" s="1231">
        <v>72938103</v>
      </c>
      <c r="F310" s="1231">
        <v>73827589</v>
      </c>
      <c r="G310" s="1231">
        <v>77251077.574000001</v>
      </c>
      <c r="H310" s="1231">
        <v>79068260.589000002</v>
      </c>
      <c r="I310" s="1231">
        <v>98474829.343527108</v>
      </c>
      <c r="J310" s="1231">
        <v>129076425.09</v>
      </c>
      <c r="K310" s="1231">
        <v>134654190.838</v>
      </c>
      <c r="L310" s="1231">
        <v>132677287.33</v>
      </c>
      <c r="M310" s="1231">
        <v>144230718</v>
      </c>
      <c r="N310" s="1231">
        <v>168453915</v>
      </c>
      <c r="O310" s="1231">
        <v>184524425</v>
      </c>
      <c r="P310" s="1231">
        <v>210221801</v>
      </c>
      <c r="Q310" s="1231">
        <v>225562406</v>
      </c>
      <c r="R310" s="1231">
        <v>248557918</v>
      </c>
      <c r="S310" s="1231">
        <v>270764347</v>
      </c>
      <c r="T310" s="1231">
        <v>287148203</v>
      </c>
      <c r="U310" s="1231">
        <v>284453969</v>
      </c>
      <c r="V310" s="1231">
        <v>310361077</v>
      </c>
      <c r="W310" s="1231">
        <v>357792024</v>
      </c>
      <c r="X310" s="1231">
        <v>401582293</v>
      </c>
    </row>
    <row r="311" spans="2:24" x14ac:dyDescent="0.2">
      <c r="B311" s="823"/>
      <c r="C311" s="823"/>
      <c r="D311" s="824"/>
      <c r="E311" s="824"/>
      <c r="F311" s="824"/>
      <c r="G311" s="824"/>
      <c r="H311" s="824"/>
      <c r="I311" s="824"/>
      <c r="J311" s="824"/>
      <c r="K311" s="824"/>
      <c r="L311" s="824"/>
      <c r="M311" s="824"/>
      <c r="N311" s="824"/>
      <c r="O311" s="824"/>
      <c r="P311" s="824"/>
      <c r="Q311" s="824"/>
      <c r="T311" s="202"/>
    </row>
    <row r="312" spans="2:24" ht="10.5" customHeight="1" x14ac:dyDescent="0.2">
      <c r="B312" s="203" t="s">
        <v>1606</v>
      </c>
      <c r="T312" s="202"/>
    </row>
    <row r="313" spans="2:24" ht="10.5" customHeight="1" x14ac:dyDescent="0.2">
      <c r="B313" s="203" t="s">
        <v>1607</v>
      </c>
      <c r="T313" s="202"/>
    </row>
    <row r="314" spans="2:24" ht="10.5" customHeight="1" x14ac:dyDescent="0.2">
      <c r="B314" s="203" t="s">
        <v>1608</v>
      </c>
      <c r="T314" s="202"/>
    </row>
    <row r="315" spans="2:24" ht="10.5" customHeight="1" x14ac:dyDescent="0.2">
      <c r="T315" s="202"/>
    </row>
    <row r="316" spans="2:24" ht="10.5" customHeight="1" x14ac:dyDescent="0.2">
      <c r="T316" s="202"/>
    </row>
    <row r="317" spans="2:24" ht="15" x14ac:dyDescent="0.25">
      <c r="B317" s="1246" t="s">
        <v>1145</v>
      </c>
      <c r="C317" s="1246"/>
      <c r="D317" s="1246"/>
      <c r="E317" s="1246"/>
      <c r="F317" s="1246"/>
      <c r="G317" s="1246"/>
      <c r="H317" s="1246"/>
      <c r="I317" s="1246"/>
      <c r="J317" s="1246"/>
      <c r="K317" s="1246"/>
      <c r="L317" s="1247"/>
      <c r="M317" s="750"/>
      <c r="N317" s="750"/>
      <c r="O317" s="750"/>
      <c r="P317" s="750"/>
      <c r="Q317" s="750"/>
      <c r="R317" s="750"/>
      <c r="T317" s="202"/>
    </row>
    <row r="318" spans="2:24" ht="11.25" customHeight="1" x14ac:dyDescent="0.2">
      <c r="B318" s="1686" t="s">
        <v>459</v>
      </c>
      <c r="C318" s="1687"/>
      <c r="D318" s="1248" t="s">
        <v>904</v>
      </c>
      <c r="E318" s="1249" t="s">
        <v>905</v>
      </c>
      <c r="F318" s="1250" t="s">
        <v>918</v>
      </c>
      <c r="G318" s="1251" t="s">
        <v>927</v>
      </c>
      <c r="H318" s="1252" t="s">
        <v>951</v>
      </c>
      <c r="I318" s="1253" t="s">
        <v>969</v>
      </c>
      <c r="J318" s="1253" t="s">
        <v>1017</v>
      </c>
      <c r="K318" s="1253" t="s">
        <v>1172</v>
      </c>
      <c r="L318" s="1253" t="s">
        <v>1567</v>
      </c>
      <c r="M318" s="921"/>
      <c r="N318" s="921"/>
      <c r="O318" s="921"/>
      <c r="T318" s="202"/>
    </row>
    <row r="319" spans="2:24" ht="11.25" customHeight="1" x14ac:dyDescent="0.25">
      <c r="B319" s="1254"/>
      <c r="C319" s="1255"/>
      <c r="D319" s="1256" t="s">
        <v>438</v>
      </c>
      <c r="E319" s="1257"/>
      <c r="F319" s="1257"/>
      <c r="G319" s="1257"/>
      <c r="H319" s="1257"/>
      <c r="I319" s="1257"/>
      <c r="J319" s="1257"/>
      <c r="K319" s="1257"/>
      <c r="L319" s="1258"/>
      <c r="M319" s="482"/>
      <c r="N319" s="482"/>
      <c r="O319" s="482"/>
      <c r="P319" s="482"/>
      <c r="Q319" s="482"/>
      <c r="R319" s="482"/>
      <c r="S319" s="482"/>
      <c r="T319" s="482"/>
      <c r="U319" s="482"/>
    </row>
    <row r="320" spans="2:24" ht="15" customHeight="1" x14ac:dyDescent="0.2">
      <c r="B320" s="1686" t="s">
        <v>24</v>
      </c>
      <c r="C320" s="1687"/>
      <c r="D320" s="1259">
        <v>6579066</v>
      </c>
      <c r="E320" s="1260">
        <v>6312778</v>
      </c>
      <c r="F320" s="1261">
        <v>7634846</v>
      </c>
      <c r="G320" s="1259">
        <v>7685873</v>
      </c>
      <c r="H320" s="1259">
        <v>8161488</v>
      </c>
      <c r="I320" s="1259">
        <v>8516891</v>
      </c>
      <c r="J320" s="1262">
        <v>8902160</v>
      </c>
      <c r="K320" s="1262">
        <v>9982546</v>
      </c>
      <c r="L320" s="1262" t="s">
        <v>1847</v>
      </c>
      <c r="M320" s="826"/>
      <c r="N320" s="826"/>
      <c r="O320" s="826"/>
      <c r="P320" s="827"/>
      <c r="Q320" s="828"/>
      <c r="R320" s="923"/>
      <c r="S320" s="923"/>
      <c r="T320" s="923"/>
      <c r="U320" s="829"/>
    </row>
    <row r="321" spans="1:21" ht="15" customHeight="1" x14ac:dyDescent="0.2">
      <c r="B321" s="1684" t="s">
        <v>31</v>
      </c>
      <c r="C321" s="1685"/>
      <c r="D321" s="1262">
        <v>64112</v>
      </c>
      <c r="E321" s="1263">
        <v>79186</v>
      </c>
      <c r="F321" s="1264">
        <v>109525</v>
      </c>
      <c r="G321" s="1262">
        <v>110018</v>
      </c>
      <c r="H321" s="1262">
        <v>118885</v>
      </c>
      <c r="I321" s="1262">
        <v>125938</v>
      </c>
      <c r="J321" s="1262">
        <v>118030</v>
      </c>
      <c r="K321" s="1262">
        <v>146082</v>
      </c>
      <c r="L321" s="1262" t="s">
        <v>1848</v>
      </c>
      <c r="M321" s="826"/>
      <c r="N321" s="826"/>
      <c r="O321" s="826"/>
      <c r="P321" s="827"/>
      <c r="Q321" s="828"/>
      <c r="R321" s="923"/>
      <c r="S321" s="923"/>
      <c r="T321" s="923"/>
      <c r="U321" s="829"/>
    </row>
    <row r="322" spans="1:21" ht="15" customHeight="1" x14ac:dyDescent="0.2">
      <c r="B322" s="1684" t="s">
        <v>26</v>
      </c>
      <c r="C322" s="1685"/>
      <c r="D322" s="1262">
        <v>471056</v>
      </c>
      <c r="E322" s="1263">
        <v>390948</v>
      </c>
      <c r="F322" s="1264">
        <v>486669</v>
      </c>
      <c r="G322" s="1262">
        <v>528771</v>
      </c>
      <c r="H322" s="1262">
        <v>508788</v>
      </c>
      <c r="I322" s="1262">
        <v>550349</v>
      </c>
      <c r="J322" s="1262">
        <v>548319</v>
      </c>
      <c r="K322" s="1262" t="s">
        <v>1849</v>
      </c>
      <c r="L322" s="1262" t="s">
        <v>1850</v>
      </c>
      <c r="M322" s="826"/>
      <c r="N322" s="826"/>
      <c r="O322" s="826"/>
      <c r="P322" s="827"/>
      <c r="Q322" s="828"/>
      <c r="R322" s="923"/>
      <c r="S322" s="923"/>
      <c r="T322" s="923"/>
      <c r="U322" s="829"/>
    </row>
    <row r="323" spans="1:21" ht="15" customHeight="1" x14ac:dyDescent="0.2">
      <c r="B323" s="1684" t="s">
        <v>30</v>
      </c>
      <c r="C323" s="1685"/>
      <c r="D323" s="1262">
        <v>190797</v>
      </c>
      <c r="E323" s="1263">
        <v>187409</v>
      </c>
      <c r="F323" s="1264">
        <v>233716</v>
      </c>
      <c r="G323" s="1262">
        <v>234252</v>
      </c>
      <c r="H323" s="1262">
        <v>209386</v>
      </c>
      <c r="I323" s="1262">
        <v>223956</v>
      </c>
      <c r="J323" s="1262">
        <v>260637</v>
      </c>
      <c r="K323" s="1262">
        <v>264472</v>
      </c>
      <c r="L323" s="1262" t="s">
        <v>1851</v>
      </c>
      <c r="M323" s="826"/>
      <c r="N323" s="826"/>
      <c r="O323" s="826"/>
      <c r="P323" s="827"/>
      <c r="Q323" s="828"/>
      <c r="R323" s="923"/>
      <c r="S323" s="923"/>
      <c r="T323" s="923"/>
      <c r="U323" s="829"/>
    </row>
    <row r="324" spans="1:21" ht="15" customHeight="1" x14ac:dyDescent="0.2">
      <c r="B324" s="1684" t="s">
        <v>65</v>
      </c>
      <c r="C324" s="1685"/>
      <c r="D324" s="1262">
        <v>172645</v>
      </c>
      <c r="E324" s="1263">
        <v>165994</v>
      </c>
      <c r="F324" s="1264">
        <v>236223</v>
      </c>
      <c r="G324" s="1262">
        <v>221060</v>
      </c>
      <c r="H324" s="1262">
        <v>224140</v>
      </c>
      <c r="I324" s="1262">
        <v>265847</v>
      </c>
      <c r="J324" s="1262">
        <v>236758</v>
      </c>
      <c r="K324" s="1262">
        <v>273542</v>
      </c>
      <c r="L324" s="1262" t="s">
        <v>1852</v>
      </c>
      <c r="M324" s="826"/>
      <c r="N324" s="826"/>
      <c r="O324" s="826"/>
      <c r="P324" s="827"/>
      <c r="Q324" s="828"/>
      <c r="R324" s="923"/>
      <c r="S324" s="923"/>
      <c r="T324" s="923"/>
      <c r="U324" s="829"/>
    </row>
    <row r="325" spans="1:21" ht="15" customHeight="1" x14ac:dyDescent="0.2">
      <c r="B325" s="1684" t="s">
        <v>33</v>
      </c>
      <c r="C325" s="1685"/>
      <c r="D325" s="1262">
        <v>575029</v>
      </c>
      <c r="E325" s="1263">
        <v>529119</v>
      </c>
      <c r="F325" s="1264">
        <v>733520</v>
      </c>
      <c r="G325" s="1262">
        <v>699810</v>
      </c>
      <c r="H325" s="1262">
        <v>714600</v>
      </c>
      <c r="I325" s="1262">
        <v>778312</v>
      </c>
      <c r="J325" s="1262">
        <v>776273</v>
      </c>
      <c r="K325" s="1262" t="s">
        <v>1853</v>
      </c>
      <c r="L325" s="1262" t="s">
        <v>1854</v>
      </c>
      <c r="M325" s="826"/>
      <c r="N325" s="826"/>
      <c r="O325" s="826"/>
      <c r="P325" s="827"/>
      <c r="Q325" s="828"/>
      <c r="R325" s="923"/>
      <c r="S325" s="923"/>
      <c r="T325" s="923"/>
      <c r="U325" s="829"/>
    </row>
    <row r="326" spans="1:21" ht="15" customHeight="1" x14ac:dyDescent="0.2">
      <c r="B326" s="1684" t="s">
        <v>34</v>
      </c>
      <c r="C326" s="1685"/>
      <c r="D326" s="1262">
        <v>122795</v>
      </c>
      <c r="E326" s="1263">
        <v>166655</v>
      </c>
      <c r="F326" s="1264">
        <v>211864</v>
      </c>
      <c r="G326" s="1262">
        <v>197030</v>
      </c>
      <c r="H326" s="1262">
        <v>182813</v>
      </c>
      <c r="I326" s="1262">
        <v>174487</v>
      </c>
      <c r="J326" s="1262">
        <v>172606</v>
      </c>
      <c r="K326" s="1262" t="s">
        <v>1855</v>
      </c>
      <c r="L326" s="1262" t="s">
        <v>1856</v>
      </c>
      <c r="M326" s="826"/>
      <c r="N326" s="826"/>
      <c r="O326" s="826"/>
      <c r="P326" s="827"/>
      <c r="Q326" s="828"/>
      <c r="R326" s="923"/>
      <c r="S326" s="923"/>
      <c r="T326" s="923"/>
      <c r="U326" s="830"/>
    </row>
    <row r="327" spans="1:21" x14ac:dyDescent="0.2">
      <c r="B327" s="1684" t="s">
        <v>940</v>
      </c>
      <c r="C327" s="1685"/>
      <c r="D327" s="1262">
        <v>2976610</v>
      </c>
      <c r="E327" s="1263">
        <v>3651702</v>
      </c>
      <c r="F327" s="1264">
        <v>4897363</v>
      </c>
      <c r="G327" s="1262">
        <v>4949631</v>
      </c>
      <c r="H327" s="1262">
        <v>5247537</v>
      </c>
      <c r="I327" s="1262">
        <v>5808051</v>
      </c>
      <c r="J327" s="1262">
        <v>6387540</v>
      </c>
      <c r="K327" s="1262" t="s">
        <v>1857</v>
      </c>
      <c r="L327" s="1262" t="s">
        <v>1858</v>
      </c>
      <c r="M327" s="826"/>
      <c r="N327" s="826"/>
      <c r="O327" s="826"/>
      <c r="P327" s="827"/>
      <c r="Q327" s="828"/>
      <c r="R327" s="923"/>
      <c r="S327" s="923"/>
      <c r="T327" s="923"/>
      <c r="U327" s="830"/>
    </row>
    <row r="328" spans="1:21" ht="15" customHeight="1" x14ac:dyDescent="0.2">
      <c r="B328" s="1684" t="s">
        <v>29</v>
      </c>
      <c r="C328" s="1685"/>
      <c r="D328" s="1262">
        <v>44062</v>
      </c>
      <c r="E328" s="1263">
        <v>45935</v>
      </c>
      <c r="F328" s="1264">
        <v>58091</v>
      </c>
      <c r="G328" s="1262">
        <v>54002</v>
      </c>
      <c r="H328" s="1262">
        <v>53871</v>
      </c>
      <c r="I328" s="1262">
        <v>36071</v>
      </c>
      <c r="J328" s="1262">
        <v>17048</v>
      </c>
      <c r="K328" s="1262">
        <v>29742</v>
      </c>
      <c r="L328" s="1262" t="s">
        <v>1859</v>
      </c>
      <c r="M328" s="826"/>
      <c r="N328" s="826"/>
      <c r="O328" s="826"/>
      <c r="P328" s="827"/>
      <c r="Q328" s="828"/>
      <c r="R328" s="923"/>
      <c r="S328" s="923"/>
      <c r="T328" s="923"/>
      <c r="U328" s="830"/>
    </row>
    <row r="329" spans="1:21" ht="15" customHeight="1" x14ac:dyDescent="0.2">
      <c r="A329" s="623">
        <v>80</v>
      </c>
      <c r="B329" s="1684" t="s">
        <v>32</v>
      </c>
      <c r="C329" s="1685"/>
      <c r="D329" s="1262">
        <v>267666</v>
      </c>
      <c r="E329" s="1263">
        <v>267612</v>
      </c>
      <c r="F329" s="1264">
        <v>291198</v>
      </c>
      <c r="G329" s="1262">
        <v>294049</v>
      </c>
      <c r="H329" s="1262">
        <v>280717</v>
      </c>
      <c r="I329" s="1262">
        <v>353106</v>
      </c>
      <c r="J329" s="1262">
        <v>368016</v>
      </c>
      <c r="K329" s="1262" t="s">
        <v>1860</v>
      </c>
      <c r="L329" s="1262" t="s">
        <v>1861</v>
      </c>
      <c r="M329" s="826"/>
      <c r="N329" s="826"/>
      <c r="O329" s="826"/>
      <c r="P329" s="827"/>
      <c r="Q329" s="828"/>
      <c r="R329" s="923"/>
      <c r="S329" s="923"/>
      <c r="T329" s="923"/>
      <c r="U329" s="830"/>
    </row>
    <row r="330" spans="1:21" ht="15" customHeight="1" x14ac:dyDescent="0.2">
      <c r="B330" s="1684" t="s">
        <v>62</v>
      </c>
      <c r="C330" s="1685"/>
      <c r="D330" s="1262">
        <v>66357</v>
      </c>
      <c r="E330" s="1263">
        <v>60656</v>
      </c>
      <c r="F330" s="1264">
        <v>64624</v>
      </c>
      <c r="G330" s="1262">
        <v>68895</v>
      </c>
      <c r="H330" s="1262">
        <v>66061</v>
      </c>
      <c r="I330" s="1262">
        <v>59970</v>
      </c>
      <c r="J330" s="1262">
        <v>55840</v>
      </c>
      <c r="K330" s="1262">
        <v>58820</v>
      </c>
      <c r="L330" s="1262" t="s">
        <v>1862</v>
      </c>
      <c r="M330" s="826"/>
      <c r="N330" s="826"/>
      <c r="O330" s="826"/>
      <c r="P330" s="827"/>
      <c r="Q330" s="828"/>
      <c r="R330" s="923"/>
      <c r="S330" s="923"/>
      <c r="T330" s="923"/>
      <c r="U330" s="830"/>
    </row>
    <row r="331" spans="1:21" ht="15" customHeight="1" x14ac:dyDescent="0.2">
      <c r="B331" s="1684" t="s">
        <v>28</v>
      </c>
      <c r="C331" s="1685"/>
      <c r="D331" s="1262">
        <v>179507</v>
      </c>
      <c r="E331" s="1263">
        <v>200133</v>
      </c>
      <c r="F331" s="1264">
        <v>234980</v>
      </c>
      <c r="G331" s="1262">
        <v>282639</v>
      </c>
      <c r="H331" s="1262">
        <v>246010</v>
      </c>
      <c r="I331" s="1262">
        <v>292975</v>
      </c>
      <c r="J331" s="1262">
        <v>349522</v>
      </c>
      <c r="K331" s="1262">
        <v>398834</v>
      </c>
      <c r="L331" s="1262" t="s">
        <v>1863</v>
      </c>
      <c r="M331" s="826"/>
      <c r="N331" s="826"/>
      <c r="O331" s="826"/>
      <c r="P331" s="827"/>
      <c r="Q331" s="828"/>
      <c r="R331" s="923"/>
      <c r="S331" s="923"/>
      <c r="T331" s="923"/>
      <c r="U331" s="830"/>
    </row>
    <row r="332" spans="1:21" ht="15" customHeight="1" x14ac:dyDescent="0.2">
      <c r="B332" s="1684" t="s">
        <v>25</v>
      </c>
      <c r="C332" s="1685"/>
      <c r="D332" s="1262">
        <v>2018592</v>
      </c>
      <c r="E332" s="1263">
        <v>2177980</v>
      </c>
      <c r="F332" s="1264">
        <v>2627746</v>
      </c>
      <c r="G332" s="1262">
        <v>2618090</v>
      </c>
      <c r="H332" s="1262">
        <v>2707891</v>
      </c>
      <c r="I332" s="1262">
        <v>2889595</v>
      </c>
      <c r="J332" s="1262">
        <v>2933416</v>
      </c>
      <c r="K332" s="1262">
        <v>3160428</v>
      </c>
      <c r="L332" s="1262" t="s">
        <v>1864</v>
      </c>
      <c r="M332" s="826"/>
      <c r="N332" s="826"/>
      <c r="O332" s="826"/>
      <c r="P332" s="827"/>
      <c r="Q332" s="828"/>
      <c r="R332" s="923"/>
      <c r="S332" s="923"/>
      <c r="T332" s="923"/>
      <c r="U332" s="830"/>
    </row>
    <row r="333" spans="1:21" ht="15" customHeight="1" x14ac:dyDescent="0.2">
      <c r="B333" s="1682" t="s">
        <v>27</v>
      </c>
      <c r="C333" s="1683"/>
      <c r="D333" s="1265">
        <v>1849056</v>
      </c>
      <c r="E333" s="1266">
        <v>1700359</v>
      </c>
      <c r="F333" s="1267">
        <v>2342906</v>
      </c>
      <c r="G333" s="1265">
        <v>2380638</v>
      </c>
      <c r="H333" s="1265">
        <v>1816880</v>
      </c>
      <c r="I333" s="1265">
        <v>2416386</v>
      </c>
      <c r="J333" s="1265">
        <v>2734227</v>
      </c>
      <c r="K333" s="1265" t="s">
        <v>1865</v>
      </c>
      <c r="L333" s="1265" t="s">
        <v>1866</v>
      </c>
      <c r="M333" s="826"/>
      <c r="N333" s="826"/>
      <c r="O333" s="826"/>
      <c r="P333" s="827"/>
      <c r="Q333" s="828"/>
      <c r="R333" s="923"/>
      <c r="S333" s="923"/>
      <c r="T333" s="923"/>
      <c r="U333" s="830"/>
    </row>
    <row r="334" spans="1:21" ht="13.5" customHeight="1" x14ac:dyDescent="0.25">
      <c r="B334" s="831" t="s">
        <v>1609</v>
      </c>
      <c r="C334" s="832"/>
      <c r="D334" s="833"/>
      <c r="E334" s="833"/>
      <c r="F334" s="833"/>
      <c r="G334" s="833"/>
      <c r="H334" s="833"/>
      <c r="I334" s="833"/>
      <c r="J334" s="833"/>
      <c r="K334" s="833"/>
      <c r="L334" s="825"/>
      <c r="M334" s="834"/>
      <c r="N334" s="834"/>
      <c r="O334" s="353"/>
      <c r="T334" s="202"/>
    </row>
    <row r="335" spans="1:21" ht="14.25" customHeight="1" x14ac:dyDescent="0.2">
      <c r="B335" s="750"/>
      <c r="C335" s="750"/>
      <c r="D335" s="834"/>
      <c r="E335" s="834"/>
      <c r="F335" s="834"/>
      <c r="G335" s="834"/>
      <c r="H335" s="834"/>
      <c r="I335" s="834"/>
      <c r="J335" s="834"/>
      <c r="K335" s="834"/>
      <c r="L335" s="834"/>
      <c r="M335" s="834"/>
      <c r="N335" s="834"/>
      <c r="O335" s="834"/>
      <c r="P335" s="834"/>
      <c r="Q335" s="834"/>
      <c r="R335" s="834"/>
      <c r="S335" s="353"/>
      <c r="T335" s="202"/>
    </row>
    <row r="336" spans="1:21" x14ac:dyDescent="0.2">
      <c r="T336" s="202"/>
    </row>
    <row r="337" spans="20:20" x14ac:dyDescent="0.2">
      <c r="T337" s="202"/>
    </row>
    <row r="338" spans="20:20" x14ac:dyDescent="0.2">
      <c r="T338" s="202"/>
    </row>
    <row r="339" spans="20:20" x14ac:dyDescent="0.2">
      <c r="T339" s="202"/>
    </row>
    <row r="340" spans="20:20" x14ac:dyDescent="0.2">
      <c r="T340" s="202"/>
    </row>
    <row r="341" spans="20:20" x14ac:dyDescent="0.2">
      <c r="T341" s="202"/>
    </row>
    <row r="342" spans="20:20" x14ac:dyDescent="0.2">
      <c r="T342" s="202"/>
    </row>
    <row r="343" spans="20:20" x14ac:dyDescent="0.2">
      <c r="T343" s="202"/>
    </row>
    <row r="344" spans="20:20" x14ac:dyDescent="0.2">
      <c r="T344" s="202"/>
    </row>
    <row r="345" spans="20:20" x14ac:dyDescent="0.2">
      <c r="T345" s="202"/>
    </row>
    <row r="346" spans="20:20" x14ac:dyDescent="0.2">
      <c r="T346" s="202"/>
    </row>
    <row r="347" spans="20:20" x14ac:dyDescent="0.2">
      <c r="T347" s="202"/>
    </row>
    <row r="348" spans="20:20" x14ac:dyDescent="0.2">
      <c r="T348" s="202"/>
    </row>
    <row r="349" spans="20:20" x14ac:dyDescent="0.2">
      <c r="T349" s="202"/>
    </row>
    <row r="350" spans="20:20" x14ac:dyDescent="0.2">
      <c r="T350" s="202"/>
    </row>
    <row r="351" spans="20:20" x14ac:dyDescent="0.2">
      <c r="T351" s="202"/>
    </row>
    <row r="352" spans="20:20" x14ac:dyDescent="0.2">
      <c r="T352" s="202"/>
    </row>
    <row r="353" spans="20:20" x14ac:dyDescent="0.2">
      <c r="T353" s="202"/>
    </row>
    <row r="354" spans="20:20" x14ac:dyDescent="0.2">
      <c r="T354" s="202"/>
    </row>
    <row r="355" spans="20:20" x14ac:dyDescent="0.2">
      <c r="T355" s="202"/>
    </row>
    <row r="356" spans="20:20" x14ac:dyDescent="0.2">
      <c r="T356" s="202"/>
    </row>
    <row r="357" spans="20:20" x14ac:dyDescent="0.2">
      <c r="T357" s="202"/>
    </row>
    <row r="358" spans="20:20" x14ac:dyDescent="0.2">
      <c r="T358" s="202"/>
    </row>
    <row r="359" spans="20:20" x14ac:dyDescent="0.2">
      <c r="T359" s="202"/>
    </row>
    <row r="360" spans="20:20" x14ac:dyDescent="0.2">
      <c r="T360" s="202"/>
    </row>
    <row r="361" spans="20:20" x14ac:dyDescent="0.2">
      <c r="T361" s="202"/>
    </row>
    <row r="362" spans="20:20" x14ac:dyDescent="0.2">
      <c r="T362" s="202"/>
    </row>
    <row r="363" spans="20:20" x14ac:dyDescent="0.2">
      <c r="T363" s="202"/>
    </row>
    <row r="364" spans="20:20" x14ac:dyDescent="0.2">
      <c r="T364" s="202"/>
    </row>
    <row r="365" spans="20:20" x14ac:dyDescent="0.2">
      <c r="T365" s="202"/>
    </row>
    <row r="366" spans="20:20" x14ac:dyDescent="0.2">
      <c r="T366" s="202"/>
    </row>
    <row r="367" spans="20:20" x14ac:dyDescent="0.2">
      <c r="T367" s="202"/>
    </row>
    <row r="368" spans="20:20" x14ac:dyDescent="0.2">
      <c r="T368" s="202"/>
    </row>
    <row r="369" spans="20:20" x14ac:dyDescent="0.2">
      <c r="T369" s="202"/>
    </row>
    <row r="370" spans="20:20" x14ac:dyDescent="0.2">
      <c r="T370" s="202"/>
    </row>
    <row r="371" spans="20:20" x14ac:dyDescent="0.2">
      <c r="T371" s="202"/>
    </row>
    <row r="372" spans="20:20" x14ac:dyDescent="0.2">
      <c r="T372" s="202"/>
    </row>
    <row r="373" spans="20:20" x14ac:dyDescent="0.2">
      <c r="T373" s="202"/>
    </row>
    <row r="374" spans="20:20" x14ac:dyDescent="0.2">
      <c r="T374" s="202"/>
    </row>
    <row r="375" spans="20:20" x14ac:dyDescent="0.2">
      <c r="T375" s="202"/>
    </row>
    <row r="376" spans="20:20" x14ac:dyDescent="0.2">
      <c r="T376" s="202"/>
    </row>
    <row r="377" spans="20:20" x14ac:dyDescent="0.2">
      <c r="T377" s="202"/>
    </row>
    <row r="378" spans="20:20" x14ac:dyDescent="0.2">
      <c r="T378" s="202"/>
    </row>
    <row r="379" spans="20:20" x14ac:dyDescent="0.2">
      <c r="T379" s="202"/>
    </row>
    <row r="380" spans="20:20" x14ac:dyDescent="0.2">
      <c r="T380" s="202"/>
    </row>
    <row r="381" spans="20:20" x14ac:dyDescent="0.2">
      <c r="T381" s="202"/>
    </row>
    <row r="382" spans="20:20" x14ac:dyDescent="0.2">
      <c r="T382" s="202"/>
    </row>
    <row r="383" spans="20:20" x14ac:dyDescent="0.2">
      <c r="T383" s="202"/>
    </row>
    <row r="384" spans="20:20" x14ac:dyDescent="0.2">
      <c r="T384" s="202"/>
    </row>
    <row r="385" spans="20:20" x14ac:dyDescent="0.2">
      <c r="T385" s="202"/>
    </row>
    <row r="386" spans="20:20" x14ac:dyDescent="0.2">
      <c r="T386" s="202"/>
    </row>
    <row r="387" spans="20:20" x14ac:dyDescent="0.2">
      <c r="T387" s="202"/>
    </row>
    <row r="388" spans="20:20" x14ac:dyDescent="0.2">
      <c r="T388" s="202"/>
    </row>
    <row r="389" spans="20:20" x14ac:dyDescent="0.2">
      <c r="T389" s="202"/>
    </row>
    <row r="390" spans="20:20" x14ac:dyDescent="0.2">
      <c r="T390" s="202"/>
    </row>
    <row r="391" spans="20:20" x14ac:dyDescent="0.2">
      <c r="T391" s="202"/>
    </row>
    <row r="392" spans="20:20" x14ac:dyDescent="0.2">
      <c r="T392" s="202"/>
    </row>
    <row r="393" spans="20:20" x14ac:dyDescent="0.2">
      <c r="T393" s="202"/>
    </row>
    <row r="394" spans="20:20" x14ac:dyDescent="0.2">
      <c r="T394" s="202"/>
    </row>
    <row r="395" spans="20:20" x14ac:dyDescent="0.2">
      <c r="T395" s="202"/>
    </row>
    <row r="396" spans="20:20" x14ac:dyDescent="0.2">
      <c r="T396" s="202"/>
    </row>
    <row r="397" spans="20:20" x14ac:dyDescent="0.2">
      <c r="T397" s="202"/>
    </row>
    <row r="398" spans="20:20" x14ac:dyDescent="0.2">
      <c r="T398" s="202"/>
    </row>
    <row r="399" spans="20:20" x14ac:dyDescent="0.2">
      <c r="T399" s="202"/>
    </row>
    <row r="400" spans="20:20" x14ac:dyDescent="0.2">
      <c r="T400" s="202"/>
    </row>
    <row r="401" spans="20:20" x14ac:dyDescent="0.2">
      <c r="T401" s="202"/>
    </row>
    <row r="402" spans="20:20" x14ac:dyDescent="0.2">
      <c r="T402" s="202"/>
    </row>
    <row r="403" spans="20:20" x14ac:dyDescent="0.2">
      <c r="T403" s="202"/>
    </row>
    <row r="404" spans="20:20" x14ac:dyDescent="0.2">
      <c r="T404" s="202"/>
    </row>
    <row r="405" spans="20:20" x14ac:dyDescent="0.2">
      <c r="T405" s="202"/>
    </row>
    <row r="406" spans="20:20" x14ac:dyDescent="0.2">
      <c r="T406" s="202"/>
    </row>
    <row r="407" spans="20:20" x14ac:dyDescent="0.2">
      <c r="T407" s="202"/>
    </row>
    <row r="408" spans="20:20" x14ac:dyDescent="0.2">
      <c r="T408" s="202"/>
    </row>
    <row r="409" spans="20:20" x14ac:dyDescent="0.2">
      <c r="T409" s="202"/>
    </row>
    <row r="410" spans="20:20" x14ac:dyDescent="0.2">
      <c r="T410" s="202"/>
    </row>
    <row r="411" spans="20:20" x14ac:dyDescent="0.2">
      <c r="T411" s="202"/>
    </row>
    <row r="412" spans="20:20" x14ac:dyDescent="0.2">
      <c r="T412" s="202"/>
    </row>
    <row r="413" spans="20:20" x14ac:dyDescent="0.2">
      <c r="T413" s="202"/>
    </row>
    <row r="414" spans="20:20" x14ac:dyDescent="0.2">
      <c r="T414" s="202"/>
    </row>
    <row r="415" spans="20:20" x14ac:dyDescent="0.2">
      <c r="T415" s="202"/>
    </row>
    <row r="416" spans="20:20" x14ac:dyDescent="0.2">
      <c r="T416" s="202"/>
    </row>
    <row r="417" spans="20:20" x14ac:dyDescent="0.2">
      <c r="T417" s="202"/>
    </row>
    <row r="418" spans="20:20" x14ac:dyDescent="0.2">
      <c r="T418" s="202"/>
    </row>
    <row r="419" spans="20:20" x14ac:dyDescent="0.2">
      <c r="T419" s="202"/>
    </row>
    <row r="420" spans="20:20" x14ac:dyDescent="0.2">
      <c r="T420" s="202"/>
    </row>
    <row r="421" spans="20:20" x14ac:dyDescent="0.2">
      <c r="T421" s="202"/>
    </row>
    <row r="422" spans="20:20" x14ac:dyDescent="0.2">
      <c r="T422" s="202"/>
    </row>
    <row r="423" spans="20:20" x14ac:dyDescent="0.2">
      <c r="T423" s="202"/>
    </row>
    <row r="424" spans="20:20" x14ac:dyDescent="0.2">
      <c r="T424" s="202"/>
    </row>
    <row r="425" spans="20:20" x14ac:dyDescent="0.2">
      <c r="T425" s="202"/>
    </row>
    <row r="426" spans="20:20" x14ac:dyDescent="0.2">
      <c r="T426" s="202"/>
    </row>
    <row r="427" spans="20:20" x14ac:dyDescent="0.2">
      <c r="T427" s="202"/>
    </row>
    <row r="428" spans="20:20" x14ac:dyDescent="0.2">
      <c r="T428" s="202"/>
    </row>
    <row r="429" spans="20:20" x14ac:dyDescent="0.2">
      <c r="T429" s="202"/>
    </row>
    <row r="430" spans="20:20" x14ac:dyDescent="0.2">
      <c r="T430" s="202"/>
    </row>
    <row r="431" spans="20:20" x14ac:dyDescent="0.2">
      <c r="T431" s="202"/>
    </row>
    <row r="432" spans="20:20" x14ac:dyDescent="0.2">
      <c r="T432" s="202"/>
    </row>
    <row r="433" spans="20:20" x14ac:dyDescent="0.2">
      <c r="T433" s="202"/>
    </row>
    <row r="434" spans="20:20" x14ac:dyDescent="0.2">
      <c r="T434" s="202"/>
    </row>
    <row r="435" spans="20:20" x14ac:dyDescent="0.2">
      <c r="T435" s="202"/>
    </row>
    <row r="436" spans="20:20" x14ac:dyDescent="0.2">
      <c r="T436" s="202"/>
    </row>
    <row r="437" spans="20:20" x14ac:dyDescent="0.2">
      <c r="T437" s="202"/>
    </row>
    <row r="438" spans="20:20" x14ac:dyDescent="0.2">
      <c r="T438" s="202"/>
    </row>
    <row r="439" spans="20:20" x14ac:dyDescent="0.2">
      <c r="T439" s="202"/>
    </row>
    <row r="440" spans="20:20" x14ac:dyDescent="0.2">
      <c r="T440" s="202"/>
    </row>
    <row r="441" spans="20:20" x14ac:dyDescent="0.2">
      <c r="T441" s="202"/>
    </row>
    <row r="442" spans="20:20" x14ac:dyDescent="0.2">
      <c r="T442" s="202"/>
    </row>
    <row r="443" spans="20:20" x14ac:dyDescent="0.2">
      <c r="T443" s="202"/>
    </row>
    <row r="444" spans="20:20" x14ac:dyDescent="0.2">
      <c r="T444" s="202"/>
    </row>
    <row r="445" spans="20:20" x14ac:dyDescent="0.2">
      <c r="T445" s="202"/>
    </row>
    <row r="446" spans="20:20" x14ac:dyDescent="0.2">
      <c r="T446" s="202"/>
    </row>
    <row r="447" spans="20:20" x14ac:dyDescent="0.2">
      <c r="T447" s="202"/>
    </row>
    <row r="448" spans="20:20" x14ac:dyDescent="0.2">
      <c r="T448" s="202"/>
    </row>
    <row r="449" spans="20:20" x14ac:dyDescent="0.2">
      <c r="T449" s="202"/>
    </row>
    <row r="450" spans="20:20" x14ac:dyDescent="0.2">
      <c r="T450" s="202"/>
    </row>
    <row r="451" spans="20:20" x14ac:dyDescent="0.2">
      <c r="T451" s="202"/>
    </row>
    <row r="452" spans="20:20" x14ac:dyDescent="0.2">
      <c r="T452" s="202"/>
    </row>
    <row r="453" spans="20:20" x14ac:dyDescent="0.2">
      <c r="T453" s="202"/>
    </row>
    <row r="454" spans="20:20" x14ac:dyDescent="0.2">
      <c r="T454" s="202"/>
    </row>
    <row r="455" spans="20:20" x14ac:dyDescent="0.2">
      <c r="T455" s="202"/>
    </row>
    <row r="456" spans="20:20" x14ac:dyDescent="0.2">
      <c r="T456" s="202"/>
    </row>
    <row r="457" spans="20:20" x14ac:dyDescent="0.2">
      <c r="T457" s="202"/>
    </row>
    <row r="458" spans="20:20" x14ac:dyDescent="0.2">
      <c r="T458" s="202"/>
    </row>
    <row r="459" spans="20:20" x14ac:dyDescent="0.2">
      <c r="T459" s="202"/>
    </row>
    <row r="460" spans="20:20" x14ac:dyDescent="0.2">
      <c r="T460" s="202"/>
    </row>
    <row r="461" spans="20:20" x14ac:dyDescent="0.2">
      <c r="T461" s="202"/>
    </row>
    <row r="462" spans="20:20" x14ac:dyDescent="0.2">
      <c r="T462" s="202"/>
    </row>
    <row r="463" spans="20:20" x14ac:dyDescent="0.2">
      <c r="T463" s="202"/>
    </row>
    <row r="464" spans="20:20" x14ac:dyDescent="0.2">
      <c r="T464" s="202"/>
    </row>
    <row r="465" spans="20:20" x14ac:dyDescent="0.2">
      <c r="T465" s="202"/>
    </row>
    <row r="466" spans="20:20" x14ac:dyDescent="0.2">
      <c r="T466" s="202"/>
    </row>
    <row r="467" spans="20:20" x14ac:dyDescent="0.2">
      <c r="T467" s="202"/>
    </row>
    <row r="468" spans="20:20" x14ac:dyDescent="0.2">
      <c r="T468" s="202"/>
    </row>
    <row r="469" spans="20:20" x14ac:dyDescent="0.2">
      <c r="T469" s="202"/>
    </row>
    <row r="470" spans="20:20" x14ac:dyDescent="0.2">
      <c r="T470" s="202"/>
    </row>
    <row r="471" spans="20:20" x14ac:dyDescent="0.2">
      <c r="T471" s="202"/>
    </row>
    <row r="472" spans="20:20" x14ac:dyDescent="0.2">
      <c r="T472" s="202"/>
    </row>
    <row r="473" spans="20:20" x14ac:dyDescent="0.2">
      <c r="T473" s="202"/>
    </row>
    <row r="474" spans="20:20" x14ac:dyDescent="0.2">
      <c r="T474" s="202"/>
    </row>
    <row r="475" spans="20:20" x14ac:dyDescent="0.2">
      <c r="T475" s="202"/>
    </row>
    <row r="476" spans="20:20" x14ac:dyDescent="0.2">
      <c r="T476" s="202"/>
    </row>
    <row r="477" spans="20:20" x14ac:dyDescent="0.2">
      <c r="T477" s="202"/>
    </row>
    <row r="478" spans="20:20" x14ac:dyDescent="0.2">
      <c r="T478" s="202"/>
    </row>
    <row r="479" spans="20:20" x14ac:dyDescent="0.2">
      <c r="T479" s="202"/>
    </row>
    <row r="480" spans="20:20" x14ac:dyDescent="0.2">
      <c r="T480" s="202"/>
    </row>
    <row r="481" spans="20:20" x14ac:dyDescent="0.2">
      <c r="T481" s="202"/>
    </row>
    <row r="482" spans="20:20" x14ac:dyDescent="0.2">
      <c r="T482" s="202"/>
    </row>
    <row r="483" spans="20:20" x14ac:dyDescent="0.2">
      <c r="T483" s="202"/>
    </row>
    <row r="484" spans="20:20" x14ac:dyDescent="0.2">
      <c r="T484" s="202"/>
    </row>
    <row r="485" spans="20:20" x14ac:dyDescent="0.2">
      <c r="T485" s="202"/>
    </row>
    <row r="486" spans="20:20" x14ac:dyDescent="0.2">
      <c r="T486" s="202"/>
    </row>
    <row r="487" spans="20:20" x14ac:dyDescent="0.2">
      <c r="T487" s="202"/>
    </row>
    <row r="488" spans="20:20" x14ac:dyDescent="0.2">
      <c r="T488" s="202"/>
    </row>
    <row r="489" spans="20:20" x14ac:dyDescent="0.2">
      <c r="T489" s="202"/>
    </row>
    <row r="490" spans="20:20" x14ac:dyDescent="0.2">
      <c r="T490" s="202"/>
    </row>
    <row r="491" spans="20:20" x14ac:dyDescent="0.2">
      <c r="T491" s="202"/>
    </row>
    <row r="492" spans="20:20" x14ac:dyDescent="0.2">
      <c r="T492" s="202"/>
    </row>
    <row r="493" spans="20:20" x14ac:dyDescent="0.2">
      <c r="T493" s="202"/>
    </row>
    <row r="494" spans="20:20" x14ac:dyDescent="0.2">
      <c r="T494" s="202"/>
    </row>
    <row r="495" spans="20:20" x14ac:dyDescent="0.2">
      <c r="T495" s="202"/>
    </row>
    <row r="496" spans="20:20" x14ac:dyDescent="0.2">
      <c r="T496" s="202"/>
    </row>
    <row r="497" spans="20:20" x14ac:dyDescent="0.2">
      <c r="T497" s="202"/>
    </row>
    <row r="498" spans="20:20" x14ac:dyDescent="0.2">
      <c r="T498" s="202"/>
    </row>
    <row r="499" spans="20:20" x14ac:dyDescent="0.2">
      <c r="T499" s="202"/>
    </row>
    <row r="500" spans="20:20" x14ac:dyDescent="0.2">
      <c r="T500" s="202"/>
    </row>
    <row r="501" spans="20:20" x14ac:dyDescent="0.2">
      <c r="T501" s="202"/>
    </row>
    <row r="502" spans="20:20" x14ac:dyDescent="0.2">
      <c r="T502" s="202"/>
    </row>
    <row r="503" spans="20:20" x14ac:dyDescent="0.2">
      <c r="T503" s="202"/>
    </row>
    <row r="504" spans="20:20" x14ac:dyDescent="0.2">
      <c r="T504" s="202"/>
    </row>
    <row r="505" spans="20:20" x14ac:dyDescent="0.2">
      <c r="T505" s="202"/>
    </row>
    <row r="506" spans="20:20" x14ac:dyDescent="0.2">
      <c r="T506" s="202"/>
    </row>
    <row r="507" spans="20:20" x14ac:dyDescent="0.2">
      <c r="T507" s="202"/>
    </row>
    <row r="508" spans="20:20" x14ac:dyDescent="0.2">
      <c r="T508" s="202"/>
    </row>
    <row r="509" spans="20:20" x14ac:dyDescent="0.2">
      <c r="T509" s="202"/>
    </row>
    <row r="510" spans="20:20" x14ac:dyDescent="0.2">
      <c r="T510" s="202"/>
    </row>
    <row r="511" spans="20:20" x14ac:dyDescent="0.2">
      <c r="T511" s="202"/>
    </row>
    <row r="512" spans="20:20" x14ac:dyDescent="0.2">
      <c r="T512" s="202"/>
    </row>
    <row r="513" spans="20:20" x14ac:dyDescent="0.2">
      <c r="T513" s="202"/>
    </row>
    <row r="514" spans="20:20" x14ac:dyDescent="0.2">
      <c r="T514" s="202"/>
    </row>
    <row r="515" spans="20:20" x14ac:dyDescent="0.2">
      <c r="T515" s="202"/>
    </row>
    <row r="516" spans="20:20" x14ac:dyDescent="0.2">
      <c r="T516" s="202"/>
    </row>
    <row r="517" spans="20:20" x14ac:dyDescent="0.2">
      <c r="T517" s="202"/>
    </row>
    <row r="518" spans="20:20" x14ac:dyDescent="0.2">
      <c r="T518" s="202"/>
    </row>
    <row r="519" spans="20:20" x14ac:dyDescent="0.2">
      <c r="T519" s="202"/>
    </row>
    <row r="520" spans="20:20" x14ac:dyDescent="0.2">
      <c r="T520" s="202"/>
    </row>
    <row r="521" spans="20:20" x14ac:dyDescent="0.2">
      <c r="T521" s="202"/>
    </row>
    <row r="522" spans="20:20" x14ac:dyDescent="0.2">
      <c r="T522" s="202"/>
    </row>
    <row r="523" spans="20:20" x14ac:dyDescent="0.2">
      <c r="T523" s="202"/>
    </row>
    <row r="524" spans="20:20" x14ac:dyDescent="0.2">
      <c r="T524" s="202"/>
    </row>
    <row r="525" spans="20:20" x14ac:dyDescent="0.2">
      <c r="T525" s="202"/>
    </row>
    <row r="526" spans="20:20" x14ac:dyDescent="0.2">
      <c r="T526" s="202"/>
    </row>
    <row r="527" spans="20:20" x14ac:dyDescent="0.2">
      <c r="T527" s="202"/>
    </row>
    <row r="528" spans="20:20" x14ac:dyDescent="0.2">
      <c r="T528" s="202"/>
    </row>
    <row r="529" spans="20:20" x14ac:dyDescent="0.2">
      <c r="T529" s="202"/>
    </row>
    <row r="530" spans="20:20" x14ac:dyDescent="0.2">
      <c r="T530" s="202"/>
    </row>
    <row r="531" spans="20:20" x14ac:dyDescent="0.2">
      <c r="T531" s="202"/>
    </row>
    <row r="532" spans="20:20" x14ac:dyDescent="0.2">
      <c r="T532" s="202"/>
    </row>
    <row r="533" spans="20:20" x14ac:dyDescent="0.2">
      <c r="T533" s="202"/>
    </row>
    <row r="534" spans="20:20" x14ac:dyDescent="0.2">
      <c r="T534" s="202"/>
    </row>
    <row r="535" spans="20:20" x14ac:dyDescent="0.2">
      <c r="T535" s="202"/>
    </row>
    <row r="536" spans="20:20" x14ac:dyDescent="0.2">
      <c r="T536" s="202"/>
    </row>
    <row r="537" spans="20:20" x14ac:dyDescent="0.2">
      <c r="T537" s="202"/>
    </row>
    <row r="538" spans="20:20" x14ac:dyDescent="0.2">
      <c r="T538" s="202"/>
    </row>
    <row r="539" spans="20:20" x14ac:dyDescent="0.2">
      <c r="T539" s="202"/>
    </row>
    <row r="540" spans="20:20" x14ac:dyDescent="0.2">
      <c r="T540" s="202"/>
    </row>
    <row r="541" spans="20:20" x14ac:dyDescent="0.2">
      <c r="T541" s="202"/>
    </row>
    <row r="542" spans="20:20" x14ac:dyDescent="0.2">
      <c r="T542" s="202"/>
    </row>
    <row r="543" spans="20:20" x14ac:dyDescent="0.2">
      <c r="T543" s="202"/>
    </row>
    <row r="544" spans="20:20" x14ac:dyDescent="0.2">
      <c r="T544" s="202"/>
    </row>
    <row r="545" spans="20:20" x14ac:dyDescent="0.2">
      <c r="T545" s="202"/>
    </row>
    <row r="546" spans="20:20" x14ac:dyDescent="0.2">
      <c r="T546" s="202"/>
    </row>
    <row r="547" spans="20:20" x14ac:dyDescent="0.2">
      <c r="T547" s="202"/>
    </row>
    <row r="548" spans="20:20" x14ac:dyDescent="0.2">
      <c r="T548" s="202"/>
    </row>
    <row r="549" spans="20:20" x14ac:dyDescent="0.2">
      <c r="T549" s="202"/>
    </row>
    <row r="550" spans="20:20" x14ac:dyDescent="0.2">
      <c r="T550" s="202"/>
    </row>
    <row r="551" spans="20:20" x14ac:dyDescent="0.2">
      <c r="T551" s="202"/>
    </row>
    <row r="552" spans="20:20" x14ac:dyDescent="0.2">
      <c r="T552" s="202"/>
    </row>
    <row r="553" spans="20:20" x14ac:dyDescent="0.2">
      <c r="T553" s="202"/>
    </row>
    <row r="554" spans="20:20" x14ac:dyDescent="0.2">
      <c r="T554" s="202"/>
    </row>
    <row r="555" spans="20:20" x14ac:dyDescent="0.2">
      <c r="T555" s="202"/>
    </row>
    <row r="556" spans="20:20" x14ac:dyDescent="0.2">
      <c r="T556" s="202"/>
    </row>
    <row r="557" spans="20:20" x14ac:dyDescent="0.2">
      <c r="T557" s="202"/>
    </row>
    <row r="558" spans="20:20" x14ac:dyDescent="0.2">
      <c r="T558" s="202"/>
    </row>
    <row r="559" spans="20:20" x14ac:dyDescent="0.2">
      <c r="T559" s="202"/>
    </row>
    <row r="560" spans="20:20" x14ac:dyDescent="0.2">
      <c r="T560" s="202"/>
    </row>
    <row r="561" spans="20:20" x14ac:dyDescent="0.2">
      <c r="T561" s="202"/>
    </row>
    <row r="562" spans="20:20" x14ac:dyDescent="0.2">
      <c r="T562" s="202"/>
    </row>
    <row r="563" spans="20:20" x14ac:dyDescent="0.2">
      <c r="T563" s="202"/>
    </row>
    <row r="564" spans="20:20" x14ac:dyDescent="0.2">
      <c r="T564" s="202"/>
    </row>
    <row r="565" spans="20:20" x14ac:dyDescent="0.2">
      <c r="T565" s="202"/>
    </row>
    <row r="566" spans="20:20" x14ac:dyDescent="0.2">
      <c r="T566" s="202"/>
    </row>
    <row r="567" spans="20:20" x14ac:dyDescent="0.2">
      <c r="T567" s="202"/>
    </row>
    <row r="568" spans="20:20" x14ac:dyDescent="0.2">
      <c r="T568" s="202"/>
    </row>
    <row r="569" spans="20:20" x14ac:dyDescent="0.2">
      <c r="T569" s="202"/>
    </row>
    <row r="570" spans="20:20" x14ac:dyDescent="0.2">
      <c r="T570" s="202"/>
    </row>
    <row r="571" spans="20:20" x14ac:dyDescent="0.2">
      <c r="T571" s="202"/>
    </row>
    <row r="572" spans="20:20" x14ac:dyDescent="0.2">
      <c r="T572" s="202"/>
    </row>
    <row r="573" spans="20:20" x14ac:dyDescent="0.2">
      <c r="T573" s="202"/>
    </row>
    <row r="574" spans="20:20" x14ac:dyDescent="0.2">
      <c r="T574" s="202"/>
    </row>
    <row r="575" spans="20:20" x14ac:dyDescent="0.2">
      <c r="T575" s="202"/>
    </row>
    <row r="576" spans="20:20" x14ac:dyDescent="0.2">
      <c r="T576" s="202"/>
    </row>
    <row r="577" spans="20:20" x14ac:dyDescent="0.2">
      <c r="T577" s="202"/>
    </row>
    <row r="578" spans="20:20" x14ac:dyDescent="0.2">
      <c r="T578" s="202"/>
    </row>
    <row r="579" spans="20:20" x14ac:dyDescent="0.2">
      <c r="T579" s="202"/>
    </row>
    <row r="580" spans="20:20" x14ac:dyDescent="0.2">
      <c r="T580" s="202"/>
    </row>
    <row r="581" spans="20:20" x14ac:dyDescent="0.2">
      <c r="T581" s="202"/>
    </row>
    <row r="582" spans="20:20" x14ac:dyDescent="0.2">
      <c r="T582" s="202"/>
    </row>
    <row r="583" spans="20:20" x14ac:dyDescent="0.2">
      <c r="T583" s="202"/>
    </row>
    <row r="584" spans="20:20" x14ac:dyDescent="0.2">
      <c r="T584" s="202"/>
    </row>
    <row r="585" spans="20:20" x14ac:dyDescent="0.2">
      <c r="T585" s="202"/>
    </row>
    <row r="586" spans="20:20" x14ac:dyDescent="0.2">
      <c r="T586" s="202"/>
    </row>
    <row r="587" spans="20:20" x14ac:dyDescent="0.2">
      <c r="T587" s="202"/>
    </row>
    <row r="588" spans="20:20" x14ac:dyDescent="0.2">
      <c r="T588" s="202"/>
    </row>
    <row r="589" spans="20:20" x14ac:dyDescent="0.2">
      <c r="T589" s="202"/>
    </row>
    <row r="590" spans="20:20" x14ac:dyDescent="0.2">
      <c r="T590" s="202"/>
    </row>
    <row r="591" spans="20:20" x14ac:dyDescent="0.2">
      <c r="T591" s="202"/>
    </row>
    <row r="592" spans="20:20" x14ac:dyDescent="0.2">
      <c r="T592" s="202"/>
    </row>
    <row r="593" spans="20:20" x14ac:dyDescent="0.2">
      <c r="T593" s="202"/>
    </row>
    <row r="594" spans="20:20" x14ac:dyDescent="0.2">
      <c r="T594" s="202"/>
    </row>
    <row r="595" spans="20:20" x14ac:dyDescent="0.2">
      <c r="T595" s="202"/>
    </row>
    <row r="596" spans="20:20" x14ac:dyDescent="0.2">
      <c r="T596" s="202"/>
    </row>
    <row r="597" spans="20:20" x14ac:dyDescent="0.2">
      <c r="T597" s="202"/>
    </row>
    <row r="598" spans="20:20" x14ac:dyDescent="0.2">
      <c r="T598" s="202"/>
    </row>
    <row r="599" spans="20:20" x14ac:dyDescent="0.2">
      <c r="T599" s="202"/>
    </row>
    <row r="600" spans="20:20" x14ac:dyDescent="0.2">
      <c r="T600" s="202"/>
    </row>
    <row r="601" spans="20:20" x14ac:dyDescent="0.2">
      <c r="T601" s="202"/>
    </row>
    <row r="602" spans="20:20" x14ac:dyDescent="0.2">
      <c r="T602" s="202"/>
    </row>
    <row r="603" spans="20:20" x14ac:dyDescent="0.2">
      <c r="T603" s="202"/>
    </row>
    <row r="604" spans="20:20" x14ac:dyDescent="0.2">
      <c r="T604" s="202"/>
    </row>
    <row r="605" spans="20:20" x14ac:dyDescent="0.2">
      <c r="T605" s="202"/>
    </row>
    <row r="606" spans="20:20" x14ac:dyDescent="0.2">
      <c r="T606" s="202"/>
    </row>
    <row r="607" spans="20:20" x14ac:dyDescent="0.2">
      <c r="T607" s="202"/>
    </row>
    <row r="608" spans="20:20" x14ac:dyDescent="0.2">
      <c r="T608" s="202"/>
    </row>
    <row r="609" spans="20:20" x14ac:dyDescent="0.2">
      <c r="T609" s="202"/>
    </row>
    <row r="610" spans="20:20" x14ac:dyDescent="0.2">
      <c r="T610" s="202"/>
    </row>
    <row r="611" spans="20:20" x14ac:dyDescent="0.2">
      <c r="T611" s="202"/>
    </row>
    <row r="612" spans="20:20" x14ac:dyDescent="0.2">
      <c r="T612" s="202"/>
    </row>
    <row r="613" spans="20:20" x14ac:dyDescent="0.2">
      <c r="T613" s="202"/>
    </row>
    <row r="614" spans="20:20" x14ac:dyDescent="0.2">
      <c r="T614" s="202"/>
    </row>
    <row r="615" spans="20:20" x14ac:dyDescent="0.2">
      <c r="T615" s="202"/>
    </row>
    <row r="616" spans="20:20" x14ac:dyDescent="0.2">
      <c r="T616" s="202"/>
    </row>
    <row r="617" spans="20:20" x14ac:dyDescent="0.2">
      <c r="T617" s="202"/>
    </row>
    <row r="618" spans="20:20" x14ac:dyDescent="0.2">
      <c r="T618" s="202"/>
    </row>
    <row r="619" spans="20:20" x14ac:dyDescent="0.2">
      <c r="T619" s="202"/>
    </row>
    <row r="620" spans="20:20" x14ac:dyDescent="0.2">
      <c r="T620" s="202"/>
    </row>
    <row r="621" spans="20:20" x14ac:dyDescent="0.2">
      <c r="T621" s="202"/>
    </row>
    <row r="622" spans="20:20" x14ac:dyDescent="0.2">
      <c r="T622" s="202"/>
    </row>
    <row r="623" spans="20:20" x14ac:dyDescent="0.2">
      <c r="T623" s="202"/>
    </row>
    <row r="624" spans="20:20" x14ac:dyDescent="0.2">
      <c r="T624" s="202"/>
    </row>
    <row r="625" spans="20:20" x14ac:dyDescent="0.2">
      <c r="T625" s="202"/>
    </row>
    <row r="626" spans="20:20" x14ac:dyDescent="0.2">
      <c r="T626" s="202"/>
    </row>
    <row r="627" spans="20:20" x14ac:dyDescent="0.2">
      <c r="T627" s="202"/>
    </row>
    <row r="628" spans="20:20" x14ac:dyDescent="0.2">
      <c r="T628" s="202"/>
    </row>
    <row r="629" spans="20:20" x14ac:dyDescent="0.2">
      <c r="T629" s="202"/>
    </row>
    <row r="630" spans="20:20" x14ac:dyDescent="0.2">
      <c r="T630" s="202"/>
    </row>
    <row r="631" spans="20:20" x14ac:dyDescent="0.2">
      <c r="T631" s="202"/>
    </row>
    <row r="632" spans="20:20" x14ac:dyDescent="0.2">
      <c r="T632" s="202"/>
    </row>
    <row r="633" spans="20:20" x14ac:dyDescent="0.2">
      <c r="T633" s="202"/>
    </row>
    <row r="634" spans="20:20" x14ac:dyDescent="0.2">
      <c r="T634" s="202"/>
    </row>
    <row r="635" spans="20:20" x14ac:dyDescent="0.2">
      <c r="T635" s="202"/>
    </row>
    <row r="636" spans="20:20" x14ac:dyDescent="0.2">
      <c r="T636" s="202"/>
    </row>
    <row r="637" spans="20:20" x14ac:dyDescent="0.2">
      <c r="T637" s="202"/>
    </row>
    <row r="638" spans="20:20" x14ac:dyDescent="0.2">
      <c r="T638" s="202"/>
    </row>
    <row r="639" spans="20:20" x14ac:dyDescent="0.2">
      <c r="T639" s="202"/>
    </row>
    <row r="640" spans="20:20" x14ac:dyDescent="0.2">
      <c r="T640" s="202"/>
    </row>
    <row r="641" spans="20:20" x14ac:dyDescent="0.2">
      <c r="T641" s="202"/>
    </row>
    <row r="642" spans="20:20" x14ac:dyDescent="0.2">
      <c r="T642" s="202"/>
    </row>
    <row r="643" spans="20:20" x14ac:dyDescent="0.2">
      <c r="T643" s="202"/>
    </row>
    <row r="644" spans="20:20" x14ac:dyDescent="0.2">
      <c r="T644" s="202"/>
    </row>
    <row r="645" spans="20:20" x14ac:dyDescent="0.2">
      <c r="T645" s="202"/>
    </row>
    <row r="646" spans="20:20" x14ac:dyDescent="0.2">
      <c r="T646" s="202"/>
    </row>
    <row r="647" spans="20:20" x14ac:dyDescent="0.2">
      <c r="T647" s="202"/>
    </row>
    <row r="648" spans="20:20" x14ac:dyDescent="0.2">
      <c r="T648" s="202"/>
    </row>
    <row r="649" spans="20:20" x14ac:dyDescent="0.2">
      <c r="T649" s="202"/>
    </row>
    <row r="650" spans="20:20" x14ac:dyDescent="0.2">
      <c r="T650" s="202"/>
    </row>
    <row r="651" spans="20:20" x14ac:dyDescent="0.2">
      <c r="T651" s="202"/>
    </row>
    <row r="652" spans="20:20" x14ac:dyDescent="0.2">
      <c r="T652" s="202"/>
    </row>
    <row r="653" spans="20:20" x14ac:dyDescent="0.2">
      <c r="T653" s="202"/>
    </row>
    <row r="654" spans="20:20" x14ac:dyDescent="0.2">
      <c r="T654" s="202"/>
    </row>
    <row r="655" spans="20:20" x14ac:dyDescent="0.2">
      <c r="T655" s="202"/>
    </row>
    <row r="656" spans="20:20" x14ac:dyDescent="0.2">
      <c r="T656" s="202"/>
    </row>
    <row r="657" spans="20:20" x14ac:dyDescent="0.2">
      <c r="T657" s="202"/>
    </row>
    <row r="658" spans="20:20" x14ac:dyDescent="0.2">
      <c r="T658" s="202"/>
    </row>
    <row r="659" spans="20:20" x14ac:dyDescent="0.2">
      <c r="T659" s="202"/>
    </row>
    <row r="660" spans="20:20" x14ac:dyDescent="0.2">
      <c r="T660" s="202"/>
    </row>
    <row r="661" spans="20:20" x14ac:dyDescent="0.2">
      <c r="T661" s="202"/>
    </row>
    <row r="662" spans="20:20" x14ac:dyDescent="0.2">
      <c r="T662" s="202"/>
    </row>
    <row r="663" spans="20:20" x14ac:dyDescent="0.2">
      <c r="T663" s="202"/>
    </row>
    <row r="664" spans="20:20" x14ac:dyDescent="0.2">
      <c r="T664" s="202"/>
    </row>
    <row r="665" spans="20:20" x14ac:dyDescent="0.2">
      <c r="T665" s="202"/>
    </row>
    <row r="666" spans="20:20" x14ac:dyDescent="0.2">
      <c r="T666" s="202"/>
    </row>
    <row r="667" spans="20:20" x14ac:dyDescent="0.2">
      <c r="T667" s="202"/>
    </row>
    <row r="668" spans="20:20" x14ac:dyDescent="0.2">
      <c r="T668" s="202"/>
    </row>
    <row r="669" spans="20:20" x14ac:dyDescent="0.2">
      <c r="T669" s="202"/>
    </row>
    <row r="670" spans="20:20" x14ac:dyDescent="0.2">
      <c r="T670" s="202"/>
    </row>
    <row r="671" spans="20:20" x14ac:dyDescent="0.2">
      <c r="T671" s="202"/>
    </row>
    <row r="672" spans="20:20" x14ac:dyDescent="0.2">
      <c r="T672" s="202"/>
    </row>
    <row r="673" spans="20:20" x14ac:dyDescent="0.2">
      <c r="T673" s="202"/>
    </row>
    <row r="674" spans="20:20" x14ac:dyDescent="0.2">
      <c r="T674" s="202"/>
    </row>
    <row r="675" spans="20:20" x14ac:dyDescent="0.2">
      <c r="T675" s="202"/>
    </row>
    <row r="676" spans="20:20" x14ac:dyDescent="0.2">
      <c r="T676" s="202"/>
    </row>
    <row r="677" spans="20:20" x14ac:dyDescent="0.2">
      <c r="T677" s="202"/>
    </row>
    <row r="678" spans="20:20" x14ac:dyDescent="0.2">
      <c r="T678" s="202"/>
    </row>
    <row r="679" spans="20:20" x14ac:dyDescent="0.2">
      <c r="T679" s="202"/>
    </row>
    <row r="680" spans="20:20" x14ac:dyDescent="0.2">
      <c r="T680" s="202"/>
    </row>
    <row r="681" spans="20:20" x14ac:dyDescent="0.2">
      <c r="T681" s="202"/>
    </row>
    <row r="682" spans="20:20" x14ac:dyDescent="0.2">
      <c r="T682" s="202"/>
    </row>
    <row r="683" spans="20:20" x14ac:dyDescent="0.2">
      <c r="T683" s="202"/>
    </row>
    <row r="684" spans="20:20" x14ac:dyDescent="0.2">
      <c r="T684" s="202"/>
    </row>
    <row r="685" spans="20:20" x14ac:dyDescent="0.2">
      <c r="T685" s="202"/>
    </row>
    <row r="686" spans="20:20" x14ac:dyDescent="0.2">
      <c r="T686" s="202"/>
    </row>
    <row r="687" spans="20:20" x14ac:dyDescent="0.2">
      <c r="T687" s="202"/>
    </row>
    <row r="688" spans="20:20" x14ac:dyDescent="0.2">
      <c r="T688" s="202"/>
    </row>
    <row r="689" spans="20:20" x14ac:dyDescent="0.2">
      <c r="T689" s="202"/>
    </row>
    <row r="690" spans="20:20" x14ac:dyDescent="0.2">
      <c r="T690" s="202"/>
    </row>
    <row r="691" spans="20:20" x14ac:dyDescent="0.2">
      <c r="T691" s="202"/>
    </row>
    <row r="692" spans="20:20" x14ac:dyDescent="0.2">
      <c r="T692" s="202"/>
    </row>
    <row r="693" spans="20:20" x14ac:dyDescent="0.2">
      <c r="T693" s="202"/>
    </row>
    <row r="694" spans="20:20" x14ac:dyDescent="0.2">
      <c r="T694" s="202"/>
    </row>
    <row r="695" spans="20:20" x14ac:dyDescent="0.2">
      <c r="T695" s="202"/>
    </row>
    <row r="696" spans="20:20" x14ac:dyDescent="0.2">
      <c r="T696" s="202"/>
    </row>
    <row r="697" spans="20:20" x14ac:dyDescent="0.2">
      <c r="T697" s="202"/>
    </row>
    <row r="698" spans="20:20" x14ac:dyDescent="0.2">
      <c r="T698" s="202"/>
    </row>
    <row r="699" spans="20:20" x14ac:dyDescent="0.2">
      <c r="T699" s="202"/>
    </row>
    <row r="700" spans="20:20" x14ac:dyDescent="0.2">
      <c r="T700" s="202"/>
    </row>
    <row r="701" spans="20:20" x14ac:dyDescent="0.2">
      <c r="T701" s="202"/>
    </row>
    <row r="702" spans="20:20" x14ac:dyDescent="0.2">
      <c r="T702" s="202"/>
    </row>
    <row r="703" spans="20:20" x14ac:dyDescent="0.2">
      <c r="T703" s="202"/>
    </row>
    <row r="704" spans="20:20" x14ac:dyDescent="0.2">
      <c r="T704" s="202"/>
    </row>
    <row r="705" spans="20:20" x14ac:dyDescent="0.2">
      <c r="T705" s="202"/>
    </row>
    <row r="706" spans="20:20" x14ac:dyDescent="0.2">
      <c r="T706" s="202"/>
    </row>
    <row r="707" spans="20:20" x14ac:dyDescent="0.2">
      <c r="T707" s="202"/>
    </row>
    <row r="708" spans="20:20" x14ac:dyDescent="0.2">
      <c r="T708" s="202"/>
    </row>
    <row r="709" spans="20:20" x14ac:dyDescent="0.2">
      <c r="T709" s="202"/>
    </row>
    <row r="710" spans="20:20" x14ac:dyDescent="0.2">
      <c r="T710" s="202"/>
    </row>
    <row r="711" spans="20:20" x14ac:dyDescent="0.2">
      <c r="T711" s="202"/>
    </row>
    <row r="712" spans="20:20" x14ac:dyDescent="0.2">
      <c r="T712" s="202"/>
    </row>
    <row r="713" spans="20:20" x14ac:dyDescent="0.2">
      <c r="T713" s="202"/>
    </row>
    <row r="714" spans="20:20" x14ac:dyDescent="0.2">
      <c r="T714" s="202"/>
    </row>
    <row r="715" spans="20:20" x14ac:dyDescent="0.2">
      <c r="T715" s="202"/>
    </row>
    <row r="716" spans="20:20" x14ac:dyDescent="0.2">
      <c r="T716" s="202"/>
    </row>
    <row r="717" spans="20:20" x14ac:dyDescent="0.2">
      <c r="T717" s="202"/>
    </row>
    <row r="718" spans="20:20" x14ac:dyDescent="0.2">
      <c r="T718" s="202"/>
    </row>
    <row r="719" spans="20:20" x14ac:dyDescent="0.2">
      <c r="T719" s="202"/>
    </row>
    <row r="720" spans="20:20" x14ac:dyDescent="0.2">
      <c r="T720" s="202"/>
    </row>
    <row r="721" spans="20:20" x14ac:dyDescent="0.2">
      <c r="T721" s="202"/>
    </row>
    <row r="722" spans="20:20" x14ac:dyDescent="0.2">
      <c r="T722" s="202"/>
    </row>
    <row r="723" spans="20:20" x14ac:dyDescent="0.2">
      <c r="T723" s="202"/>
    </row>
    <row r="724" spans="20:20" x14ac:dyDescent="0.2">
      <c r="T724" s="202"/>
    </row>
    <row r="725" spans="20:20" x14ac:dyDescent="0.2">
      <c r="T725" s="202"/>
    </row>
    <row r="726" spans="20:20" x14ac:dyDescent="0.2">
      <c r="T726" s="202"/>
    </row>
    <row r="727" spans="20:20" x14ac:dyDescent="0.2">
      <c r="T727" s="202"/>
    </row>
    <row r="728" spans="20:20" x14ac:dyDescent="0.2">
      <c r="T728" s="202"/>
    </row>
    <row r="729" spans="20:20" x14ac:dyDescent="0.2">
      <c r="T729" s="202"/>
    </row>
    <row r="730" spans="20:20" x14ac:dyDescent="0.2">
      <c r="T730" s="202"/>
    </row>
    <row r="731" spans="20:20" x14ac:dyDescent="0.2">
      <c r="T731" s="202"/>
    </row>
    <row r="732" spans="20:20" x14ac:dyDescent="0.2">
      <c r="T732" s="202"/>
    </row>
    <row r="733" spans="20:20" x14ac:dyDescent="0.2">
      <c r="T733" s="202"/>
    </row>
    <row r="734" spans="20:20" x14ac:dyDescent="0.2">
      <c r="T734" s="202"/>
    </row>
    <row r="735" spans="20:20" x14ac:dyDescent="0.2">
      <c r="T735" s="202"/>
    </row>
    <row r="736" spans="20:20" x14ac:dyDescent="0.2">
      <c r="T736" s="202"/>
    </row>
    <row r="737" spans="20:20" x14ac:dyDescent="0.2">
      <c r="T737" s="202"/>
    </row>
    <row r="738" spans="20:20" x14ac:dyDescent="0.2">
      <c r="T738" s="202"/>
    </row>
    <row r="739" spans="20:20" x14ac:dyDescent="0.2">
      <c r="T739" s="202"/>
    </row>
    <row r="740" spans="20:20" x14ac:dyDescent="0.2">
      <c r="T740" s="202"/>
    </row>
    <row r="741" spans="20:20" x14ac:dyDescent="0.2">
      <c r="T741" s="202"/>
    </row>
    <row r="742" spans="20:20" x14ac:dyDescent="0.2">
      <c r="T742" s="202"/>
    </row>
    <row r="743" spans="20:20" x14ac:dyDescent="0.2">
      <c r="T743" s="202"/>
    </row>
    <row r="744" spans="20:20" x14ac:dyDescent="0.2">
      <c r="T744" s="202"/>
    </row>
    <row r="745" spans="20:20" x14ac:dyDescent="0.2">
      <c r="T745" s="202"/>
    </row>
    <row r="746" spans="20:20" x14ac:dyDescent="0.2">
      <c r="T746" s="202"/>
    </row>
    <row r="747" spans="20:20" x14ac:dyDescent="0.2">
      <c r="T747" s="202"/>
    </row>
    <row r="748" spans="20:20" x14ac:dyDescent="0.2">
      <c r="T748" s="202"/>
    </row>
  </sheetData>
  <dataConsolidate/>
  <customSheetViews>
    <customSheetView guid="{F4AE1968-DA35-43D0-B456-FBD0ABC8A377}" showPageBreaks="1" printArea="1" view="pageBreakPreview" showRuler="0" topLeftCell="A145">
      <selection activeCell="N41" sqref="N41"/>
      <rowBreaks count="7" manualBreakCount="7">
        <brk id="49" max="17" man="1"/>
        <brk id="105" max="17" man="1"/>
        <brk id="164" max="17" man="1"/>
        <brk id="220" max="17" man="1"/>
        <brk id="274" max="17" man="1"/>
        <brk id="362" max="17" man="1"/>
        <brk id="365" max="17" man="1"/>
      </rowBreaks>
      <pageMargins left="0.23622047244094491" right="0.15748031496062992" top="0.78740157480314965" bottom="0.78740157480314965" header="0.51181102362204722" footer="0.51181102362204722"/>
      <pageSetup paperSize="9" scale="84" orientation="portrait" horizontalDpi="300" verticalDpi="300" r:id="rId1"/>
      <headerFooter alignWithMargins="0"/>
    </customSheetView>
  </customSheetViews>
  <mergeCells count="348">
    <mergeCell ref="A292:A293"/>
    <mergeCell ref="C159:J159"/>
    <mergeCell ref="B158:B159"/>
    <mergeCell ref="I109:J109"/>
    <mergeCell ref="C158:D158"/>
    <mergeCell ref="D97:E97"/>
    <mergeCell ref="D98:E98"/>
    <mergeCell ref="D99:E99"/>
    <mergeCell ref="D100:E100"/>
    <mergeCell ref="C111:D111"/>
    <mergeCell ref="G111:H111"/>
    <mergeCell ref="I111:J111"/>
    <mergeCell ref="C114:D114"/>
    <mergeCell ref="G114:H114"/>
    <mergeCell ref="I114:J114"/>
    <mergeCell ref="C120:D120"/>
    <mergeCell ref="G120:H120"/>
    <mergeCell ref="I120:J120"/>
    <mergeCell ref="G148:H148"/>
    <mergeCell ref="C142:D142"/>
    <mergeCell ref="G142:H142"/>
    <mergeCell ref="K141:L141"/>
    <mergeCell ref="I142:J142"/>
    <mergeCell ref="C143:D143"/>
    <mergeCell ref="G143:H143"/>
    <mergeCell ref="K142:L142"/>
    <mergeCell ref="G133:H133"/>
    <mergeCell ref="K133:L133"/>
    <mergeCell ref="C134:D134"/>
    <mergeCell ref="H39:I39"/>
    <mergeCell ref="K109:L109"/>
    <mergeCell ref="D66:E66"/>
    <mergeCell ref="D68:E68"/>
    <mergeCell ref="D69:E69"/>
    <mergeCell ref="D70:E70"/>
    <mergeCell ref="D71:E71"/>
    <mergeCell ref="D72:E72"/>
    <mergeCell ref="D73:E73"/>
    <mergeCell ref="K114:L114"/>
    <mergeCell ref="K111:L111"/>
    <mergeCell ref="I112:J112"/>
    <mergeCell ref="H6:I6"/>
    <mergeCell ref="H11:I11"/>
    <mergeCell ref="H37:I37"/>
    <mergeCell ref="H21:I21"/>
    <mergeCell ref="H19:I19"/>
    <mergeCell ref="H14:I14"/>
    <mergeCell ref="H16:I16"/>
    <mergeCell ref="H18:I18"/>
    <mergeCell ref="H29:I29"/>
    <mergeCell ref="H26:I26"/>
    <mergeCell ref="H15:I15"/>
    <mergeCell ref="H20:I20"/>
    <mergeCell ref="H10:I10"/>
    <mergeCell ref="H13:I13"/>
    <mergeCell ref="H33:I33"/>
    <mergeCell ref="H30:I30"/>
    <mergeCell ref="K134:L134"/>
    <mergeCell ref="I137:J137"/>
    <mergeCell ref="H40:I40"/>
    <mergeCell ref="H41:I41"/>
    <mergeCell ref="H42:I42"/>
    <mergeCell ref="H43:I43"/>
    <mergeCell ref="B2:B3"/>
    <mergeCell ref="B56:B57"/>
    <mergeCell ref="H2:I2"/>
    <mergeCell ref="H35:I35"/>
    <mergeCell ref="H32:I32"/>
    <mergeCell ref="H28:I28"/>
    <mergeCell ref="H34:I34"/>
    <mergeCell ref="H12:I12"/>
    <mergeCell ref="H17:I17"/>
    <mergeCell ref="H22:I22"/>
    <mergeCell ref="H23:I23"/>
    <mergeCell ref="H25:I25"/>
    <mergeCell ref="H24:I24"/>
    <mergeCell ref="H36:I36"/>
    <mergeCell ref="C3:I3"/>
    <mergeCell ref="H9:I9"/>
    <mergeCell ref="H38:I38"/>
    <mergeCell ref="D56:E56"/>
    <mergeCell ref="H5:I5"/>
    <mergeCell ref="H4:I4"/>
    <mergeCell ref="H8:I8"/>
    <mergeCell ref="H7:I7"/>
    <mergeCell ref="H31:I31"/>
    <mergeCell ref="H27:I27"/>
    <mergeCell ref="B210:B211"/>
    <mergeCell ref="C211:F211"/>
    <mergeCell ref="H47:I47"/>
    <mergeCell ref="D67:E67"/>
    <mergeCell ref="B109:B110"/>
    <mergeCell ref="C109:D109"/>
    <mergeCell ref="G109:H109"/>
    <mergeCell ref="C57:H57"/>
    <mergeCell ref="D58:E58"/>
    <mergeCell ref="D59:E59"/>
    <mergeCell ref="D60:E60"/>
    <mergeCell ref="D74:E74"/>
    <mergeCell ref="D75:E75"/>
    <mergeCell ref="D76:E76"/>
    <mergeCell ref="D77:E77"/>
    <mergeCell ref="D78:E78"/>
    <mergeCell ref="D79:E79"/>
    <mergeCell ref="D80:E80"/>
    <mergeCell ref="D89:E89"/>
    <mergeCell ref="G158:H158"/>
    <mergeCell ref="D101:E101"/>
    <mergeCell ref="D96:E96"/>
    <mergeCell ref="D81:E81"/>
    <mergeCell ref="D82:E82"/>
    <mergeCell ref="C135:D135"/>
    <mergeCell ref="G135:H135"/>
    <mergeCell ref="I135:J135"/>
    <mergeCell ref="C121:D121"/>
    <mergeCell ref="C133:D133"/>
    <mergeCell ref="I143:J143"/>
    <mergeCell ref="I119:J119"/>
    <mergeCell ref="I118:J118"/>
    <mergeCell ref="I116:J116"/>
    <mergeCell ref="K135:L135"/>
    <mergeCell ref="G136:H136"/>
    <mergeCell ref="I136:J136"/>
    <mergeCell ref="D61:E61"/>
    <mergeCell ref="D62:E62"/>
    <mergeCell ref="D63:E63"/>
    <mergeCell ref="D64:E64"/>
    <mergeCell ref="D65:E65"/>
    <mergeCell ref="D83:E83"/>
    <mergeCell ref="D84:E84"/>
    <mergeCell ref="D85:E85"/>
    <mergeCell ref="D86:E86"/>
    <mergeCell ref="D87:E87"/>
    <mergeCell ref="D88:E88"/>
    <mergeCell ref="D90:E90"/>
    <mergeCell ref="D91:E91"/>
    <mergeCell ref="D92:E92"/>
    <mergeCell ref="D94:E94"/>
    <mergeCell ref="D95:E95"/>
    <mergeCell ref="C112:D112"/>
    <mergeCell ref="K112:L112"/>
    <mergeCell ref="C113:D113"/>
    <mergeCell ref="K113:L113"/>
    <mergeCell ref="C115:D115"/>
    <mergeCell ref="H44:I44"/>
    <mergeCell ref="I125:J125"/>
    <mergeCell ref="H46:I46"/>
    <mergeCell ref="H45:I45"/>
    <mergeCell ref="G134:H134"/>
    <mergeCell ref="I134:J134"/>
    <mergeCell ref="G112:H112"/>
    <mergeCell ref="G119:H119"/>
    <mergeCell ref="G118:H118"/>
    <mergeCell ref="I133:J133"/>
    <mergeCell ref="G113:H113"/>
    <mergeCell ref="I113:J113"/>
    <mergeCell ref="G115:H115"/>
    <mergeCell ref="I115:J115"/>
    <mergeCell ref="G121:H121"/>
    <mergeCell ref="I124:J124"/>
    <mergeCell ref="I129:J129"/>
    <mergeCell ref="K115:L115"/>
    <mergeCell ref="K116:L116"/>
    <mergeCell ref="C117:D117"/>
    <mergeCell ref="G117:H117"/>
    <mergeCell ref="I117:J117"/>
    <mergeCell ref="K117:L117"/>
    <mergeCell ref="C118:D118"/>
    <mergeCell ref="K120:L120"/>
    <mergeCell ref="C116:D116"/>
    <mergeCell ref="G116:H116"/>
    <mergeCell ref="C119:D119"/>
    <mergeCell ref="K119:L119"/>
    <mergeCell ref="K118:L118"/>
    <mergeCell ref="K148:L148"/>
    <mergeCell ref="C144:D144"/>
    <mergeCell ref="G144:H144"/>
    <mergeCell ref="I144:J144"/>
    <mergeCell ref="K144:L144"/>
    <mergeCell ref="C145:D145"/>
    <mergeCell ref="G145:H145"/>
    <mergeCell ref="I145:J145"/>
    <mergeCell ref="K145:L145"/>
    <mergeCell ref="C146:D146"/>
    <mergeCell ref="G146:H146"/>
    <mergeCell ref="I146:J146"/>
    <mergeCell ref="K146:L146"/>
    <mergeCell ref="C147:D147"/>
    <mergeCell ref="G147:H147"/>
    <mergeCell ref="I147:J147"/>
    <mergeCell ref="K147:L147"/>
    <mergeCell ref="C148:D148"/>
    <mergeCell ref="I148:J148"/>
    <mergeCell ref="I140:J140"/>
    <mergeCell ref="K140:L140"/>
    <mergeCell ref="C138:D138"/>
    <mergeCell ref="G138:H138"/>
    <mergeCell ref="I138:J138"/>
    <mergeCell ref="K138:L138"/>
    <mergeCell ref="C139:D139"/>
    <mergeCell ref="G139:H139"/>
    <mergeCell ref="I139:J139"/>
    <mergeCell ref="K139:L139"/>
    <mergeCell ref="C127:D127"/>
    <mergeCell ref="G127:H127"/>
    <mergeCell ref="I121:J121"/>
    <mergeCell ref="K121:L121"/>
    <mergeCell ref="C122:D122"/>
    <mergeCell ref="G122:H122"/>
    <mergeCell ref="I122:J122"/>
    <mergeCell ref="K122:L122"/>
    <mergeCell ref="C126:D126"/>
    <mergeCell ref="G126:H126"/>
    <mergeCell ref="I126:J126"/>
    <mergeCell ref="K126:L126"/>
    <mergeCell ref="C123:D123"/>
    <mergeCell ref="G123:H123"/>
    <mergeCell ref="I123:J123"/>
    <mergeCell ref="K123:L123"/>
    <mergeCell ref="C124:D124"/>
    <mergeCell ref="G124:H124"/>
    <mergeCell ref="K124:L124"/>
    <mergeCell ref="C125:D125"/>
    <mergeCell ref="G125:H125"/>
    <mergeCell ref="K125:L125"/>
    <mergeCell ref="C181:D181"/>
    <mergeCell ref="C182:D182"/>
    <mergeCell ref="C184:D184"/>
    <mergeCell ref="C185:D185"/>
    <mergeCell ref="I127:J127"/>
    <mergeCell ref="K127:L127"/>
    <mergeCell ref="C131:D131"/>
    <mergeCell ref="G131:H131"/>
    <mergeCell ref="I131:J131"/>
    <mergeCell ref="K131:L131"/>
    <mergeCell ref="C132:D132"/>
    <mergeCell ref="G132:H132"/>
    <mergeCell ref="I132:J132"/>
    <mergeCell ref="K132:L132"/>
    <mergeCell ref="C128:D128"/>
    <mergeCell ref="G128:H128"/>
    <mergeCell ref="I128:J128"/>
    <mergeCell ref="K128:L128"/>
    <mergeCell ref="C129:D129"/>
    <mergeCell ref="G129:H129"/>
    <mergeCell ref="C197:D197"/>
    <mergeCell ref="G197:H197"/>
    <mergeCell ref="C161:D161"/>
    <mergeCell ref="C162:D162"/>
    <mergeCell ref="C163:D163"/>
    <mergeCell ref="C164:D164"/>
    <mergeCell ref="C166:D166"/>
    <mergeCell ref="C167:D167"/>
    <mergeCell ref="C168:D168"/>
    <mergeCell ref="C169:D169"/>
    <mergeCell ref="C170:D170"/>
    <mergeCell ref="C172:D172"/>
    <mergeCell ref="C173:D173"/>
    <mergeCell ref="C174:D174"/>
    <mergeCell ref="C175:D175"/>
    <mergeCell ref="C176:D176"/>
    <mergeCell ref="G194:H194"/>
    <mergeCell ref="C186:D186"/>
    <mergeCell ref="C194:D194"/>
    <mergeCell ref="K129:L129"/>
    <mergeCell ref="C130:D130"/>
    <mergeCell ref="G130:H130"/>
    <mergeCell ref="G187:H187"/>
    <mergeCell ref="G188:H188"/>
    <mergeCell ref="C187:D187"/>
    <mergeCell ref="C188:D188"/>
    <mergeCell ref="C160:D160"/>
    <mergeCell ref="K136:L136"/>
    <mergeCell ref="C137:D137"/>
    <mergeCell ref="G137:H137"/>
    <mergeCell ref="I130:J130"/>
    <mergeCell ref="C136:D136"/>
    <mergeCell ref="K130:L130"/>
    <mergeCell ref="K143:L143"/>
    <mergeCell ref="C141:D141"/>
    <mergeCell ref="G141:H141"/>
    <mergeCell ref="I141:J141"/>
    <mergeCell ref="K137:L137"/>
    <mergeCell ref="C140:D140"/>
    <mergeCell ref="G140:H140"/>
    <mergeCell ref="C196:D196"/>
    <mergeCell ref="G160:H160"/>
    <mergeCell ref="G161:H161"/>
    <mergeCell ref="G162:H162"/>
    <mergeCell ref="G163:H163"/>
    <mergeCell ref="G164:H164"/>
    <mergeCell ref="G166:H166"/>
    <mergeCell ref="G167:H167"/>
    <mergeCell ref="G168:H168"/>
    <mergeCell ref="G169:H169"/>
    <mergeCell ref="G170:H170"/>
    <mergeCell ref="G172:H172"/>
    <mergeCell ref="G173:H173"/>
    <mergeCell ref="G174:H174"/>
    <mergeCell ref="G175:H175"/>
    <mergeCell ref="G176:H176"/>
    <mergeCell ref="G178:H178"/>
    <mergeCell ref="G186:H186"/>
    <mergeCell ref="G196:H196"/>
    <mergeCell ref="C165:D165"/>
    <mergeCell ref="C171:D171"/>
    <mergeCell ref="C183:D183"/>
    <mergeCell ref="C189:D189"/>
    <mergeCell ref="C195:D195"/>
    <mergeCell ref="G165:H165"/>
    <mergeCell ref="G171:H171"/>
    <mergeCell ref="G177:H177"/>
    <mergeCell ref="G189:H189"/>
    <mergeCell ref="G195:H195"/>
    <mergeCell ref="C177:D177"/>
    <mergeCell ref="G183:H183"/>
    <mergeCell ref="G179:H179"/>
    <mergeCell ref="G180:H180"/>
    <mergeCell ref="G181:H181"/>
    <mergeCell ref="G182:H182"/>
    <mergeCell ref="G184:H184"/>
    <mergeCell ref="G185:H185"/>
    <mergeCell ref="C190:D190"/>
    <mergeCell ref="C191:D191"/>
    <mergeCell ref="C192:D192"/>
    <mergeCell ref="C193:D193"/>
    <mergeCell ref="G190:H190"/>
    <mergeCell ref="C178:D178"/>
    <mergeCell ref="C179:D179"/>
    <mergeCell ref="C180:D180"/>
    <mergeCell ref="G191:H191"/>
    <mergeCell ref="G192:H192"/>
    <mergeCell ref="G193:H193"/>
    <mergeCell ref="B333:C333"/>
    <mergeCell ref="B332:C332"/>
    <mergeCell ref="B328:C328"/>
    <mergeCell ref="B318:C318"/>
    <mergeCell ref="B327:C327"/>
    <mergeCell ref="B329:C329"/>
    <mergeCell ref="B330:C330"/>
    <mergeCell ref="B331:C331"/>
    <mergeCell ref="B326:C326"/>
    <mergeCell ref="B325:C325"/>
    <mergeCell ref="B324:C324"/>
    <mergeCell ref="B323:C323"/>
    <mergeCell ref="B322:C322"/>
    <mergeCell ref="B321:C321"/>
    <mergeCell ref="B320:C320"/>
  </mergeCells>
  <phoneticPr fontId="0" type="noConversion"/>
  <pageMargins left="0.23622047244094491" right="0.15748031496062992" top="0.78740157480314965" bottom="0.78740157480314965" header="0.51181102362204722" footer="0.51181102362204722"/>
  <pageSetup paperSize="8" fitToHeight="0" orientation="landscape" r:id="rId2"/>
  <headerFooter alignWithMargins="0"/>
  <rowBreaks count="6" manualBreakCount="6">
    <brk id="54" max="23" man="1"/>
    <brk id="107" max="23" man="1"/>
    <brk id="156" max="23" man="1"/>
    <brk id="208" max="23" man="1"/>
    <brk id="262" max="23" man="1"/>
    <brk id="316" max="23" man="1"/>
  </rowBreaks>
  <colBreaks count="1" manualBreakCount="1">
    <brk id="2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5"/>
  <sheetViews>
    <sheetView view="pageBreakPreview" zoomScaleNormal="100" zoomScaleSheetLayoutView="100" workbookViewId="0">
      <selection activeCell="C28" sqref="C28:D36"/>
    </sheetView>
  </sheetViews>
  <sheetFormatPr defaultColWidth="9.28515625" defaultRowHeight="11.45" customHeight="1" x14ac:dyDescent="0.2"/>
  <cols>
    <col min="1" max="1" width="3" style="41" customWidth="1"/>
    <col min="2" max="10" width="9.42578125" style="41" customWidth="1"/>
    <col min="11" max="16384" width="9.28515625" style="41"/>
  </cols>
  <sheetData>
    <row r="1" spans="1:10" ht="11.45" customHeight="1" x14ac:dyDescent="0.2">
      <c r="A1" s="202"/>
      <c r="B1" s="202" t="s">
        <v>1148</v>
      </c>
      <c r="C1" s="202"/>
      <c r="D1" s="202"/>
      <c r="E1" s="202"/>
      <c r="F1" s="202"/>
      <c r="G1" s="202"/>
      <c r="H1" s="202"/>
      <c r="I1" s="202"/>
      <c r="J1" s="202"/>
    </row>
    <row r="2" spans="1:10" ht="24" customHeight="1" x14ac:dyDescent="0.2">
      <c r="A2" s="202"/>
      <c r="B2" s="1448" t="s">
        <v>933</v>
      </c>
      <c r="C2" s="1460" t="s">
        <v>531</v>
      </c>
      <c r="D2" s="1462"/>
      <c r="E2" s="1460" t="s">
        <v>532</v>
      </c>
      <c r="F2" s="1462"/>
      <c r="G2" s="1460" t="s">
        <v>533</v>
      </c>
      <c r="H2" s="1462"/>
      <c r="I2" s="332" t="s">
        <v>104</v>
      </c>
      <c r="J2" s="202"/>
    </row>
    <row r="3" spans="1:10" ht="11.45" customHeight="1" x14ac:dyDescent="0.2">
      <c r="A3" s="202"/>
      <c r="B3" s="1449"/>
      <c r="C3" s="1405" t="s">
        <v>550</v>
      </c>
      <c r="D3" s="1408"/>
      <c r="E3" s="1408"/>
      <c r="F3" s="1408"/>
      <c r="G3" s="1408"/>
      <c r="H3" s="1408"/>
      <c r="I3" s="1409"/>
      <c r="J3" s="202"/>
    </row>
    <row r="4" spans="1:10" ht="10.5" customHeight="1" x14ac:dyDescent="0.2">
      <c r="A4" s="202"/>
      <c r="B4" s="294">
        <v>1995</v>
      </c>
      <c r="C4" s="820"/>
      <c r="D4" s="218">
        <v>1322.7</v>
      </c>
      <c r="E4" s="819"/>
      <c r="F4" s="218">
        <v>1934.9</v>
      </c>
      <c r="G4" s="835"/>
      <c r="H4" s="392">
        <v>522.5</v>
      </c>
      <c r="I4" s="392">
        <f t="shared" ref="I4:I8" si="0">+D4+F4+H4</f>
        <v>3780.1000000000004</v>
      </c>
      <c r="J4" s="202"/>
    </row>
    <row r="5" spans="1:10" ht="10.5" customHeight="1" x14ac:dyDescent="0.2">
      <c r="A5" s="202"/>
      <c r="B5" s="294">
        <v>1996</v>
      </c>
      <c r="C5" s="820"/>
      <c r="D5" s="218">
        <v>1493.8</v>
      </c>
      <c r="E5" s="819"/>
      <c r="F5" s="218">
        <v>2703.9</v>
      </c>
      <c r="G5" s="835"/>
      <c r="H5" s="392">
        <v>392.1</v>
      </c>
      <c r="I5" s="392">
        <f t="shared" si="0"/>
        <v>4589.8</v>
      </c>
      <c r="J5" s="202"/>
    </row>
    <row r="6" spans="1:10" ht="10.5" customHeight="1" x14ac:dyDescent="0.2">
      <c r="A6" s="202"/>
      <c r="B6" s="294">
        <v>1997</v>
      </c>
      <c r="C6" s="820"/>
      <c r="D6" s="218">
        <v>1579.4</v>
      </c>
      <c r="E6" s="819"/>
      <c r="F6" s="218">
        <v>2578.4</v>
      </c>
      <c r="G6" s="835"/>
      <c r="H6" s="392">
        <v>224.6</v>
      </c>
      <c r="I6" s="392">
        <f t="shared" si="0"/>
        <v>4382.4000000000005</v>
      </c>
      <c r="J6" s="202"/>
    </row>
    <row r="7" spans="1:10" ht="10.5" customHeight="1" x14ac:dyDescent="0.2">
      <c r="A7" s="202"/>
      <c r="B7" s="294">
        <v>1998</v>
      </c>
      <c r="C7" s="820"/>
      <c r="D7" s="218">
        <v>1768.9</v>
      </c>
      <c r="E7" s="819"/>
      <c r="F7" s="218">
        <v>2149.6999999999998</v>
      </c>
      <c r="G7" s="835"/>
      <c r="H7" s="392">
        <v>-70.7</v>
      </c>
      <c r="I7" s="392">
        <f t="shared" si="0"/>
        <v>3847.9</v>
      </c>
      <c r="J7" s="202"/>
    </row>
    <row r="8" spans="1:10" ht="10.5" customHeight="1" x14ac:dyDescent="0.2">
      <c r="A8" s="202"/>
      <c r="B8" s="294">
        <v>1999</v>
      </c>
      <c r="C8" s="820"/>
      <c r="D8" s="218">
        <v>1882.9</v>
      </c>
      <c r="E8" s="819"/>
      <c r="F8" s="218">
        <v>1815.9</v>
      </c>
      <c r="G8" s="835"/>
      <c r="H8" s="392">
        <v>-481</v>
      </c>
      <c r="I8" s="392">
        <f t="shared" si="0"/>
        <v>3217.8</v>
      </c>
      <c r="J8" s="202"/>
    </row>
    <row r="9" spans="1:10" ht="10.5" customHeight="1" x14ac:dyDescent="0.2">
      <c r="A9" s="202"/>
      <c r="B9" s="294"/>
      <c r="C9" s="820"/>
      <c r="D9" s="218"/>
      <c r="E9" s="819"/>
      <c r="F9" s="218"/>
      <c r="G9" s="835"/>
      <c r="H9" s="392"/>
      <c r="I9" s="392"/>
      <c r="J9" s="202"/>
    </row>
    <row r="10" spans="1:10" ht="10.5" customHeight="1" x14ac:dyDescent="0.2">
      <c r="A10" s="202"/>
      <c r="B10" s="294">
        <v>2000</v>
      </c>
      <c r="C10" s="820"/>
      <c r="D10" s="218">
        <v>2028.4</v>
      </c>
      <c r="E10" s="819"/>
      <c r="F10" s="218">
        <v>2010.1</v>
      </c>
      <c r="G10" s="835"/>
      <c r="H10" s="392">
        <v>-249.5</v>
      </c>
      <c r="I10" s="392">
        <f t="shared" ref="I10:I14" si="1">+D10+F10+H10</f>
        <v>3789</v>
      </c>
      <c r="J10" s="202"/>
    </row>
    <row r="11" spans="1:10" ht="10.5" customHeight="1" x14ac:dyDescent="0.2">
      <c r="A11" s="202"/>
      <c r="B11" s="303">
        <v>2001</v>
      </c>
      <c r="C11" s="820"/>
      <c r="D11" s="218">
        <v>2205</v>
      </c>
      <c r="E11" s="819"/>
      <c r="F11" s="218">
        <v>2306</v>
      </c>
      <c r="G11" s="835"/>
      <c r="H11" s="392">
        <v>84.3</v>
      </c>
      <c r="I11" s="392">
        <f t="shared" si="1"/>
        <v>4595.3</v>
      </c>
      <c r="J11" s="202"/>
    </row>
    <row r="12" spans="1:10" ht="10.5" customHeight="1" x14ac:dyDescent="0.2">
      <c r="A12" s="202"/>
      <c r="B12" s="303">
        <v>2002</v>
      </c>
      <c r="C12" s="820"/>
      <c r="D12" s="218">
        <v>2520.4</v>
      </c>
      <c r="E12" s="819"/>
      <c r="F12" s="218">
        <v>4226.5</v>
      </c>
      <c r="G12" s="835"/>
      <c r="H12" s="392">
        <v>59</v>
      </c>
      <c r="I12" s="392">
        <f t="shared" si="1"/>
        <v>6805.9</v>
      </c>
      <c r="J12" s="202"/>
    </row>
    <row r="13" spans="1:10" ht="10.5" customHeight="1" x14ac:dyDescent="0.2">
      <c r="A13" s="202"/>
      <c r="B13" s="303">
        <v>2003</v>
      </c>
      <c r="C13" s="820"/>
      <c r="D13" s="218">
        <v>2766.8</v>
      </c>
      <c r="E13" s="819"/>
      <c r="F13" s="218">
        <v>3805</v>
      </c>
      <c r="G13" s="835"/>
      <c r="H13" s="392">
        <v>-244.5</v>
      </c>
      <c r="I13" s="392">
        <f t="shared" si="1"/>
        <v>6327.3</v>
      </c>
      <c r="J13" s="202"/>
    </row>
    <row r="14" spans="1:10" ht="10.5" customHeight="1" x14ac:dyDescent="0.2">
      <c r="A14" s="202"/>
      <c r="B14" s="303">
        <v>2004</v>
      </c>
      <c r="C14" s="820"/>
      <c r="D14" s="218">
        <v>2843.1</v>
      </c>
      <c r="E14" s="819"/>
      <c r="F14" s="218">
        <v>4748.3</v>
      </c>
      <c r="G14" s="835"/>
      <c r="H14" s="392">
        <v>227.4</v>
      </c>
      <c r="I14" s="392">
        <f t="shared" si="1"/>
        <v>7818.7999999999993</v>
      </c>
      <c r="J14" s="202"/>
    </row>
    <row r="15" spans="1:10" ht="10.5" customHeight="1" x14ac:dyDescent="0.2">
      <c r="A15" s="202"/>
      <c r="B15" s="303"/>
      <c r="C15" s="820"/>
      <c r="D15" s="218"/>
      <c r="E15" s="819"/>
      <c r="F15" s="218"/>
      <c r="G15" s="835"/>
      <c r="H15" s="392"/>
      <c r="I15" s="392"/>
      <c r="J15" s="202"/>
    </row>
    <row r="16" spans="1:10" ht="10.5" customHeight="1" x14ac:dyDescent="0.2">
      <c r="A16" s="202"/>
      <c r="B16" s="303">
        <v>2005</v>
      </c>
      <c r="C16" s="820"/>
      <c r="D16" s="218">
        <v>3065.2</v>
      </c>
      <c r="E16" s="819"/>
      <c r="F16" s="218">
        <v>3649.2</v>
      </c>
      <c r="G16" s="835"/>
      <c r="H16" s="392">
        <v>31.7</v>
      </c>
      <c r="I16" s="392">
        <f t="shared" ref="I16:I20" si="2">+D16+F16+H16</f>
        <v>6746.0999999999995</v>
      </c>
      <c r="J16" s="202"/>
    </row>
    <row r="17" spans="1:10" ht="10.5" customHeight="1" x14ac:dyDescent="0.2">
      <c r="A17" s="202"/>
      <c r="B17" s="303">
        <v>2006</v>
      </c>
      <c r="C17" s="820"/>
      <c r="D17" s="218">
        <v>3245.9</v>
      </c>
      <c r="E17" s="819"/>
      <c r="F17" s="218">
        <v>4581.1000000000004</v>
      </c>
      <c r="G17" s="835"/>
      <c r="H17" s="392">
        <v>29.2</v>
      </c>
      <c r="I17" s="392">
        <f t="shared" si="2"/>
        <v>7856.2</v>
      </c>
      <c r="J17" s="202"/>
    </row>
    <row r="18" spans="1:10" ht="10.5" customHeight="1" x14ac:dyDescent="0.2">
      <c r="A18" s="202"/>
      <c r="B18" s="303">
        <v>2007</v>
      </c>
      <c r="C18" s="820"/>
      <c r="D18" s="218">
        <v>3557.1</v>
      </c>
      <c r="E18" s="819"/>
      <c r="F18" s="218">
        <v>4738.3999999999996</v>
      </c>
      <c r="G18" s="835"/>
      <c r="H18" s="392">
        <v>822.1</v>
      </c>
      <c r="I18" s="392">
        <f t="shared" si="2"/>
        <v>9117.6</v>
      </c>
      <c r="J18" s="202"/>
    </row>
    <row r="19" spans="1:10" ht="10.5" customHeight="1" x14ac:dyDescent="0.2">
      <c r="A19" s="202"/>
      <c r="B19" s="303">
        <v>2008</v>
      </c>
      <c r="C19" s="820"/>
      <c r="D19" s="218">
        <v>3756.2</v>
      </c>
      <c r="E19" s="819"/>
      <c r="F19" s="218">
        <v>7808.2</v>
      </c>
      <c r="G19" s="835"/>
      <c r="H19" s="392">
        <v>-31.2</v>
      </c>
      <c r="I19" s="392">
        <f t="shared" si="2"/>
        <v>11533.199999999999</v>
      </c>
      <c r="J19" s="202"/>
    </row>
    <row r="20" spans="1:10" ht="10.5" customHeight="1" x14ac:dyDescent="0.2">
      <c r="A20" s="202"/>
      <c r="B20" s="303">
        <v>2009</v>
      </c>
      <c r="C20" s="820"/>
      <c r="D20" s="218">
        <v>3937</v>
      </c>
      <c r="E20" s="819"/>
      <c r="F20" s="218">
        <v>6940.7</v>
      </c>
      <c r="G20" s="835"/>
      <c r="H20" s="392">
        <v>-619.1</v>
      </c>
      <c r="I20" s="392">
        <f t="shared" si="2"/>
        <v>10258.6</v>
      </c>
      <c r="J20" s="202"/>
    </row>
    <row r="21" spans="1:10" ht="10.5" customHeight="1" x14ac:dyDescent="0.2">
      <c r="A21" s="202"/>
      <c r="B21" s="303"/>
      <c r="C21" s="820"/>
      <c r="D21" s="218"/>
      <c r="E21" s="819"/>
      <c r="F21" s="218"/>
      <c r="G21" s="835"/>
      <c r="H21" s="392"/>
      <c r="I21" s="392"/>
      <c r="J21" s="202"/>
    </row>
    <row r="22" spans="1:10" ht="10.5" customHeight="1" x14ac:dyDescent="0.2">
      <c r="A22" s="202"/>
      <c r="B22" s="303">
        <v>2010</v>
      </c>
      <c r="C22" s="820"/>
      <c r="D22" s="218">
        <v>3989</v>
      </c>
      <c r="E22" s="819"/>
      <c r="F22" s="218">
        <v>5515</v>
      </c>
      <c r="G22" s="835"/>
      <c r="H22" s="392">
        <v>-229.5</v>
      </c>
      <c r="I22" s="392">
        <v>9274.5</v>
      </c>
      <c r="J22" s="202"/>
    </row>
    <row r="23" spans="1:10" ht="10.5" customHeight="1" x14ac:dyDescent="0.2">
      <c r="A23" s="202"/>
      <c r="B23" s="303">
        <v>2011</v>
      </c>
      <c r="C23" s="820"/>
      <c r="D23" s="218">
        <v>4056.7</v>
      </c>
      <c r="E23" s="819"/>
      <c r="F23" s="218">
        <v>7497</v>
      </c>
      <c r="G23" s="835"/>
      <c r="H23" s="392">
        <v>715.6</v>
      </c>
      <c r="I23" s="392">
        <v>12269.3</v>
      </c>
      <c r="J23" s="202"/>
    </row>
    <row r="24" spans="1:10" ht="10.5" customHeight="1" x14ac:dyDescent="0.2">
      <c r="A24" s="202"/>
      <c r="B24" s="303">
        <v>2012</v>
      </c>
      <c r="C24" s="820"/>
      <c r="D24" s="392">
        <v>4213.5</v>
      </c>
      <c r="E24" s="819"/>
      <c r="F24" s="392">
        <v>8769.2999999999993</v>
      </c>
      <c r="G24" s="835"/>
      <c r="H24" s="392">
        <v>784.3</v>
      </c>
      <c r="I24" s="392">
        <v>13767.1</v>
      </c>
      <c r="J24" s="202"/>
    </row>
    <row r="25" spans="1:10" ht="10.5" customHeight="1" x14ac:dyDescent="0.2">
      <c r="A25" s="202"/>
      <c r="B25" s="303">
        <v>2013</v>
      </c>
      <c r="C25" s="820"/>
      <c r="D25" s="392">
        <v>4331.7</v>
      </c>
      <c r="E25" s="819"/>
      <c r="F25" s="392">
        <v>9454.9</v>
      </c>
      <c r="G25" s="835"/>
      <c r="H25" s="392">
        <v>-378.9</v>
      </c>
      <c r="I25" s="392">
        <v>14165.5</v>
      </c>
      <c r="J25" s="202"/>
    </row>
    <row r="26" spans="1:10" ht="10.5" customHeight="1" x14ac:dyDescent="0.2">
      <c r="A26" s="202"/>
      <c r="B26" s="303">
        <v>2014</v>
      </c>
      <c r="C26" s="820"/>
      <c r="D26" s="392">
        <v>4472.7</v>
      </c>
      <c r="E26" s="819"/>
      <c r="F26" s="392">
        <v>10355.9</v>
      </c>
      <c r="G26" s="835"/>
      <c r="H26" s="392">
        <v>-240.4</v>
      </c>
      <c r="I26" s="392">
        <v>14588.2</v>
      </c>
      <c r="J26" s="202"/>
    </row>
    <row r="27" spans="1:10" ht="10.5" customHeight="1" x14ac:dyDescent="0.2">
      <c r="A27" s="202"/>
      <c r="B27" s="303"/>
      <c r="C27" s="820"/>
      <c r="D27" s="392"/>
      <c r="E27" s="819"/>
      <c r="F27" s="392"/>
      <c r="G27" s="835"/>
      <c r="H27" s="392"/>
      <c r="I27" s="392"/>
      <c r="J27" s="202"/>
    </row>
    <row r="28" spans="1:10" ht="10.5" customHeight="1" x14ac:dyDescent="0.2">
      <c r="A28" s="202"/>
      <c r="B28" s="303">
        <v>2015</v>
      </c>
      <c r="C28" s="820"/>
      <c r="D28" s="392">
        <v>5847.4</v>
      </c>
      <c r="E28" s="819"/>
      <c r="F28" s="392">
        <v>9382</v>
      </c>
      <c r="G28" s="835"/>
      <c r="H28" s="392">
        <v>-1607.9</v>
      </c>
      <c r="I28" s="392">
        <v>13621.5</v>
      </c>
      <c r="J28" s="202"/>
    </row>
    <row r="29" spans="1:10" ht="10.5" customHeight="1" x14ac:dyDescent="0.2">
      <c r="A29" s="202"/>
      <c r="B29" s="303">
        <v>2016</v>
      </c>
      <c r="C29" s="820"/>
      <c r="D29" s="392">
        <v>6863.5</v>
      </c>
      <c r="E29" s="819"/>
      <c r="F29" s="392">
        <v>10179</v>
      </c>
      <c r="G29" s="835"/>
      <c r="H29" s="392">
        <v>-3296.1</v>
      </c>
      <c r="I29" s="188">
        <v>13746.4</v>
      </c>
      <c r="J29" s="202"/>
    </row>
    <row r="30" spans="1:10" ht="10.5" customHeight="1" x14ac:dyDescent="0.2">
      <c r="A30" s="202"/>
      <c r="B30" s="303">
        <v>2017</v>
      </c>
      <c r="C30" s="836"/>
      <c r="D30" s="836">
        <v>7015.4</v>
      </c>
      <c r="E30" s="565"/>
      <c r="F30" s="392">
        <v>10821.5</v>
      </c>
      <c r="G30" s="837"/>
      <c r="H30" s="392">
        <v>-1245.4000000000001</v>
      </c>
      <c r="I30" s="188">
        <v>16591.5</v>
      </c>
      <c r="J30" s="202"/>
    </row>
    <row r="31" spans="1:10" ht="10.5" customHeight="1" x14ac:dyDescent="0.2">
      <c r="A31" s="202"/>
      <c r="B31" s="511">
        <v>2018</v>
      </c>
      <c r="C31" s="838"/>
      <c r="D31" s="839">
        <v>7369.9</v>
      </c>
      <c r="E31" s="838"/>
      <c r="F31" s="392">
        <v>10756.9</v>
      </c>
      <c r="G31" s="838"/>
      <c r="H31" s="392">
        <v>-877.1</v>
      </c>
      <c r="I31" s="188">
        <v>17249.7</v>
      </c>
      <c r="J31" s="202"/>
    </row>
    <row r="32" spans="1:10" ht="10.5" customHeight="1" x14ac:dyDescent="0.2">
      <c r="A32" s="202"/>
      <c r="B32" s="511">
        <v>2019</v>
      </c>
      <c r="C32" s="838"/>
      <c r="D32" s="839">
        <v>7696.2</v>
      </c>
      <c r="E32" s="838"/>
      <c r="F32" s="392">
        <v>9121.7999999999993</v>
      </c>
      <c r="G32" s="838"/>
      <c r="H32" s="392">
        <v>-2634.8</v>
      </c>
      <c r="I32" s="188">
        <v>14183.2</v>
      </c>
      <c r="J32" s="202"/>
    </row>
    <row r="33" spans="1:10" ht="10.5" customHeight="1" x14ac:dyDescent="0.2">
      <c r="A33" s="202"/>
      <c r="B33" s="511"/>
      <c r="C33" s="838"/>
      <c r="D33" s="839"/>
      <c r="E33" s="838"/>
      <c r="F33" s="392"/>
      <c r="G33" s="838"/>
      <c r="H33" s="392"/>
      <c r="I33" s="188"/>
      <c r="J33" s="202"/>
    </row>
    <row r="34" spans="1:10" ht="10.5" customHeight="1" x14ac:dyDescent="0.2">
      <c r="A34" s="202"/>
      <c r="B34" s="511">
        <v>2020</v>
      </c>
      <c r="C34" s="838"/>
      <c r="D34" s="839">
        <v>7665.6</v>
      </c>
      <c r="E34" s="838"/>
      <c r="F34" s="392">
        <v>10653</v>
      </c>
      <c r="G34" s="838"/>
      <c r="H34" s="392">
        <v>-2634.8</v>
      </c>
      <c r="I34" s="188">
        <v>15683.8</v>
      </c>
      <c r="J34" s="202"/>
    </row>
    <row r="35" spans="1:10" ht="10.5" customHeight="1" x14ac:dyDescent="0.2">
      <c r="A35" s="202"/>
      <c r="B35" s="511">
        <v>2021</v>
      </c>
      <c r="C35" s="838"/>
      <c r="D35" s="839">
        <v>8697.2000000000007</v>
      </c>
      <c r="E35" s="838"/>
      <c r="F35" s="392">
        <v>14694.5</v>
      </c>
      <c r="G35" s="838"/>
      <c r="H35" s="392">
        <v>-2692.7</v>
      </c>
      <c r="I35" s="188">
        <v>20699</v>
      </c>
      <c r="J35" s="202"/>
    </row>
    <row r="36" spans="1:10" ht="10.5" customHeight="1" x14ac:dyDescent="0.2">
      <c r="A36" s="202"/>
      <c r="B36" s="512">
        <v>2022</v>
      </c>
      <c r="C36" s="840"/>
      <c r="D36" s="841">
        <v>9839</v>
      </c>
      <c r="E36" s="840"/>
      <c r="F36" s="719">
        <v>17424.5</v>
      </c>
      <c r="G36" s="840"/>
      <c r="H36" s="719">
        <v>-2750.9</v>
      </c>
      <c r="I36" s="214">
        <v>24512.6</v>
      </c>
      <c r="J36" s="202"/>
    </row>
    <row r="37" spans="1:10" ht="10.5" customHeight="1" x14ac:dyDescent="0.2">
      <c r="A37" s="202"/>
      <c r="B37" s="450"/>
      <c r="C37" s="842"/>
      <c r="D37" s="842"/>
      <c r="E37" s="842"/>
      <c r="F37" s="842"/>
      <c r="G37" s="202"/>
      <c r="H37" s="202"/>
      <c r="I37" s="202"/>
      <c r="J37" s="202"/>
    </row>
    <row r="38" spans="1:10" ht="10.5" customHeight="1" x14ac:dyDescent="0.2">
      <c r="A38" s="202"/>
      <c r="B38" s="450"/>
      <c r="C38" s="842"/>
      <c r="D38" s="842"/>
      <c r="E38" s="842"/>
      <c r="F38" s="842"/>
      <c r="G38" s="202"/>
      <c r="H38" s="202"/>
      <c r="I38" s="202"/>
      <c r="J38" s="202"/>
    </row>
    <row r="39" spans="1:10" ht="10.5" customHeight="1" x14ac:dyDescent="0.2">
      <c r="A39" s="202"/>
      <c r="B39" s="450"/>
      <c r="C39" s="202"/>
      <c r="D39" s="202"/>
      <c r="E39" s="202"/>
      <c r="F39" s="202"/>
      <c r="G39" s="202"/>
      <c r="H39" s="202"/>
      <c r="I39" s="202"/>
      <c r="J39" s="202"/>
    </row>
    <row r="40" spans="1:10" ht="10.5" customHeight="1" x14ac:dyDescent="0.2">
      <c r="A40" s="202"/>
      <c r="B40" s="450"/>
      <c r="C40" s="202"/>
      <c r="D40" s="202"/>
      <c r="E40" s="202"/>
      <c r="F40" s="202"/>
      <c r="G40" s="202"/>
      <c r="H40" s="202"/>
      <c r="I40" s="202"/>
      <c r="J40" s="202"/>
    </row>
    <row r="41" spans="1:10" ht="10.5" customHeight="1" x14ac:dyDescent="0.2">
      <c r="A41" s="202"/>
      <c r="B41" s="450"/>
      <c r="C41" s="202"/>
      <c r="D41" s="202"/>
      <c r="E41" s="202"/>
      <c r="F41" s="246">
        <v>81</v>
      </c>
      <c r="G41" s="202"/>
      <c r="H41" s="202"/>
      <c r="I41" s="202"/>
      <c r="J41" s="202"/>
    </row>
    <row r="42" spans="1:10" ht="10.5" customHeight="1" x14ac:dyDescent="0.2">
      <c r="A42" s="202"/>
      <c r="B42" s="202"/>
      <c r="C42" s="202"/>
      <c r="D42" s="202"/>
      <c r="E42" s="202"/>
      <c r="F42" s="202"/>
      <c r="G42" s="202"/>
      <c r="H42" s="202"/>
      <c r="I42" s="202"/>
      <c r="J42" s="202"/>
    </row>
    <row r="43" spans="1:10" ht="11.45" customHeight="1" x14ac:dyDescent="0.2">
      <c r="A43" s="202"/>
      <c r="B43" s="202" t="s">
        <v>1147</v>
      </c>
      <c r="C43" s="202"/>
      <c r="D43" s="202"/>
      <c r="E43" s="202"/>
      <c r="F43" s="202"/>
      <c r="G43" s="202"/>
      <c r="H43" s="202"/>
      <c r="I43" s="202"/>
      <c r="J43" s="202"/>
    </row>
    <row r="44" spans="1:10" ht="33.75" customHeight="1" x14ac:dyDescent="0.2">
      <c r="A44" s="202"/>
      <c r="B44" s="1448" t="s">
        <v>845</v>
      </c>
      <c r="C44" s="1744" t="s">
        <v>534</v>
      </c>
      <c r="D44" s="1744"/>
      <c r="E44" s="1744" t="s">
        <v>535</v>
      </c>
      <c r="F44" s="1744"/>
      <c r="G44" s="332" t="s">
        <v>1610</v>
      </c>
      <c r="H44" s="332" t="s">
        <v>104</v>
      </c>
      <c r="I44" s="202"/>
      <c r="J44" s="202"/>
    </row>
    <row r="45" spans="1:10" ht="11.45" customHeight="1" x14ac:dyDescent="0.2">
      <c r="A45" s="202"/>
      <c r="B45" s="1449"/>
      <c r="C45" s="1405" t="s">
        <v>550</v>
      </c>
      <c r="D45" s="1408"/>
      <c r="E45" s="1408"/>
      <c r="F45" s="1408"/>
      <c r="G45" s="1408"/>
      <c r="H45" s="1409"/>
      <c r="I45" s="202"/>
      <c r="J45" s="202"/>
    </row>
    <row r="46" spans="1:10" ht="10.5" customHeight="1" x14ac:dyDescent="0.2">
      <c r="A46" s="202"/>
      <c r="B46" s="294">
        <v>1980</v>
      </c>
      <c r="C46" s="843"/>
      <c r="D46" s="844">
        <v>21353.9</v>
      </c>
      <c r="E46" s="845"/>
      <c r="F46" s="844">
        <v>2515.1</v>
      </c>
      <c r="G46" s="212">
        <v>3615.8</v>
      </c>
      <c r="H46" s="212">
        <f>SUM(D46:G46)</f>
        <v>27484.799999999999</v>
      </c>
      <c r="I46" s="491"/>
      <c r="J46" s="491"/>
    </row>
    <row r="47" spans="1:10" ht="10.5" customHeight="1" x14ac:dyDescent="0.2">
      <c r="A47" s="202"/>
      <c r="B47" s="294">
        <v>1981</v>
      </c>
      <c r="C47" s="846"/>
      <c r="D47" s="847">
        <v>21754.6</v>
      </c>
      <c r="E47" s="848"/>
      <c r="F47" s="847">
        <v>3210.5</v>
      </c>
      <c r="G47" s="212">
        <v>4485</v>
      </c>
      <c r="H47" s="212">
        <f>SUM(D47:G47)</f>
        <v>29450.1</v>
      </c>
      <c r="I47" s="491"/>
      <c r="J47" s="491"/>
    </row>
    <row r="48" spans="1:10" ht="10.5" customHeight="1" x14ac:dyDescent="0.2">
      <c r="A48" s="202"/>
      <c r="B48" s="294">
        <v>1982</v>
      </c>
      <c r="C48" s="846"/>
      <c r="D48" s="847">
        <v>24750.7</v>
      </c>
      <c r="E48" s="848"/>
      <c r="F48" s="847">
        <v>3626.7</v>
      </c>
      <c r="G48" s="212">
        <v>4534.8999999999996</v>
      </c>
      <c r="H48" s="212">
        <f>SUM(D48:G48)</f>
        <v>32912.300000000003</v>
      </c>
      <c r="I48" s="491"/>
      <c r="J48" s="491"/>
    </row>
    <row r="49" spans="1:10" ht="10.5" customHeight="1" x14ac:dyDescent="0.2">
      <c r="A49" s="202"/>
      <c r="B49" s="294">
        <v>1983</v>
      </c>
      <c r="C49" s="846"/>
      <c r="D49" s="847">
        <v>27569.9</v>
      </c>
      <c r="E49" s="848"/>
      <c r="F49" s="847">
        <v>3955.4</v>
      </c>
      <c r="G49" s="212">
        <v>4613.1000000000004</v>
      </c>
      <c r="H49" s="212">
        <f>SUM(D49:G49)</f>
        <v>36138.400000000001</v>
      </c>
      <c r="I49" s="491"/>
      <c r="J49" s="491"/>
    </row>
    <row r="50" spans="1:10" ht="10.5" customHeight="1" x14ac:dyDescent="0.2">
      <c r="A50" s="202"/>
      <c r="B50" s="294">
        <v>1984</v>
      </c>
      <c r="C50" s="846"/>
      <c r="D50" s="847">
        <v>29496.799999999999</v>
      </c>
      <c r="E50" s="848"/>
      <c r="F50" s="847">
        <v>4220.3999999999996</v>
      </c>
      <c r="G50" s="212">
        <v>4966.3</v>
      </c>
      <c r="H50" s="212">
        <f>SUM(D50:G50)</f>
        <v>38683.5</v>
      </c>
      <c r="I50" s="491"/>
      <c r="J50" s="491"/>
    </row>
    <row r="51" spans="1:10" ht="10.5" customHeight="1" x14ac:dyDescent="0.2">
      <c r="A51" s="202"/>
      <c r="B51" s="294"/>
      <c r="C51" s="846"/>
      <c r="D51" s="849"/>
      <c r="E51" s="848"/>
      <c r="F51" s="847"/>
      <c r="G51" s="212"/>
      <c r="H51" s="212"/>
      <c r="I51" s="491"/>
      <c r="J51" s="491"/>
    </row>
    <row r="52" spans="1:10" ht="10.5" customHeight="1" x14ac:dyDescent="0.2">
      <c r="A52" s="202"/>
      <c r="B52" s="294">
        <v>1985</v>
      </c>
      <c r="C52" s="846"/>
      <c r="D52" s="847">
        <v>29966.7</v>
      </c>
      <c r="E52" s="848"/>
      <c r="F52" s="847">
        <v>4527.3</v>
      </c>
      <c r="G52" s="212">
        <v>5579.6</v>
      </c>
      <c r="H52" s="212">
        <f t="shared" ref="H52:H83" si="3">SUM(D52:G52)</f>
        <v>40073.599999999999</v>
      </c>
      <c r="I52" s="491"/>
      <c r="J52" s="491"/>
    </row>
    <row r="53" spans="1:10" ht="10.5" customHeight="1" x14ac:dyDescent="0.2">
      <c r="A53" s="202"/>
      <c r="B53" s="294">
        <v>1986</v>
      </c>
      <c r="C53" s="846"/>
      <c r="D53" s="847">
        <v>30579.5</v>
      </c>
      <c r="E53" s="848"/>
      <c r="F53" s="847">
        <v>4770.8999999999996</v>
      </c>
      <c r="G53" s="212">
        <v>7191.5</v>
      </c>
      <c r="H53" s="212">
        <f t="shared" si="3"/>
        <v>42541.9</v>
      </c>
      <c r="I53" s="491"/>
      <c r="J53" s="491"/>
    </row>
    <row r="54" spans="1:10" ht="10.5" customHeight="1" x14ac:dyDescent="0.2">
      <c r="A54" s="202"/>
      <c r="B54" s="294">
        <v>1987</v>
      </c>
      <c r="C54" s="846"/>
      <c r="D54" s="847">
        <v>31469.5</v>
      </c>
      <c r="E54" s="848"/>
      <c r="F54" s="847">
        <v>5078.7</v>
      </c>
      <c r="G54" s="212">
        <v>8550</v>
      </c>
      <c r="H54" s="212">
        <f t="shared" si="3"/>
        <v>45098.2</v>
      </c>
      <c r="I54" s="491"/>
      <c r="J54" s="491"/>
    </row>
    <row r="55" spans="1:10" ht="10.5" customHeight="1" x14ac:dyDescent="0.2">
      <c r="A55" s="202"/>
      <c r="B55" s="294">
        <v>1988</v>
      </c>
      <c r="C55" s="846"/>
      <c r="D55" s="847">
        <v>32433.1</v>
      </c>
      <c r="E55" s="848"/>
      <c r="F55" s="847">
        <v>5363.2</v>
      </c>
      <c r="G55" s="212">
        <v>10400</v>
      </c>
      <c r="H55" s="212">
        <f t="shared" si="3"/>
        <v>48196.299999999996</v>
      </c>
      <c r="I55" s="491"/>
      <c r="J55" s="491"/>
    </row>
    <row r="56" spans="1:10" ht="10.5" customHeight="1" x14ac:dyDescent="0.2">
      <c r="A56" s="202"/>
      <c r="B56" s="294">
        <v>1989</v>
      </c>
      <c r="C56" s="846"/>
      <c r="D56" s="847">
        <v>33597.5</v>
      </c>
      <c r="E56" s="848"/>
      <c r="F56" s="847">
        <v>5863.1</v>
      </c>
      <c r="G56" s="212">
        <v>11883.3</v>
      </c>
      <c r="H56" s="212">
        <f t="shared" si="3"/>
        <v>51343.899999999994</v>
      </c>
      <c r="I56" s="491"/>
      <c r="J56" s="491"/>
    </row>
    <row r="57" spans="1:10" ht="10.5" customHeight="1" x14ac:dyDescent="0.2">
      <c r="A57" s="202"/>
      <c r="B57" s="294"/>
      <c r="C57" s="846"/>
      <c r="D57" s="849"/>
      <c r="E57" s="848"/>
      <c r="F57" s="847"/>
      <c r="G57" s="212"/>
      <c r="H57" s="212"/>
      <c r="I57" s="491"/>
      <c r="J57" s="491"/>
    </row>
    <row r="58" spans="1:10" ht="10.5" customHeight="1" x14ac:dyDescent="0.2">
      <c r="A58" s="202"/>
      <c r="B58" s="294">
        <v>1990</v>
      </c>
      <c r="C58" s="846"/>
      <c r="D58" s="847">
        <v>36982.5</v>
      </c>
      <c r="E58" s="848"/>
      <c r="F58" s="847">
        <v>6208.9</v>
      </c>
      <c r="G58" s="212">
        <v>12168</v>
      </c>
      <c r="H58" s="212">
        <f t="shared" si="3"/>
        <v>55359.4</v>
      </c>
      <c r="I58" s="491"/>
      <c r="J58" s="491"/>
    </row>
    <row r="59" spans="1:10" ht="10.5" customHeight="1" x14ac:dyDescent="0.2">
      <c r="A59" s="202"/>
      <c r="B59" s="294">
        <v>1991</v>
      </c>
      <c r="C59" s="846"/>
      <c r="D59" s="847">
        <v>40339.599999999999</v>
      </c>
      <c r="E59" s="848"/>
      <c r="F59" s="847">
        <v>6384.8</v>
      </c>
      <c r="G59" s="212">
        <v>12460</v>
      </c>
      <c r="H59" s="212">
        <f t="shared" si="3"/>
        <v>59184.4</v>
      </c>
      <c r="I59" s="491"/>
      <c r="J59" s="491"/>
    </row>
    <row r="60" spans="1:10" ht="10.5" customHeight="1" x14ac:dyDescent="0.2">
      <c r="A60" s="202"/>
      <c r="B60" s="294">
        <v>1992</v>
      </c>
      <c r="C60" s="846"/>
      <c r="D60" s="847">
        <v>40689.5</v>
      </c>
      <c r="E60" s="848"/>
      <c r="F60" s="847">
        <v>6459.1</v>
      </c>
      <c r="G60" s="212">
        <v>11356.7</v>
      </c>
      <c r="H60" s="212">
        <f t="shared" si="3"/>
        <v>58505.3</v>
      </c>
      <c r="I60" s="491"/>
      <c r="J60" s="491"/>
    </row>
    <row r="61" spans="1:10" ht="10.5" customHeight="1" x14ac:dyDescent="0.2">
      <c r="A61" s="202"/>
      <c r="B61" s="294">
        <v>1993</v>
      </c>
      <c r="C61" s="846"/>
      <c r="D61" s="847">
        <v>44396.9</v>
      </c>
      <c r="E61" s="848"/>
      <c r="F61" s="847">
        <v>6868.6</v>
      </c>
      <c r="G61" s="212">
        <v>12858.6</v>
      </c>
      <c r="H61" s="212">
        <f t="shared" si="3"/>
        <v>64124.1</v>
      </c>
      <c r="I61" s="491"/>
      <c r="J61" s="491"/>
    </row>
    <row r="62" spans="1:10" ht="10.5" customHeight="1" x14ac:dyDescent="0.2">
      <c r="A62" s="202"/>
      <c r="B62" s="294">
        <v>1994</v>
      </c>
      <c r="C62" s="846"/>
      <c r="D62" s="847">
        <v>44615.199999999997</v>
      </c>
      <c r="E62" s="848"/>
      <c r="F62" s="847">
        <v>7747.6</v>
      </c>
      <c r="G62" s="212">
        <v>16571.900000000001</v>
      </c>
      <c r="H62" s="212">
        <f t="shared" si="3"/>
        <v>68934.7</v>
      </c>
      <c r="I62" s="491"/>
      <c r="J62" s="491"/>
    </row>
    <row r="63" spans="1:10" ht="10.5" customHeight="1" x14ac:dyDescent="0.2">
      <c r="A63" s="202"/>
      <c r="B63" s="294"/>
      <c r="C63" s="846"/>
      <c r="D63" s="849"/>
      <c r="E63" s="848"/>
      <c r="F63" s="847"/>
      <c r="G63" s="212"/>
      <c r="H63" s="212"/>
      <c r="I63" s="491"/>
      <c r="J63" s="491"/>
    </row>
    <row r="64" spans="1:10" ht="10.5" customHeight="1" x14ac:dyDescent="0.2">
      <c r="A64" s="202"/>
      <c r="B64" s="294">
        <v>1995</v>
      </c>
      <c r="C64" s="846"/>
      <c r="D64" s="847">
        <v>45256.9</v>
      </c>
      <c r="E64" s="848"/>
      <c r="F64" s="847">
        <v>8689.1</v>
      </c>
      <c r="G64" s="212">
        <v>19059.5</v>
      </c>
      <c r="H64" s="212">
        <f t="shared" si="3"/>
        <v>73005.5</v>
      </c>
      <c r="I64" s="491"/>
      <c r="J64" s="491"/>
    </row>
    <row r="65" spans="1:10" ht="10.5" customHeight="1" x14ac:dyDescent="0.2">
      <c r="A65" s="202"/>
      <c r="B65" s="294">
        <v>1996</v>
      </c>
      <c r="C65" s="846"/>
      <c r="D65" s="847">
        <v>46958.9</v>
      </c>
      <c r="E65" s="848"/>
      <c r="F65" s="847">
        <v>10305.5</v>
      </c>
      <c r="G65" s="212">
        <v>19476.900000000001</v>
      </c>
      <c r="H65" s="212">
        <f t="shared" si="3"/>
        <v>76741.3</v>
      </c>
      <c r="I65" s="491"/>
      <c r="J65" s="491"/>
    </row>
    <row r="66" spans="1:10" ht="10.5" customHeight="1" x14ac:dyDescent="0.2">
      <c r="A66" s="202"/>
      <c r="B66" s="294">
        <v>1997</v>
      </c>
      <c r="C66" s="846"/>
      <c r="D66" s="847">
        <v>48918</v>
      </c>
      <c r="E66" s="848"/>
      <c r="F66" s="847">
        <v>11634.7</v>
      </c>
      <c r="G66" s="212">
        <v>19802.5</v>
      </c>
      <c r="H66" s="212">
        <f t="shared" si="3"/>
        <v>80355.199999999997</v>
      </c>
      <c r="I66" s="491"/>
      <c r="J66" s="491"/>
    </row>
    <row r="67" spans="1:10" ht="10.5" customHeight="1" x14ac:dyDescent="0.2">
      <c r="A67" s="202"/>
      <c r="B67" s="294">
        <v>1998</v>
      </c>
      <c r="C67" s="846"/>
      <c r="D67" s="847">
        <v>52986.1</v>
      </c>
      <c r="E67" s="848"/>
      <c r="F67" s="847">
        <v>14588.5</v>
      </c>
      <c r="G67" s="212">
        <v>19390.7</v>
      </c>
      <c r="H67" s="212">
        <f t="shared" si="3"/>
        <v>86965.3</v>
      </c>
      <c r="I67" s="491"/>
      <c r="J67" s="491"/>
    </row>
    <row r="68" spans="1:10" ht="10.5" customHeight="1" x14ac:dyDescent="0.2">
      <c r="A68" s="202"/>
      <c r="B68" s="294">
        <v>1999</v>
      </c>
      <c r="C68" s="846"/>
      <c r="D68" s="847">
        <v>55582.6</v>
      </c>
      <c r="E68" s="848"/>
      <c r="F68" s="847">
        <v>14945.6</v>
      </c>
      <c r="G68" s="212">
        <v>19268.3</v>
      </c>
      <c r="H68" s="212">
        <f t="shared" si="3"/>
        <v>89796.5</v>
      </c>
      <c r="I68" s="491"/>
      <c r="J68" s="491"/>
    </row>
    <row r="69" spans="1:10" ht="10.5" customHeight="1" x14ac:dyDescent="0.2">
      <c r="A69" s="202"/>
      <c r="B69" s="294"/>
      <c r="C69" s="846"/>
      <c r="D69" s="849"/>
      <c r="E69" s="848"/>
      <c r="F69" s="847"/>
      <c r="G69" s="212"/>
      <c r="H69" s="212"/>
      <c r="I69" s="491"/>
      <c r="J69" s="491"/>
    </row>
    <row r="70" spans="1:10" ht="10.5" customHeight="1" x14ac:dyDescent="0.2">
      <c r="A70" s="202"/>
      <c r="B70" s="294">
        <v>2000</v>
      </c>
      <c r="C70" s="846"/>
      <c r="D70" s="847">
        <v>59725</v>
      </c>
      <c r="E70" s="848"/>
      <c r="F70" s="847">
        <v>15461.1</v>
      </c>
      <c r="G70" s="212">
        <v>19672.7</v>
      </c>
      <c r="H70" s="212">
        <f t="shared" si="3"/>
        <v>94858.8</v>
      </c>
      <c r="I70" s="491"/>
      <c r="J70" s="491"/>
    </row>
    <row r="71" spans="1:10" ht="10.5" customHeight="1" x14ac:dyDescent="0.2">
      <c r="A71" s="202"/>
      <c r="B71" s="294">
        <v>2001</v>
      </c>
      <c r="C71" s="846"/>
      <c r="D71" s="847">
        <v>63711.6</v>
      </c>
      <c r="E71" s="848"/>
      <c r="F71" s="847">
        <v>16221</v>
      </c>
      <c r="G71" s="212">
        <v>21099.200000000001</v>
      </c>
      <c r="H71" s="212">
        <f t="shared" si="3"/>
        <v>101031.8</v>
      </c>
      <c r="I71" s="491"/>
      <c r="J71" s="491"/>
    </row>
    <row r="72" spans="1:10" ht="10.5" customHeight="1" x14ac:dyDescent="0.2">
      <c r="A72" s="202"/>
      <c r="B72" s="294">
        <v>2002</v>
      </c>
      <c r="C72" s="846"/>
      <c r="D72" s="847">
        <v>68755.199999999997</v>
      </c>
      <c r="E72" s="848"/>
      <c r="F72" s="847">
        <v>18825.5</v>
      </c>
      <c r="G72" s="212">
        <v>23970.5</v>
      </c>
      <c r="H72" s="212">
        <f t="shared" si="3"/>
        <v>111551.2</v>
      </c>
      <c r="I72" s="491"/>
      <c r="J72" s="491"/>
    </row>
    <row r="73" spans="1:10" ht="10.5" customHeight="1" x14ac:dyDescent="0.2">
      <c r="A73" s="202"/>
      <c r="B73" s="303">
        <v>2003</v>
      </c>
      <c r="C73" s="846"/>
      <c r="D73" s="847">
        <v>72718.399999999994</v>
      </c>
      <c r="E73" s="848"/>
      <c r="F73" s="847">
        <v>20747.900000000001</v>
      </c>
      <c r="G73" s="212">
        <v>29542.5</v>
      </c>
      <c r="H73" s="212">
        <f t="shared" si="3"/>
        <v>123008.79999999999</v>
      </c>
      <c r="I73" s="491"/>
      <c r="J73" s="491"/>
    </row>
    <row r="74" spans="1:10" ht="10.5" customHeight="1" x14ac:dyDescent="0.2">
      <c r="A74" s="202"/>
      <c r="B74" s="303">
        <v>2004</v>
      </c>
      <c r="C74" s="846"/>
      <c r="D74" s="847">
        <v>75665.399999999994</v>
      </c>
      <c r="E74" s="848"/>
      <c r="F74" s="847">
        <v>23421.4</v>
      </c>
      <c r="G74" s="212">
        <v>47882.5</v>
      </c>
      <c r="H74" s="212">
        <f t="shared" si="3"/>
        <v>146969.29999999999</v>
      </c>
      <c r="I74" s="491"/>
      <c r="J74" s="491"/>
    </row>
    <row r="75" spans="1:10" ht="10.5" customHeight="1" x14ac:dyDescent="0.2">
      <c r="A75" s="202"/>
      <c r="B75" s="303"/>
      <c r="C75" s="846"/>
      <c r="D75" s="847"/>
      <c r="E75" s="848"/>
      <c r="F75" s="847"/>
      <c r="G75" s="212"/>
      <c r="H75" s="212"/>
      <c r="I75" s="491"/>
      <c r="J75" s="491"/>
    </row>
    <row r="76" spans="1:10" ht="10.5" customHeight="1" x14ac:dyDescent="0.2">
      <c r="A76" s="202"/>
      <c r="B76" s="303">
        <v>2005</v>
      </c>
      <c r="C76" s="846"/>
      <c r="D76" s="847">
        <v>85237.4</v>
      </c>
      <c r="E76" s="848"/>
      <c r="F76" s="847">
        <v>24728.5</v>
      </c>
      <c r="G76" s="212">
        <v>53206.6</v>
      </c>
      <c r="H76" s="212">
        <f t="shared" si="3"/>
        <v>163172.5</v>
      </c>
      <c r="I76" s="491"/>
      <c r="J76" s="491"/>
    </row>
    <row r="77" spans="1:10" ht="10.5" customHeight="1" x14ac:dyDescent="0.2">
      <c r="A77" s="202"/>
      <c r="B77" s="303">
        <v>2006</v>
      </c>
      <c r="C77" s="846"/>
      <c r="D77" s="847">
        <v>94664.1</v>
      </c>
      <c r="E77" s="848"/>
      <c r="F77" s="847">
        <v>26836.7</v>
      </c>
      <c r="G77" s="212">
        <v>62049.3</v>
      </c>
      <c r="H77" s="212">
        <f t="shared" si="3"/>
        <v>183550.1</v>
      </c>
      <c r="I77" s="491"/>
      <c r="J77" s="491"/>
    </row>
    <row r="78" spans="1:10" ht="10.5" customHeight="1" x14ac:dyDescent="0.2">
      <c r="A78" s="202"/>
      <c r="B78" s="303">
        <v>2007</v>
      </c>
      <c r="C78" s="846"/>
      <c r="D78" s="847">
        <v>105188.2</v>
      </c>
      <c r="E78" s="848"/>
      <c r="F78" s="847">
        <v>28891.4</v>
      </c>
      <c r="G78" s="212">
        <v>70515.399999999994</v>
      </c>
      <c r="H78" s="212">
        <f t="shared" si="3"/>
        <v>204595</v>
      </c>
      <c r="I78" s="491"/>
      <c r="J78" s="491"/>
    </row>
    <row r="79" spans="1:10" ht="10.5" customHeight="1" x14ac:dyDescent="0.2">
      <c r="A79" s="202"/>
      <c r="B79" s="303">
        <v>2008</v>
      </c>
      <c r="C79" s="846"/>
      <c r="D79" s="847">
        <v>116795.9</v>
      </c>
      <c r="E79" s="848"/>
      <c r="F79" s="847">
        <v>33810.5</v>
      </c>
      <c r="G79" s="212">
        <v>75723.600000000006</v>
      </c>
      <c r="H79" s="212">
        <f t="shared" si="3"/>
        <v>226330</v>
      </c>
      <c r="I79" s="491"/>
      <c r="J79" s="491"/>
    </row>
    <row r="80" spans="1:10" ht="10.5" customHeight="1" x14ac:dyDescent="0.2">
      <c r="A80" s="202"/>
      <c r="B80" s="303">
        <v>2009</v>
      </c>
      <c r="C80" s="846"/>
      <c r="D80" s="847">
        <v>123084.3</v>
      </c>
      <c r="E80" s="848"/>
      <c r="F80" s="847">
        <v>37370.199999999997</v>
      </c>
      <c r="G80" s="212">
        <v>78362.399999999994</v>
      </c>
      <c r="H80" s="212">
        <f t="shared" si="3"/>
        <v>238816.9</v>
      </c>
      <c r="I80" s="491"/>
      <c r="J80" s="491"/>
    </row>
    <row r="81" spans="1:10" ht="10.5" customHeight="1" x14ac:dyDescent="0.2">
      <c r="A81" s="202"/>
      <c r="B81" s="303"/>
      <c r="C81" s="846"/>
      <c r="D81" s="847"/>
      <c r="E81" s="848"/>
      <c r="F81" s="847"/>
      <c r="G81" s="212"/>
      <c r="H81" s="212"/>
      <c r="I81" s="491"/>
      <c r="J81" s="491"/>
    </row>
    <row r="82" spans="1:10" ht="10.5" customHeight="1" x14ac:dyDescent="0.2">
      <c r="A82" s="202"/>
      <c r="B82" s="303">
        <v>2010</v>
      </c>
      <c r="C82" s="846"/>
      <c r="D82" s="847">
        <v>132858.70000000001</v>
      </c>
      <c r="E82" s="848"/>
      <c r="F82" s="849">
        <v>39148.199999999997</v>
      </c>
      <c r="G82" s="849">
        <v>84972</v>
      </c>
      <c r="H82" s="212">
        <f t="shared" si="3"/>
        <v>256978.90000000002</v>
      </c>
      <c r="I82" s="491"/>
      <c r="J82" s="491"/>
    </row>
    <row r="83" spans="1:10" ht="10.5" customHeight="1" x14ac:dyDescent="0.2">
      <c r="A83" s="202"/>
      <c r="B83" s="221">
        <v>2011</v>
      </c>
      <c r="C83" s="846"/>
      <c r="D83" s="847">
        <v>143869</v>
      </c>
      <c r="E83" s="848"/>
      <c r="F83" s="849">
        <v>42730.2</v>
      </c>
      <c r="G83" s="849">
        <v>97721</v>
      </c>
      <c r="H83" s="212">
        <f t="shared" si="3"/>
        <v>284320.2</v>
      </c>
      <c r="I83" s="491"/>
      <c r="J83" s="491"/>
    </row>
    <row r="84" spans="1:10" ht="10.5" customHeight="1" x14ac:dyDescent="0.2">
      <c r="A84" s="202"/>
      <c r="B84" s="303">
        <v>2012</v>
      </c>
      <c r="C84" s="846"/>
      <c r="D84" s="849">
        <v>158212.70000000001</v>
      </c>
      <c r="E84" s="848"/>
      <c r="F84" s="849">
        <v>47226.5</v>
      </c>
      <c r="G84" s="849">
        <v>104123</v>
      </c>
      <c r="H84" s="212">
        <v>309562.2</v>
      </c>
      <c r="I84" s="491"/>
      <c r="J84" s="491"/>
    </row>
    <row r="85" spans="1:10" ht="10.5" customHeight="1" x14ac:dyDescent="0.2">
      <c r="A85" s="202"/>
      <c r="B85" s="303">
        <v>2013</v>
      </c>
      <c r="C85" s="846"/>
      <c r="D85" s="849">
        <v>173786.1</v>
      </c>
      <c r="E85" s="848"/>
      <c r="F85" s="849">
        <v>57958.2</v>
      </c>
      <c r="G85" s="849">
        <v>106212</v>
      </c>
      <c r="H85" s="212">
        <v>331956.3</v>
      </c>
      <c r="I85" s="491"/>
      <c r="J85" s="491"/>
    </row>
    <row r="86" spans="1:10" ht="10.5" customHeight="1" x14ac:dyDescent="0.2">
      <c r="A86" s="202"/>
      <c r="B86" s="303">
        <v>2014</v>
      </c>
      <c r="C86" s="846"/>
      <c r="D86" s="849">
        <v>192104.5</v>
      </c>
      <c r="E86" s="848"/>
      <c r="F86" s="849">
        <v>57117.8</v>
      </c>
      <c r="G86" s="849">
        <v>115351</v>
      </c>
      <c r="H86" s="212">
        <v>364573.3</v>
      </c>
      <c r="I86" s="491"/>
      <c r="J86" s="491"/>
    </row>
    <row r="87" spans="1:10" ht="10.5" customHeight="1" x14ac:dyDescent="0.2">
      <c r="A87" s="202"/>
      <c r="B87" s="303"/>
      <c r="C87" s="846"/>
      <c r="D87" s="849"/>
      <c r="E87" s="848"/>
      <c r="F87" s="849"/>
      <c r="G87" s="849"/>
      <c r="H87" s="212"/>
      <c r="I87" s="491"/>
      <c r="J87" s="491"/>
    </row>
    <row r="88" spans="1:10" ht="10.5" customHeight="1" x14ac:dyDescent="0.2">
      <c r="A88" s="202"/>
      <c r="B88" s="303">
        <v>2015</v>
      </c>
      <c r="C88" s="846"/>
      <c r="D88" s="849">
        <v>209381.4</v>
      </c>
      <c r="E88" s="848"/>
      <c r="F88" s="849">
        <v>61109.9</v>
      </c>
      <c r="G88" s="849">
        <v>125067.1</v>
      </c>
      <c r="H88" s="212">
        <v>395558.40000000002</v>
      </c>
      <c r="I88" s="491"/>
      <c r="J88" s="491"/>
    </row>
    <row r="89" spans="1:10" ht="10.5" customHeight="1" x14ac:dyDescent="0.2">
      <c r="A89" s="202"/>
      <c r="B89" s="303">
        <v>2016</v>
      </c>
      <c r="C89" s="846"/>
      <c r="D89" s="849">
        <v>233853.3</v>
      </c>
      <c r="E89" s="848"/>
      <c r="F89" s="849">
        <v>65177.5</v>
      </c>
      <c r="G89" s="849">
        <v>134460</v>
      </c>
      <c r="H89" s="212">
        <v>433495.8</v>
      </c>
      <c r="I89" s="491"/>
      <c r="J89" s="491"/>
    </row>
    <row r="90" spans="1:10" ht="10.5" customHeight="1" x14ac:dyDescent="0.2">
      <c r="A90" s="202"/>
      <c r="B90" s="303">
        <v>2017</v>
      </c>
      <c r="C90" s="846"/>
      <c r="D90" s="849">
        <v>256443.2</v>
      </c>
      <c r="E90" s="848"/>
      <c r="F90" s="849">
        <v>69481.2</v>
      </c>
      <c r="G90" s="849">
        <v>145367.1</v>
      </c>
      <c r="H90" s="212">
        <v>477291.5</v>
      </c>
      <c r="I90" s="491"/>
      <c r="J90" s="491"/>
    </row>
    <row r="91" spans="1:10" ht="10.5" customHeight="1" x14ac:dyDescent="0.2">
      <c r="A91" s="202"/>
      <c r="B91" s="303">
        <v>2018</v>
      </c>
      <c r="C91" s="846"/>
      <c r="D91" s="849">
        <v>270347.2</v>
      </c>
      <c r="E91" s="848"/>
      <c r="F91" s="849">
        <v>73290</v>
      </c>
      <c r="G91" s="212">
        <v>154151.6</v>
      </c>
      <c r="H91" s="212">
        <v>497788.8</v>
      </c>
      <c r="I91" s="491"/>
      <c r="J91" s="491"/>
    </row>
    <row r="92" spans="1:10" ht="10.5" customHeight="1" x14ac:dyDescent="0.2">
      <c r="A92" s="202"/>
      <c r="B92" s="303">
        <v>2019</v>
      </c>
      <c r="C92" s="846"/>
      <c r="D92" s="849">
        <v>291569.7</v>
      </c>
      <c r="E92" s="848"/>
      <c r="F92" s="849">
        <v>75727</v>
      </c>
      <c r="G92" s="212">
        <v>155874.70000000001</v>
      </c>
      <c r="H92" s="212">
        <v>523171.4</v>
      </c>
      <c r="I92" s="491"/>
      <c r="J92" s="491"/>
    </row>
    <row r="93" spans="1:10" ht="10.5" customHeight="1" x14ac:dyDescent="0.2">
      <c r="A93" s="202"/>
      <c r="B93" s="303"/>
      <c r="C93" s="846"/>
      <c r="D93" s="849"/>
      <c r="E93" s="848"/>
      <c r="F93" s="849"/>
      <c r="G93" s="212"/>
      <c r="H93" s="212"/>
      <c r="I93" s="491"/>
      <c r="J93" s="491"/>
    </row>
    <row r="94" spans="1:10" ht="10.5" customHeight="1" x14ac:dyDescent="0.2">
      <c r="A94" s="202"/>
      <c r="B94" s="303">
        <v>2020</v>
      </c>
      <c r="C94" s="846"/>
      <c r="D94" s="849">
        <v>313431.7</v>
      </c>
      <c r="E94" s="848"/>
      <c r="F94" s="849">
        <v>85163</v>
      </c>
      <c r="G94" s="212">
        <v>150425.79999999999</v>
      </c>
      <c r="H94" s="212">
        <v>549020.6</v>
      </c>
      <c r="I94" s="491"/>
      <c r="J94" s="491"/>
    </row>
    <row r="95" spans="1:10" ht="10.5" customHeight="1" x14ac:dyDescent="0.2">
      <c r="A95" s="202"/>
      <c r="B95" s="303">
        <v>2021</v>
      </c>
      <c r="C95" s="846"/>
      <c r="D95" s="849">
        <v>343700.5</v>
      </c>
      <c r="E95" s="848"/>
      <c r="F95" s="849">
        <v>96162.2</v>
      </c>
      <c r="G95" s="212">
        <v>145167.5</v>
      </c>
      <c r="H95" s="212">
        <v>585030.19999999995</v>
      </c>
      <c r="I95" s="491"/>
      <c r="J95" s="491"/>
    </row>
    <row r="96" spans="1:10" ht="10.5" customHeight="1" x14ac:dyDescent="0.2">
      <c r="A96" s="202"/>
      <c r="B96" s="306">
        <v>2022</v>
      </c>
      <c r="C96" s="1274"/>
      <c r="D96" s="1275">
        <v>384478.3</v>
      </c>
      <c r="E96" s="1276"/>
      <c r="F96" s="1275">
        <v>110314.2</v>
      </c>
      <c r="G96" s="1277">
        <v>140092.9</v>
      </c>
      <c r="H96" s="1277">
        <v>634885.5</v>
      </c>
      <c r="I96" s="491"/>
      <c r="J96" s="491"/>
    </row>
    <row r="97" spans="1:10" ht="6" customHeight="1" x14ac:dyDescent="0.2">
      <c r="A97" s="202"/>
      <c r="B97" s="202"/>
      <c r="C97" s="202"/>
      <c r="D97" s="202"/>
      <c r="E97" s="850"/>
      <c r="F97" s="202"/>
      <c r="G97" s="850"/>
      <c r="H97" s="850"/>
      <c r="I97" s="202"/>
      <c r="J97" s="202"/>
    </row>
    <row r="98" spans="1:10" ht="10.5" customHeight="1" x14ac:dyDescent="0.2">
      <c r="A98" s="202"/>
      <c r="B98" s="1745" t="s">
        <v>1611</v>
      </c>
      <c r="C98" s="1745"/>
      <c r="D98" s="842"/>
      <c r="E98" s="842"/>
      <c r="F98" s="842"/>
      <c r="G98" s="842"/>
      <c r="H98" s="202"/>
      <c r="I98" s="202"/>
      <c r="J98" s="202"/>
    </row>
    <row r="99" spans="1:10" ht="10.5" customHeight="1" x14ac:dyDescent="0.2">
      <c r="A99" s="202"/>
      <c r="B99" s="391"/>
      <c r="C99" s="202"/>
      <c r="D99" s="842"/>
      <c r="E99" s="842"/>
      <c r="F99" s="842"/>
      <c r="G99" s="842"/>
      <c r="H99" s="202"/>
      <c r="I99" s="202"/>
      <c r="J99" s="202"/>
    </row>
    <row r="100" spans="1:10" ht="10.5" customHeight="1" x14ac:dyDescent="0.2">
      <c r="A100" s="202"/>
      <c r="B100" s="391"/>
      <c r="C100" s="202"/>
      <c r="D100" s="842"/>
      <c r="E100" s="842"/>
      <c r="F100" s="842"/>
      <c r="G100" s="842"/>
      <c r="H100" s="202"/>
      <c r="I100" s="202"/>
      <c r="J100" s="202"/>
    </row>
    <row r="101" spans="1:10" ht="10.5" customHeight="1" x14ac:dyDescent="0.2">
      <c r="A101" s="202"/>
      <c r="B101" s="391"/>
      <c r="C101" s="202"/>
      <c r="D101" s="202"/>
      <c r="E101" s="202"/>
      <c r="F101" s="202"/>
      <c r="G101" s="202"/>
      <c r="H101" s="202"/>
      <c r="I101" s="202"/>
      <c r="J101" s="202"/>
    </row>
    <row r="102" spans="1:10" ht="10.5" customHeight="1" x14ac:dyDescent="0.2">
      <c r="A102" s="202"/>
      <c r="B102" s="391"/>
      <c r="C102" s="202"/>
      <c r="D102" s="202"/>
      <c r="E102" s="202"/>
      <c r="F102" s="202"/>
      <c r="G102" s="202"/>
      <c r="H102" s="202"/>
      <c r="I102" s="202"/>
      <c r="J102" s="202"/>
    </row>
    <row r="103" spans="1:10" ht="10.5" customHeight="1" x14ac:dyDescent="0.2">
      <c r="A103" s="202"/>
      <c r="B103" s="391"/>
      <c r="C103" s="202"/>
      <c r="D103" s="202"/>
      <c r="E103" s="202"/>
      <c r="F103" s="202"/>
      <c r="G103" s="202"/>
      <c r="H103" s="202"/>
      <c r="I103" s="202"/>
      <c r="J103" s="202"/>
    </row>
    <row r="104" spans="1:10" ht="10.5" customHeight="1" x14ac:dyDescent="0.2">
      <c r="A104" s="202"/>
      <c r="B104" s="391"/>
      <c r="C104" s="202"/>
      <c r="D104" s="202"/>
      <c r="E104" s="202"/>
      <c r="F104" s="202"/>
      <c r="G104" s="202"/>
      <c r="H104" s="202"/>
      <c r="I104" s="202"/>
      <c r="J104" s="202"/>
    </row>
    <row r="105" spans="1:10" ht="10.5" customHeight="1" x14ac:dyDescent="0.2">
      <c r="A105" s="202"/>
      <c r="B105" s="391"/>
      <c r="C105" s="202"/>
      <c r="D105" s="202"/>
      <c r="E105" s="202"/>
      <c r="F105" s="202"/>
      <c r="G105" s="202"/>
      <c r="H105" s="202"/>
      <c r="I105" s="202"/>
      <c r="J105" s="202"/>
    </row>
    <row r="106" spans="1:10" ht="10.5" customHeight="1" x14ac:dyDescent="0.2">
      <c r="A106" s="202"/>
      <c r="B106" s="391"/>
      <c r="C106" s="202"/>
      <c r="D106" s="202"/>
      <c r="E106" s="202"/>
      <c r="F106" s="202"/>
      <c r="G106" s="202"/>
      <c r="H106" s="202"/>
      <c r="I106" s="202"/>
      <c r="J106" s="202"/>
    </row>
    <row r="107" spans="1:10" ht="10.5" customHeight="1" x14ac:dyDescent="0.2">
      <c r="A107" s="202"/>
      <c r="B107" s="391"/>
      <c r="C107" s="202"/>
      <c r="D107" s="202"/>
      <c r="E107" s="202"/>
      <c r="F107" s="202"/>
      <c r="G107" s="202"/>
      <c r="H107" s="202"/>
      <c r="I107" s="202"/>
      <c r="J107" s="202"/>
    </row>
    <row r="108" spans="1:10" ht="10.5" customHeight="1" x14ac:dyDescent="0.2">
      <c r="A108" s="202"/>
      <c r="B108" s="391"/>
      <c r="C108" s="202"/>
      <c r="D108" s="202"/>
      <c r="E108" s="202"/>
      <c r="F108" s="202"/>
      <c r="G108" s="202"/>
      <c r="H108" s="202"/>
      <c r="I108" s="202"/>
      <c r="J108" s="202"/>
    </row>
    <row r="109" spans="1:10" ht="10.5" customHeight="1" x14ac:dyDescent="0.2">
      <c r="A109" s="202"/>
      <c r="B109" s="391"/>
      <c r="C109" s="202"/>
      <c r="D109" s="202"/>
      <c r="E109" s="202"/>
      <c r="F109" s="202"/>
      <c r="G109" s="202"/>
      <c r="H109" s="202"/>
      <c r="I109" s="202"/>
      <c r="J109" s="202"/>
    </row>
    <row r="110" spans="1:10" ht="10.5" customHeight="1" x14ac:dyDescent="0.2">
      <c r="A110" s="202"/>
      <c r="B110" s="391"/>
      <c r="C110" s="202"/>
      <c r="D110" s="202"/>
      <c r="E110" s="202"/>
      <c r="F110" s="202"/>
      <c r="G110" s="202"/>
      <c r="H110" s="202"/>
      <c r="I110" s="202"/>
      <c r="J110" s="202"/>
    </row>
    <row r="111" spans="1:10" ht="10.5" customHeight="1" x14ac:dyDescent="0.2">
      <c r="A111" s="202"/>
      <c r="B111" s="391"/>
      <c r="C111" s="202"/>
      <c r="D111" s="202"/>
      <c r="E111" s="202"/>
      <c r="F111" s="202"/>
      <c r="G111" s="202"/>
      <c r="H111" s="202"/>
      <c r="I111" s="202"/>
      <c r="J111" s="202"/>
    </row>
    <row r="112" spans="1:10" ht="10.5" customHeight="1" x14ac:dyDescent="0.2">
      <c r="A112" s="202"/>
      <c r="B112" s="391"/>
      <c r="C112" s="202"/>
      <c r="D112" s="202"/>
      <c r="E112" s="202"/>
      <c r="F112" s="202"/>
      <c r="G112" s="202"/>
      <c r="H112" s="202"/>
      <c r="I112" s="202"/>
      <c r="J112" s="202"/>
    </row>
    <row r="113" spans="1:10" ht="10.5" customHeight="1" x14ac:dyDescent="0.2">
      <c r="A113" s="202"/>
      <c r="B113" s="391"/>
      <c r="C113" s="202"/>
      <c r="D113" s="202"/>
      <c r="E113" s="202"/>
      <c r="F113" s="202"/>
      <c r="G113" s="202"/>
      <c r="H113" s="202"/>
      <c r="I113" s="202"/>
      <c r="J113" s="202"/>
    </row>
    <row r="114" spans="1:10" ht="10.5" customHeight="1" x14ac:dyDescent="0.2">
      <c r="A114" s="202"/>
      <c r="B114" s="391"/>
      <c r="C114" s="202"/>
      <c r="D114" s="202"/>
      <c r="E114" s="202"/>
      <c r="F114" s="202"/>
      <c r="G114" s="202"/>
      <c r="H114" s="202"/>
      <c r="I114" s="202"/>
      <c r="J114" s="202"/>
    </row>
    <row r="115" spans="1:10" ht="10.5" customHeight="1" x14ac:dyDescent="0.2">
      <c r="A115" s="202"/>
      <c r="B115" s="202"/>
      <c r="C115" s="202"/>
      <c r="D115" s="202"/>
      <c r="E115" s="202"/>
      <c r="F115" s="246">
        <v>82</v>
      </c>
      <c r="G115" s="246"/>
      <c r="H115" s="202"/>
      <c r="I115" s="202"/>
      <c r="J115" s="202"/>
    </row>
    <row r="116" spans="1:10" ht="10.5" customHeight="1" x14ac:dyDescent="0.2">
      <c r="A116" s="202"/>
      <c r="B116" s="202"/>
      <c r="C116" s="202"/>
      <c r="D116" s="202"/>
      <c r="E116" s="202"/>
      <c r="F116" s="202"/>
      <c r="G116" s="202"/>
      <c r="H116" s="202"/>
      <c r="I116" s="202"/>
      <c r="J116" s="202"/>
    </row>
    <row r="117" spans="1:10" ht="11.45" customHeight="1" x14ac:dyDescent="0.2">
      <c r="A117" s="202"/>
      <c r="B117" s="202" t="s">
        <v>1146</v>
      </c>
      <c r="C117" s="202"/>
      <c r="D117" s="202"/>
      <c r="E117" s="202"/>
      <c r="F117" s="202"/>
      <c r="G117" s="202"/>
      <c r="H117" s="202"/>
      <c r="I117" s="202"/>
      <c r="J117" s="202"/>
    </row>
    <row r="118" spans="1:10" ht="36" customHeight="1" x14ac:dyDescent="0.2">
      <c r="A118" s="202"/>
      <c r="B118" s="1448" t="s">
        <v>51</v>
      </c>
      <c r="C118" s="331" t="s">
        <v>651</v>
      </c>
      <c r="D118" s="331" t="s">
        <v>652</v>
      </c>
      <c r="E118" s="331" t="s">
        <v>760</v>
      </c>
      <c r="F118" s="331" t="s">
        <v>653</v>
      </c>
      <c r="G118" s="331" t="s">
        <v>49</v>
      </c>
      <c r="H118" s="331" t="s">
        <v>1612</v>
      </c>
      <c r="I118" s="331" t="s">
        <v>50</v>
      </c>
      <c r="J118" s="331" t="s">
        <v>104</v>
      </c>
    </row>
    <row r="119" spans="1:10" ht="11.45" customHeight="1" x14ac:dyDescent="0.2">
      <c r="A119" s="202"/>
      <c r="B119" s="1449"/>
      <c r="C119" s="1438" t="s">
        <v>550</v>
      </c>
      <c r="D119" s="1439"/>
      <c r="E119" s="1439"/>
      <c r="F119" s="1439"/>
      <c r="G119" s="1439"/>
      <c r="H119" s="1439"/>
      <c r="I119" s="1439"/>
      <c r="J119" s="1440"/>
    </row>
    <row r="120" spans="1:10" ht="10.5" customHeight="1" x14ac:dyDescent="0.2">
      <c r="A120" s="202"/>
      <c r="B120" s="221">
        <v>1985</v>
      </c>
      <c r="C120" s="849">
        <v>2338.4</v>
      </c>
      <c r="D120" s="849">
        <v>3315.3</v>
      </c>
      <c r="E120" s="849">
        <v>2754</v>
      </c>
      <c r="F120" s="849">
        <v>549.20000000000005</v>
      </c>
      <c r="G120" s="849">
        <v>792</v>
      </c>
      <c r="H120" s="849">
        <v>1128.2</v>
      </c>
      <c r="I120" s="849">
        <v>240.5</v>
      </c>
      <c r="J120" s="849">
        <f>SUM(C120:I120)</f>
        <v>11117.600000000002</v>
      </c>
    </row>
    <row r="121" spans="1:10" ht="10.5" customHeight="1" x14ac:dyDescent="0.2">
      <c r="A121" s="202"/>
      <c r="B121" s="221">
        <v>1986</v>
      </c>
      <c r="C121" s="849">
        <v>2648.6</v>
      </c>
      <c r="D121" s="849">
        <v>3436.6</v>
      </c>
      <c r="E121" s="849">
        <v>3080.7</v>
      </c>
      <c r="F121" s="849">
        <v>684.3</v>
      </c>
      <c r="G121" s="849">
        <v>890.2</v>
      </c>
      <c r="H121" s="849">
        <v>1420.3</v>
      </c>
      <c r="I121" s="849">
        <v>251.4</v>
      </c>
      <c r="J121" s="849">
        <f>SUM(C121:I121)</f>
        <v>12412.099999999999</v>
      </c>
    </row>
    <row r="122" spans="1:10" ht="10.5" customHeight="1" x14ac:dyDescent="0.2">
      <c r="A122" s="202"/>
      <c r="B122" s="221">
        <v>1987</v>
      </c>
      <c r="C122" s="849">
        <v>2807.5</v>
      </c>
      <c r="D122" s="849">
        <v>3355.2</v>
      </c>
      <c r="E122" s="849">
        <v>3224.1</v>
      </c>
      <c r="F122" s="849">
        <v>789.4</v>
      </c>
      <c r="G122" s="849">
        <v>940.4</v>
      </c>
      <c r="H122" s="849">
        <v>1500</v>
      </c>
      <c r="I122" s="849">
        <v>263.7</v>
      </c>
      <c r="J122" s="849">
        <f>SUM(C122:I122)</f>
        <v>12880.3</v>
      </c>
    </row>
    <row r="123" spans="1:10" ht="10.5" customHeight="1" x14ac:dyDescent="0.2">
      <c r="A123" s="202"/>
      <c r="B123" s="221">
        <v>1988</v>
      </c>
      <c r="C123" s="849">
        <v>2923.5</v>
      </c>
      <c r="D123" s="849">
        <v>3477.7</v>
      </c>
      <c r="E123" s="849">
        <v>3411.7</v>
      </c>
      <c r="F123" s="849">
        <v>920.7</v>
      </c>
      <c r="G123" s="849">
        <v>924.8</v>
      </c>
      <c r="H123" s="849">
        <v>1295</v>
      </c>
      <c r="I123" s="849">
        <v>407.5</v>
      </c>
      <c r="J123" s="849">
        <f>SUM(C123:I123)</f>
        <v>13360.9</v>
      </c>
    </row>
    <row r="124" spans="1:10" ht="10.5" customHeight="1" x14ac:dyDescent="0.2">
      <c r="A124" s="202"/>
      <c r="B124" s="221">
        <v>1989</v>
      </c>
      <c r="C124" s="849">
        <v>3149.1</v>
      </c>
      <c r="D124" s="849">
        <v>4650</v>
      </c>
      <c r="E124" s="849">
        <v>3586.9</v>
      </c>
      <c r="F124" s="849">
        <v>971.7</v>
      </c>
      <c r="G124" s="849">
        <v>986.6</v>
      </c>
      <c r="H124" s="849">
        <v>1160</v>
      </c>
      <c r="I124" s="849">
        <v>405.5</v>
      </c>
      <c r="J124" s="849">
        <f>SUM(C124:I124)</f>
        <v>14909.800000000001</v>
      </c>
    </row>
    <row r="125" spans="1:10" ht="10.5" customHeight="1" x14ac:dyDescent="0.2">
      <c r="A125" s="202"/>
      <c r="B125" s="221"/>
      <c r="C125" s="849"/>
      <c r="D125" s="849"/>
      <c r="E125" s="849"/>
      <c r="F125" s="849"/>
      <c r="G125" s="849"/>
      <c r="H125" s="849"/>
      <c r="I125" s="849"/>
      <c r="J125" s="849"/>
    </row>
    <row r="126" spans="1:10" ht="10.5" customHeight="1" x14ac:dyDescent="0.2">
      <c r="A126" s="202"/>
      <c r="B126" s="221">
        <v>1990</v>
      </c>
      <c r="C126" s="849">
        <v>3441.1</v>
      </c>
      <c r="D126" s="849">
        <v>4948.6000000000004</v>
      </c>
      <c r="E126" s="849">
        <v>3780.3</v>
      </c>
      <c r="F126" s="849">
        <v>1013.1</v>
      </c>
      <c r="G126" s="849">
        <v>1209.4000000000001</v>
      </c>
      <c r="H126" s="849">
        <v>905</v>
      </c>
      <c r="I126" s="849">
        <v>675.6</v>
      </c>
      <c r="J126" s="849">
        <f>SUM(C126:I126)</f>
        <v>15973.1</v>
      </c>
    </row>
    <row r="127" spans="1:10" ht="10.5" customHeight="1" x14ac:dyDescent="0.2">
      <c r="A127" s="202"/>
      <c r="B127" s="221">
        <v>1991</v>
      </c>
      <c r="C127" s="849">
        <v>3512.5</v>
      </c>
      <c r="D127" s="849">
        <v>5019.5</v>
      </c>
      <c r="E127" s="849">
        <v>4300.8</v>
      </c>
      <c r="F127" s="849">
        <v>1167.8</v>
      </c>
      <c r="G127" s="849">
        <v>1374.7</v>
      </c>
      <c r="H127" s="849">
        <v>800</v>
      </c>
      <c r="I127" s="849">
        <v>671.6</v>
      </c>
      <c r="J127" s="849">
        <f>SUM(C127:I127)</f>
        <v>16846.899999999998</v>
      </c>
    </row>
    <row r="128" spans="1:10" ht="10.5" customHeight="1" x14ac:dyDescent="0.2">
      <c r="A128" s="202"/>
      <c r="B128" s="221">
        <v>1992</v>
      </c>
      <c r="C128" s="849">
        <v>3711</v>
      </c>
      <c r="D128" s="849">
        <v>5117.2</v>
      </c>
      <c r="E128" s="849">
        <v>3900.6</v>
      </c>
      <c r="F128" s="849">
        <v>1348.6</v>
      </c>
      <c r="G128" s="849">
        <v>1395.9</v>
      </c>
      <c r="H128" s="849">
        <v>878.6</v>
      </c>
      <c r="I128" s="849">
        <v>780.2</v>
      </c>
      <c r="J128" s="849">
        <f>SUM(C128:I128)</f>
        <v>17132.100000000002</v>
      </c>
    </row>
    <row r="129" spans="1:10" ht="10.5" customHeight="1" x14ac:dyDescent="0.2">
      <c r="A129" s="202"/>
      <c r="B129" s="221">
        <v>1993</v>
      </c>
      <c r="C129" s="849">
        <v>3991.7</v>
      </c>
      <c r="D129" s="849">
        <v>5822.6</v>
      </c>
      <c r="E129" s="849">
        <v>4307.6000000000004</v>
      </c>
      <c r="F129" s="849">
        <v>1480.7</v>
      </c>
      <c r="G129" s="849">
        <v>1465.7</v>
      </c>
      <c r="H129" s="849">
        <v>399.4</v>
      </c>
      <c r="I129" s="849">
        <v>819.2</v>
      </c>
      <c r="J129" s="849">
        <f>SUM(C129:I129)</f>
        <v>18286.900000000001</v>
      </c>
    </row>
    <row r="130" spans="1:10" ht="10.5" customHeight="1" x14ac:dyDescent="0.2">
      <c r="A130" s="202"/>
      <c r="B130" s="221">
        <v>1994</v>
      </c>
      <c r="C130" s="849">
        <v>4274.2</v>
      </c>
      <c r="D130" s="849">
        <v>5687.8</v>
      </c>
      <c r="E130" s="849">
        <v>3911.1</v>
      </c>
      <c r="F130" s="849">
        <v>1471</v>
      </c>
      <c r="G130" s="849">
        <v>1570.2</v>
      </c>
      <c r="H130" s="849">
        <v>413.3</v>
      </c>
      <c r="I130" s="849">
        <v>856.1</v>
      </c>
      <c r="J130" s="849">
        <f>SUM(C130:I130)</f>
        <v>18183.699999999997</v>
      </c>
    </row>
    <row r="131" spans="1:10" ht="10.5" customHeight="1" x14ac:dyDescent="0.2">
      <c r="A131" s="202"/>
      <c r="B131" s="221"/>
      <c r="C131" s="849"/>
      <c r="D131" s="849"/>
      <c r="E131" s="849"/>
      <c r="F131" s="849"/>
      <c r="G131" s="849"/>
      <c r="H131" s="849"/>
      <c r="I131" s="849"/>
      <c r="J131" s="849"/>
    </row>
    <row r="132" spans="1:10" ht="10.5" customHeight="1" x14ac:dyDescent="0.2">
      <c r="A132" s="202"/>
      <c r="B132" s="221">
        <v>1995</v>
      </c>
      <c r="C132" s="849">
        <v>4679.6000000000004</v>
      </c>
      <c r="D132" s="849">
        <v>6385.6</v>
      </c>
      <c r="E132" s="849">
        <v>3950.2</v>
      </c>
      <c r="F132" s="849">
        <v>1411.6</v>
      </c>
      <c r="G132" s="849">
        <v>1641.8</v>
      </c>
      <c r="H132" s="849">
        <v>432.1</v>
      </c>
      <c r="I132" s="849">
        <v>895.1</v>
      </c>
      <c r="J132" s="849">
        <f>SUM(C132:I132)</f>
        <v>19395.999999999996</v>
      </c>
    </row>
    <row r="133" spans="1:10" ht="10.5" customHeight="1" x14ac:dyDescent="0.2">
      <c r="A133" s="202"/>
      <c r="B133" s="221">
        <v>1996</v>
      </c>
      <c r="C133" s="849">
        <v>5086.3</v>
      </c>
      <c r="D133" s="849">
        <v>6673.7</v>
      </c>
      <c r="E133" s="849">
        <v>3994.9</v>
      </c>
      <c r="F133" s="849">
        <v>1330.7</v>
      </c>
      <c r="G133" s="849">
        <v>1702.5</v>
      </c>
      <c r="H133" s="849">
        <v>533.20000000000005</v>
      </c>
      <c r="I133" s="849">
        <v>928.2</v>
      </c>
      <c r="J133" s="849">
        <f>SUM(C133:I133)</f>
        <v>20249.5</v>
      </c>
    </row>
    <row r="134" spans="1:10" ht="10.5" customHeight="1" x14ac:dyDescent="0.2">
      <c r="A134" s="202"/>
      <c r="B134" s="221">
        <v>1997</v>
      </c>
      <c r="C134" s="849">
        <v>5799.5</v>
      </c>
      <c r="D134" s="849">
        <v>7909.7</v>
      </c>
      <c r="E134" s="849">
        <v>4404.3999999999996</v>
      </c>
      <c r="F134" s="849">
        <v>1127.9000000000001</v>
      </c>
      <c r="G134" s="849">
        <v>1780.5</v>
      </c>
      <c r="H134" s="849">
        <v>557.6</v>
      </c>
      <c r="I134" s="849">
        <v>970.7</v>
      </c>
      <c r="J134" s="849">
        <f>SUM(C134:I134)</f>
        <v>22550.3</v>
      </c>
    </row>
    <row r="135" spans="1:10" ht="10.5" customHeight="1" x14ac:dyDescent="0.2">
      <c r="A135" s="202"/>
      <c r="B135" s="221">
        <v>1998</v>
      </c>
      <c r="C135" s="849">
        <v>7488.8</v>
      </c>
      <c r="D135" s="849">
        <v>8375</v>
      </c>
      <c r="E135" s="849">
        <v>4536.5</v>
      </c>
      <c r="F135" s="849">
        <v>1007.6</v>
      </c>
      <c r="G135" s="849">
        <v>1801.1</v>
      </c>
      <c r="H135" s="849">
        <v>546.1</v>
      </c>
      <c r="I135" s="849">
        <v>995.5</v>
      </c>
      <c r="J135" s="849">
        <f>SUM(C135:I135)</f>
        <v>24750.599999999995</v>
      </c>
    </row>
    <row r="136" spans="1:10" ht="10.5" customHeight="1" x14ac:dyDescent="0.2">
      <c r="A136" s="202"/>
      <c r="B136" s="221">
        <v>1999</v>
      </c>
      <c r="C136" s="849">
        <v>8943.6</v>
      </c>
      <c r="D136" s="849">
        <v>9597.9</v>
      </c>
      <c r="E136" s="849">
        <v>4687.3</v>
      </c>
      <c r="F136" s="849">
        <v>929.1</v>
      </c>
      <c r="G136" s="849">
        <v>1923.8</v>
      </c>
      <c r="H136" s="849">
        <v>583.29999999999995</v>
      </c>
      <c r="I136" s="849">
        <v>1063.3</v>
      </c>
      <c r="J136" s="849">
        <f>SUM(C136:I136)</f>
        <v>27728.299999999996</v>
      </c>
    </row>
    <row r="137" spans="1:10" ht="10.5" customHeight="1" x14ac:dyDescent="0.2">
      <c r="A137" s="202"/>
      <c r="B137" s="221"/>
      <c r="C137" s="849"/>
      <c r="D137" s="849"/>
      <c r="E137" s="849"/>
      <c r="F137" s="849"/>
      <c r="G137" s="849"/>
      <c r="H137" s="849"/>
      <c r="I137" s="849"/>
      <c r="J137" s="849"/>
    </row>
    <row r="138" spans="1:10" ht="10.5" customHeight="1" x14ac:dyDescent="0.2">
      <c r="A138" s="202"/>
      <c r="B138" s="851" t="s">
        <v>662</v>
      </c>
      <c r="C138" s="849">
        <v>9606</v>
      </c>
      <c r="D138" s="849">
        <v>11172.3</v>
      </c>
      <c r="E138" s="849">
        <v>4500</v>
      </c>
      <c r="F138" s="849">
        <v>860.4</v>
      </c>
      <c r="G138" s="849">
        <v>1986.7</v>
      </c>
      <c r="H138" s="849">
        <v>602.4</v>
      </c>
      <c r="I138" s="849">
        <v>1098.0999999999999</v>
      </c>
      <c r="J138" s="849">
        <f>SUM(C138:I138)</f>
        <v>29825.9</v>
      </c>
    </row>
    <row r="139" spans="1:10" ht="10.5" customHeight="1" x14ac:dyDescent="0.2">
      <c r="A139" s="202"/>
      <c r="B139" s="221">
        <v>2001</v>
      </c>
      <c r="C139" s="849">
        <v>9073</v>
      </c>
      <c r="D139" s="849">
        <v>13146</v>
      </c>
      <c r="E139" s="849">
        <v>3666.6</v>
      </c>
      <c r="F139" s="849">
        <v>800.6</v>
      </c>
      <c r="G139" s="849">
        <v>2230.8000000000002</v>
      </c>
      <c r="H139" s="849">
        <v>676.4</v>
      </c>
      <c r="I139" s="849">
        <v>1233</v>
      </c>
      <c r="J139" s="212">
        <f>SUM(C139:I139)</f>
        <v>30826.399999999998</v>
      </c>
    </row>
    <row r="140" spans="1:10" ht="10.5" customHeight="1" x14ac:dyDescent="0.2">
      <c r="A140" s="202"/>
      <c r="B140" s="221">
        <v>2002</v>
      </c>
      <c r="C140" s="849">
        <v>7931</v>
      </c>
      <c r="D140" s="849">
        <v>11027.1</v>
      </c>
      <c r="E140" s="849">
        <v>3807.7</v>
      </c>
      <c r="F140" s="849">
        <v>495.9</v>
      </c>
      <c r="G140" s="849">
        <v>2677.8</v>
      </c>
      <c r="H140" s="849">
        <v>811.9</v>
      </c>
      <c r="I140" s="849">
        <v>1480.1</v>
      </c>
      <c r="J140" s="212">
        <f>SUM(C140:I140)</f>
        <v>28231.5</v>
      </c>
    </row>
    <row r="141" spans="1:10" ht="10.5" customHeight="1" x14ac:dyDescent="0.2">
      <c r="A141" s="202"/>
      <c r="B141" s="221">
        <v>2003</v>
      </c>
      <c r="C141" s="849">
        <v>7560</v>
      </c>
      <c r="D141" s="849">
        <v>13854.1</v>
      </c>
      <c r="E141" s="849">
        <v>3856.8</v>
      </c>
      <c r="F141" s="849">
        <v>451.5</v>
      </c>
      <c r="G141" s="849">
        <v>2785</v>
      </c>
      <c r="H141" s="849">
        <v>844.4</v>
      </c>
      <c r="I141" s="849">
        <v>1539.3</v>
      </c>
      <c r="J141" s="212">
        <f>SUM(C141:I141)</f>
        <v>30891.1</v>
      </c>
    </row>
    <row r="142" spans="1:10" ht="10.5" customHeight="1" x14ac:dyDescent="0.2">
      <c r="A142" s="202"/>
      <c r="B142" s="221">
        <v>2004</v>
      </c>
      <c r="C142" s="212">
        <v>6915.5</v>
      </c>
      <c r="D142" s="212">
        <v>16636.599999999999</v>
      </c>
      <c r="E142" s="212">
        <v>4121.2</v>
      </c>
      <c r="F142" s="212">
        <v>398.2</v>
      </c>
      <c r="G142" s="212">
        <v>2809.8</v>
      </c>
      <c r="H142" s="212">
        <v>851.9</v>
      </c>
      <c r="I142" s="212">
        <v>1553</v>
      </c>
      <c r="J142" s="212">
        <f>SUM(C142:I142)</f>
        <v>33286.199999999997</v>
      </c>
    </row>
    <row r="143" spans="1:10" ht="10.5" customHeight="1" x14ac:dyDescent="0.2">
      <c r="A143" s="202"/>
      <c r="B143" s="221"/>
      <c r="C143" s="212"/>
      <c r="D143" s="212"/>
      <c r="E143" s="212"/>
      <c r="F143" s="212"/>
      <c r="G143" s="212"/>
      <c r="H143" s="212"/>
      <c r="I143" s="212"/>
      <c r="J143" s="212"/>
    </row>
    <row r="144" spans="1:10" ht="10.5" customHeight="1" x14ac:dyDescent="0.2">
      <c r="A144" s="202"/>
      <c r="B144" s="221">
        <v>2005</v>
      </c>
      <c r="C144" s="852">
        <v>6221</v>
      </c>
      <c r="D144" s="853">
        <v>19914.400000000001</v>
      </c>
      <c r="E144" s="853">
        <v>4579</v>
      </c>
      <c r="F144" s="853">
        <v>398.2</v>
      </c>
      <c r="G144" s="853">
        <v>2872.6</v>
      </c>
      <c r="H144" s="854">
        <v>871</v>
      </c>
      <c r="I144" s="212">
        <v>1587.7</v>
      </c>
      <c r="J144" s="212">
        <f>SUM(C144:I144)</f>
        <v>36443.9</v>
      </c>
    </row>
    <row r="145" spans="1:10" ht="10.5" customHeight="1" x14ac:dyDescent="0.2">
      <c r="A145" s="202"/>
      <c r="B145" s="221">
        <v>2006</v>
      </c>
      <c r="C145" s="852">
        <v>5018</v>
      </c>
      <c r="D145" s="853">
        <v>22044.799999999999</v>
      </c>
      <c r="E145" s="853">
        <v>5060.1000000000004</v>
      </c>
      <c r="F145" s="853">
        <v>270.89999999999998</v>
      </c>
      <c r="G145" s="853">
        <v>2898.7</v>
      </c>
      <c r="H145" s="852">
        <v>878.9</v>
      </c>
      <c r="I145" s="212">
        <v>1602.2</v>
      </c>
      <c r="J145" s="212">
        <f>SUM(C145:I145)</f>
        <v>37773.599999999999</v>
      </c>
    </row>
    <row r="146" spans="1:10" ht="10.5" customHeight="1" x14ac:dyDescent="0.2">
      <c r="A146" s="202"/>
      <c r="B146" s="221">
        <v>2007</v>
      </c>
      <c r="C146" s="852">
        <v>4797.5</v>
      </c>
      <c r="D146" s="853">
        <v>25215.7</v>
      </c>
      <c r="E146" s="853">
        <v>5691.7</v>
      </c>
      <c r="F146" s="853">
        <v>246.3</v>
      </c>
      <c r="G146" s="853">
        <v>2925.1</v>
      </c>
      <c r="H146" s="853">
        <v>886.9</v>
      </c>
      <c r="I146" s="212">
        <v>1616.7</v>
      </c>
      <c r="J146" s="212">
        <f>SUM(C146:I146)</f>
        <v>41379.9</v>
      </c>
    </row>
    <row r="147" spans="1:10" ht="10.5" customHeight="1" x14ac:dyDescent="0.2">
      <c r="A147" s="202"/>
      <c r="B147" s="221">
        <v>2008</v>
      </c>
      <c r="C147" s="852">
        <v>13835.4</v>
      </c>
      <c r="D147" s="853">
        <v>31700.400000000001</v>
      </c>
      <c r="E147" s="853">
        <v>6110.5</v>
      </c>
      <c r="F147" s="853">
        <v>287.89999999999998</v>
      </c>
      <c r="G147" s="853">
        <v>2951.7</v>
      </c>
      <c r="H147" s="853">
        <v>895</v>
      </c>
      <c r="I147" s="212">
        <v>1631.5</v>
      </c>
      <c r="J147" s="212">
        <f>SUM(C147:I147)</f>
        <v>57412.4</v>
      </c>
    </row>
    <row r="148" spans="1:10" ht="10.5" customHeight="1" x14ac:dyDescent="0.2">
      <c r="A148" s="202"/>
      <c r="B148" s="221">
        <v>2009</v>
      </c>
      <c r="C148" s="852">
        <v>13218.2</v>
      </c>
      <c r="D148" s="852">
        <v>37689.800000000003</v>
      </c>
      <c r="E148" s="852">
        <v>7268</v>
      </c>
      <c r="F148" s="852">
        <v>242.1</v>
      </c>
      <c r="G148" s="852">
        <v>2978.5</v>
      </c>
      <c r="H148" s="853">
        <v>903.1</v>
      </c>
      <c r="I148" s="212">
        <v>1646.3</v>
      </c>
      <c r="J148" s="212">
        <f>SUM(C148:I148)</f>
        <v>63946</v>
      </c>
    </row>
    <row r="149" spans="1:10" ht="10.5" customHeight="1" x14ac:dyDescent="0.2">
      <c r="A149" s="202"/>
      <c r="B149" s="221"/>
      <c r="C149" s="852"/>
      <c r="D149" s="853"/>
      <c r="E149" s="853"/>
      <c r="F149" s="853"/>
      <c r="G149" s="853"/>
      <c r="H149" s="853"/>
      <c r="I149" s="212"/>
      <c r="J149" s="212"/>
    </row>
    <row r="150" spans="1:10" ht="10.5" customHeight="1" x14ac:dyDescent="0.2">
      <c r="A150" s="202"/>
      <c r="B150" s="221">
        <v>2010</v>
      </c>
      <c r="C150" s="852">
        <v>14409.3</v>
      </c>
      <c r="D150" s="852">
        <v>42152.4</v>
      </c>
      <c r="E150" s="852">
        <v>7633.9</v>
      </c>
      <c r="F150" s="852">
        <v>198.6</v>
      </c>
      <c r="G150" s="852">
        <v>3005.6</v>
      </c>
      <c r="H150" s="852">
        <v>911.3</v>
      </c>
      <c r="I150" s="212">
        <v>1661.3</v>
      </c>
      <c r="J150" s="212">
        <f>SUM(C150:I150)</f>
        <v>69972.400000000009</v>
      </c>
    </row>
    <row r="151" spans="1:10" ht="10.5" customHeight="1" x14ac:dyDescent="0.2">
      <c r="A151" s="202"/>
      <c r="B151" s="221">
        <v>2011</v>
      </c>
      <c r="C151" s="852">
        <v>19792</v>
      </c>
      <c r="D151" s="852">
        <v>45805.599999999999</v>
      </c>
      <c r="E151" s="852">
        <v>7954</v>
      </c>
      <c r="F151" s="852">
        <v>183.4</v>
      </c>
      <c r="G151" s="852">
        <v>3033</v>
      </c>
      <c r="H151" s="853">
        <v>919.6</v>
      </c>
      <c r="I151" s="212">
        <v>1676.4</v>
      </c>
      <c r="J151" s="212">
        <f>SUM(C151:I151)</f>
        <v>79364</v>
      </c>
    </row>
    <row r="152" spans="1:10" ht="10.5" customHeight="1" x14ac:dyDescent="0.2">
      <c r="A152" s="202"/>
      <c r="B152" s="221" t="s">
        <v>889</v>
      </c>
      <c r="C152" s="212">
        <v>26202.2</v>
      </c>
      <c r="D152" s="212">
        <v>48352.800000000003</v>
      </c>
      <c r="E152" s="212">
        <v>8410.4</v>
      </c>
      <c r="F152" s="212">
        <v>133.4</v>
      </c>
      <c r="G152" s="212">
        <v>3060.6</v>
      </c>
      <c r="H152" s="212">
        <v>928</v>
      </c>
      <c r="I152" s="212">
        <v>1691.6</v>
      </c>
      <c r="J152" s="212">
        <v>88778.9</v>
      </c>
    </row>
    <row r="153" spans="1:10" ht="10.5" customHeight="1" x14ac:dyDescent="0.2">
      <c r="A153" s="202"/>
      <c r="B153" s="221" t="s">
        <v>903</v>
      </c>
      <c r="C153" s="212">
        <v>30905.9</v>
      </c>
      <c r="D153" s="212">
        <v>57053</v>
      </c>
      <c r="E153" s="212">
        <v>8710.1</v>
      </c>
      <c r="F153" s="212">
        <v>106.6</v>
      </c>
      <c r="G153" s="212">
        <v>3088.4</v>
      </c>
      <c r="H153" s="212">
        <v>936.4</v>
      </c>
      <c r="I153" s="849">
        <v>1707</v>
      </c>
      <c r="J153" s="212">
        <f>SUM(C153:I153)</f>
        <v>102507.4</v>
      </c>
    </row>
    <row r="154" spans="1:10" ht="10.5" customHeight="1" x14ac:dyDescent="0.2">
      <c r="A154" s="202"/>
      <c r="B154" s="221" t="s">
        <v>906</v>
      </c>
      <c r="C154" s="212">
        <v>35579.800000000003</v>
      </c>
      <c r="D154" s="212">
        <v>66345.3</v>
      </c>
      <c r="E154" s="212">
        <v>8783.6</v>
      </c>
      <c r="F154" s="212">
        <v>82.9</v>
      </c>
      <c r="G154" s="212">
        <v>3116.5</v>
      </c>
      <c r="H154" s="212">
        <v>944.9</v>
      </c>
      <c r="I154" s="849">
        <v>1722.6</v>
      </c>
      <c r="J154" s="212">
        <f>SUM(C154:I154)</f>
        <v>116575.6</v>
      </c>
    </row>
    <row r="155" spans="1:10" ht="10.5" customHeight="1" x14ac:dyDescent="0.2">
      <c r="A155" s="202"/>
      <c r="B155" s="221"/>
      <c r="C155" s="212"/>
      <c r="D155" s="212"/>
      <c r="E155" s="212"/>
      <c r="F155" s="212"/>
      <c r="G155" s="212"/>
      <c r="H155" s="212"/>
      <c r="I155" s="849"/>
      <c r="J155" s="212"/>
    </row>
    <row r="156" spans="1:10" ht="10.5" customHeight="1" x14ac:dyDescent="0.2">
      <c r="A156" s="202"/>
      <c r="B156" s="221" t="s">
        <v>921</v>
      </c>
      <c r="C156" s="212">
        <v>37804.1</v>
      </c>
      <c r="D156" s="212">
        <v>80040.399999999994</v>
      </c>
      <c r="E156" s="212">
        <v>9337.7999999999993</v>
      </c>
      <c r="F156" s="212">
        <v>70.239999999999995</v>
      </c>
      <c r="G156" s="212">
        <v>3144.9</v>
      </c>
      <c r="H156" s="212">
        <v>953.5</v>
      </c>
      <c r="I156" s="849">
        <v>1738.2</v>
      </c>
      <c r="J156" s="212">
        <v>133089.14000000001</v>
      </c>
    </row>
    <row r="157" spans="1:10" ht="10.5" customHeight="1" x14ac:dyDescent="0.2">
      <c r="A157" s="202"/>
      <c r="B157" s="221" t="s">
        <v>926</v>
      </c>
      <c r="C157" s="212">
        <v>39628.9</v>
      </c>
      <c r="D157" s="212">
        <v>89382.5</v>
      </c>
      <c r="E157" s="212">
        <v>10013.299999999999</v>
      </c>
      <c r="F157" s="212">
        <v>66.7</v>
      </c>
      <c r="G157" s="212">
        <v>3173.5</v>
      </c>
      <c r="H157" s="212">
        <v>962.2</v>
      </c>
      <c r="I157" s="849">
        <v>1754</v>
      </c>
      <c r="J157" s="212">
        <v>144981.1</v>
      </c>
    </row>
    <row r="158" spans="1:10" ht="10.5" customHeight="1" x14ac:dyDescent="0.2">
      <c r="A158" s="202"/>
      <c r="B158" s="221" t="s">
        <v>952</v>
      </c>
      <c r="C158" s="212">
        <v>43987.6</v>
      </c>
      <c r="D158" s="212">
        <v>97099.9</v>
      </c>
      <c r="E158" s="212">
        <v>11260.4</v>
      </c>
      <c r="F158" s="212">
        <v>51.6</v>
      </c>
      <c r="G158" s="212">
        <v>3202.3</v>
      </c>
      <c r="H158" s="212">
        <v>971</v>
      </c>
      <c r="I158" s="849" t="s">
        <v>1174</v>
      </c>
      <c r="J158" s="212">
        <v>158342.79999999999</v>
      </c>
    </row>
    <row r="159" spans="1:10" ht="10.5" customHeight="1" x14ac:dyDescent="0.2">
      <c r="A159" s="202"/>
      <c r="B159" s="221" t="s">
        <v>968</v>
      </c>
      <c r="C159" s="212">
        <v>48825.7</v>
      </c>
      <c r="D159" s="212">
        <v>101465.4</v>
      </c>
      <c r="E159" s="212">
        <v>12183.9</v>
      </c>
      <c r="F159" s="689">
        <v>9.01</v>
      </c>
      <c r="G159" s="212">
        <v>3231.5</v>
      </c>
      <c r="H159" s="212">
        <v>979.8</v>
      </c>
      <c r="I159" s="212">
        <v>1786.1</v>
      </c>
      <c r="J159" s="212">
        <v>168481.4</v>
      </c>
    </row>
    <row r="160" spans="1:10" ht="10.5" customHeight="1" x14ac:dyDescent="0.2">
      <c r="A160" s="202"/>
      <c r="B160" s="221" t="s">
        <v>1016</v>
      </c>
      <c r="C160" s="212">
        <v>44604.56</v>
      </c>
      <c r="D160" s="212">
        <v>113578.4</v>
      </c>
      <c r="E160" s="212">
        <v>13676.7</v>
      </c>
      <c r="F160" s="689">
        <v>3.44</v>
      </c>
      <c r="G160" s="212">
        <v>3260.9</v>
      </c>
      <c r="H160" s="212">
        <v>988.7</v>
      </c>
      <c r="I160" s="212">
        <v>1802.3</v>
      </c>
      <c r="J160" s="212">
        <v>177915.04</v>
      </c>
    </row>
    <row r="161" spans="1:10" ht="10.5" customHeight="1" x14ac:dyDescent="0.2">
      <c r="A161" s="202"/>
      <c r="B161" s="221"/>
      <c r="C161" s="212"/>
      <c r="D161" s="212"/>
      <c r="E161" s="212"/>
      <c r="F161" s="689"/>
      <c r="G161" s="212"/>
      <c r="H161" s="212"/>
      <c r="I161" s="212"/>
      <c r="J161" s="212"/>
    </row>
    <row r="162" spans="1:10" ht="10.5" customHeight="1" x14ac:dyDescent="0.2">
      <c r="A162" s="202"/>
      <c r="B162" s="221" t="s">
        <v>1173</v>
      </c>
      <c r="C162" s="212">
        <v>38438.82</v>
      </c>
      <c r="D162" s="212">
        <v>116060.1</v>
      </c>
      <c r="E162" s="212">
        <v>14220.1</v>
      </c>
      <c r="F162" s="689">
        <v>1.65</v>
      </c>
      <c r="G162" s="212">
        <v>3290.5</v>
      </c>
      <c r="H162" s="212">
        <v>997.7</v>
      </c>
      <c r="I162" s="212">
        <v>1818.7</v>
      </c>
      <c r="J162" s="212">
        <v>174827.68</v>
      </c>
    </row>
    <row r="163" spans="1:10" ht="10.5" customHeight="1" x14ac:dyDescent="0.2">
      <c r="A163" s="202"/>
      <c r="B163" s="221" t="s">
        <v>1207</v>
      </c>
      <c r="C163" s="212">
        <v>27138.5</v>
      </c>
      <c r="D163" s="212">
        <v>129629.87</v>
      </c>
      <c r="E163" s="212">
        <v>14851.02</v>
      </c>
      <c r="F163" s="689">
        <v>0</v>
      </c>
      <c r="G163" s="212">
        <v>3320.46</v>
      </c>
      <c r="H163" s="212">
        <v>1006.78</v>
      </c>
      <c r="I163" s="212">
        <v>1835.28</v>
      </c>
      <c r="J163" s="212">
        <v>177781.9</v>
      </c>
    </row>
    <row r="164" spans="1:10" ht="10.5" customHeight="1" x14ac:dyDescent="0.2">
      <c r="A164" s="202"/>
      <c r="B164" s="279" t="s">
        <v>1407</v>
      </c>
      <c r="C164" s="1277">
        <v>19815.169999999998</v>
      </c>
      <c r="D164" s="1277">
        <v>144649.21</v>
      </c>
      <c r="E164" s="1277">
        <v>15583.49</v>
      </c>
      <c r="F164" s="1278">
        <v>0</v>
      </c>
      <c r="G164" s="1277">
        <v>3350.67</v>
      </c>
      <c r="H164" s="1277">
        <v>1015.93</v>
      </c>
      <c r="I164" s="1277">
        <v>1851.97</v>
      </c>
      <c r="J164" s="1277">
        <v>186267.44</v>
      </c>
    </row>
    <row r="165" spans="1:10" ht="10.5" customHeight="1" x14ac:dyDescent="0.2">
      <c r="A165" s="202"/>
      <c r="B165" s="201" t="s">
        <v>1613</v>
      </c>
      <c r="C165" s="202"/>
      <c r="D165" s="202"/>
      <c r="E165" s="202"/>
      <c r="F165" s="202"/>
      <c r="G165" s="202"/>
      <c r="H165" s="202"/>
      <c r="I165" s="202"/>
      <c r="J165" s="202"/>
    </row>
    <row r="166" spans="1:10" ht="10.5" customHeight="1" x14ac:dyDescent="0.2">
      <c r="A166" s="202"/>
      <c r="B166" s="201" t="s">
        <v>807</v>
      </c>
      <c r="C166" s="202"/>
      <c r="D166" s="202"/>
      <c r="E166" s="202"/>
      <c r="F166" s="202"/>
      <c r="G166" s="202"/>
      <c r="H166" s="202"/>
      <c r="I166" s="202"/>
      <c r="J166" s="202"/>
    </row>
    <row r="167" spans="1:10" ht="10.5" customHeight="1" x14ac:dyDescent="0.2">
      <c r="A167" s="202"/>
      <c r="B167" s="202"/>
      <c r="C167" s="855"/>
      <c r="D167" s="855"/>
      <c r="E167" s="855"/>
      <c r="F167" s="329"/>
      <c r="G167" s="855"/>
      <c r="H167" s="329"/>
      <c r="I167" s="815"/>
      <c r="J167" s="814"/>
    </row>
    <row r="168" spans="1:10" ht="10.5" customHeight="1" x14ac:dyDescent="0.2">
      <c r="A168" s="202"/>
      <c r="B168" s="202"/>
      <c r="C168" s="491"/>
      <c r="D168" s="491"/>
      <c r="E168" s="491"/>
      <c r="F168" s="491"/>
      <c r="G168" s="491"/>
      <c r="H168" s="491"/>
      <c r="I168" s="491"/>
      <c r="J168" s="491"/>
    </row>
    <row r="169" spans="1:10" ht="10.5" customHeight="1" x14ac:dyDescent="0.2">
      <c r="A169" s="202"/>
      <c r="B169" s="202"/>
      <c r="C169" s="202"/>
      <c r="D169" s="202"/>
      <c r="E169" s="202"/>
      <c r="F169" s="202"/>
      <c r="G169" s="202"/>
      <c r="H169" s="202"/>
      <c r="I169" s="202"/>
      <c r="J169" s="202"/>
    </row>
    <row r="170" spans="1:10" ht="10.5" customHeight="1" x14ac:dyDescent="0.2">
      <c r="A170" s="202"/>
      <c r="B170" s="202" t="s">
        <v>155</v>
      </c>
      <c r="C170" s="202"/>
      <c r="D170" s="202"/>
      <c r="E170" s="202"/>
      <c r="F170" s="202"/>
      <c r="G170" s="202"/>
      <c r="H170" s="202"/>
      <c r="I170" s="202"/>
      <c r="J170" s="202"/>
    </row>
    <row r="171" spans="1:10" ht="10.5" customHeight="1" x14ac:dyDescent="0.2">
      <c r="A171" s="202"/>
      <c r="B171" s="202" t="s">
        <v>420</v>
      </c>
      <c r="C171" s="202"/>
      <c r="D171" s="202"/>
      <c r="E171" s="202"/>
      <c r="F171" s="202"/>
      <c r="G171" s="202"/>
      <c r="H171" s="202"/>
      <c r="I171" s="202"/>
      <c r="J171" s="202"/>
    </row>
    <row r="172" spans="1:10" ht="10.5" customHeight="1" x14ac:dyDescent="0.2">
      <c r="A172" s="202"/>
      <c r="B172" s="202" t="s">
        <v>420</v>
      </c>
      <c r="C172" s="202"/>
      <c r="D172" s="202"/>
      <c r="E172" s="202"/>
      <c r="F172" s="202"/>
      <c r="G172" s="202"/>
      <c r="H172" s="202"/>
      <c r="I172" s="202"/>
      <c r="J172" s="202"/>
    </row>
    <row r="173" spans="1:10" ht="10.5" customHeight="1" x14ac:dyDescent="0.2">
      <c r="A173" s="202"/>
      <c r="B173" s="202" t="s">
        <v>420</v>
      </c>
      <c r="C173" s="202"/>
      <c r="D173" s="202"/>
      <c r="E173" s="202"/>
      <c r="F173" s="202"/>
      <c r="G173" s="202"/>
      <c r="H173" s="202"/>
      <c r="I173" s="202"/>
      <c r="J173" s="202"/>
    </row>
    <row r="174" spans="1:10" ht="10.5" customHeight="1" x14ac:dyDescent="0.2">
      <c r="A174" s="202"/>
      <c r="B174" s="202" t="s">
        <v>420</v>
      </c>
      <c r="C174" s="202"/>
      <c r="D174" s="202"/>
      <c r="E174" s="202"/>
      <c r="F174" s="246">
        <v>83</v>
      </c>
      <c r="G174" s="246"/>
      <c r="H174" s="202"/>
      <c r="I174" s="202"/>
      <c r="J174" s="202"/>
    </row>
    <row r="175" spans="1:10" ht="10.5" customHeight="1" x14ac:dyDescent="0.2">
      <c r="B175" s="41" t="s">
        <v>420</v>
      </c>
    </row>
  </sheetData>
  <customSheetViews>
    <customSheetView guid="{F4AE1968-DA35-43D0-B456-FBD0ABC8A377}" showPageBreaks="1" view="pageBreakPreview" showRuler="0" topLeftCell="A35">
      <selection activeCell="M58" sqref="M58"/>
      <rowBreaks count="3" manualBreakCount="3">
        <brk id="48" max="16383" man="1"/>
        <brk id="86" max="16383" man="1"/>
        <brk id="136" max="16383" man="1"/>
      </rowBreaks>
      <colBreaks count="1" manualBreakCount="1">
        <brk id="1" max="1048575" man="1"/>
      </colBreaks>
      <pageMargins left="0.75" right="0.75" top="1" bottom="1" header="0.5" footer="0.5"/>
      <pageSetup paperSize="9" orientation="portrait" r:id="rId1"/>
      <headerFooter alignWithMargins="0"/>
    </customSheetView>
  </customSheetViews>
  <mergeCells count="12">
    <mergeCell ref="G2:H2"/>
    <mergeCell ref="C2:D2"/>
    <mergeCell ref="E2:F2"/>
    <mergeCell ref="B2:B3"/>
    <mergeCell ref="C3:I3"/>
    <mergeCell ref="C44:D44"/>
    <mergeCell ref="E44:F44"/>
    <mergeCell ref="B118:B119"/>
    <mergeCell ref="C119:J119"/>
    <mergeCell ref="C45:H45"/>
    <mergeCell ref="B44:B45"/>
    <mergeCell ref="B98:C98"/>
  </mergeCells>
  <phoneticPr fontId="0" type="noConversion"/>
  <pageMargins left="0.7" right="0.7" top="0.75" bottom="0.75" header="0.3" footer="0.3"/>
  <pageSetup paperSize="9" scale="98" orientation="portrait" r:id="rId2"/>
  <headerFooter alignWithMargins="0"/>
  <rowBreaks count="2" manualBreakCount="2">
    <brk id="42" max="16383" man="1"/>
    <brk id="116" max="16383" man="1"/>
  </rowBreaks>
  <ignoredErrors>
    <ignoredError sqref="J120:J136 J139" formulaRange="1"/>
    <ignoredError sqref="B138"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195"/>
  <sheetViews>
    <sheetView view="pageBreakPreview" zoomScaleNormal="100" zoomScaleSheetLayoutView="100" workbookViewId="0">
      <selection activeCell="I15" sqref="I15"/>
    </sheetView>
  </sheetViews>
  <sheetFormatPr defaultColWidth="9.28515625" defaultRowHeight="11.25" x14ac:dyDescent="0.2"/>
  <cols>
    <col min="1" max="1" width="3.28515625" style="40" customWidth="1"/>
    <col min="2" max="2" width="9.28515625" style="40" customWidth="1"/>
    <col min="3" max="3" width="11" style="40" customWidth="1"/>
    <col min="4" max="4" width="9.7109375" style="40" customWidth="1"/>
    <col min="5" max="5" width="10.7109375" style="40" customWidth="1"/>
    <col min="6" max="6" width="9.42578125" style="40" customWidth="1"/>
    <col min="7" max="7" width="11.42578125" style="40" customWidth="1"/>
    <col min="8" max="8" width="10.7109375" style="40" customWidth="1"/>
    <col min="9" max="9" width="10.28515625" style="40" customWidth="1"/>
    <col min="10" max="10" width="10.42578125" style="40" customWidth="1"/>
    <col min="11" max="12" width="9.7109375" style="40" customWidth="1"/>
    <col min="13" max="13" width="10.7109375" style="40" customWidth="1"/>
    <col min="14" max="20" width="9.7109375" style="40" customWidth="1"/>
    <col min="21" max="21" width="9.42578125" style="40" bestFit="1" customWidth="1"/>
    <col min="22" max="22" width="10" style="40" bestFit="1" customWidth="1"/>
    <col min="23" max="26" width="9.42578125" style="40" bestFit="1" customWidth="1"/>
    <col min="27" max="16384" width="9.28515625" style="40"/>
  </cols>
  <sheetData>
    <row r="1" spans="2:22" ht="12.75" x14ac:dyDescent="0.2">
      <c r="B1" s="1748" t="s">
        <v>1153</v>
      </c>
      <c r="C1" s="1749"/>
      <c r="D1" s="1749"/>
      <c r="E1" s="1749"/>
      <c r="F1" s="1749"/>
      <c r="G1" s="1749"/>
      <c r="H1" s="1749"/>
    </row>
    <row r="2" spans="2:22" x14ac:dyDescent="0.2">
      <c r="B2" s="1753" t="s">
        <v>527</v>
      </c>
      <c r="C2" s="1750" t="s">
        <v>512</v>
      </c>
      <c r="D2" s="1752"/>
      <c r="E2" s="1750" t="s">
        <v>103</v>
      </c>
      <c r="F2" s="1751"/>
      <c r="G2" s="1751"/>
      <c r="H2" s="1752"/>
    </row>
    <row r="3" spans="2:22" x14ac:dyDescent="0.2">
      <c r="B3" s="1754"/>
      <c r="C3" s="1756" t="s">
        <v>104</v>
      </c>
      <c r="D3" s="1756" t="s">
        <v>421</v>
      </c>
      <c r="E3" s="1756" t="s">
        <v>834</v>
      </c>
      <c r="F3" s="1758" t="s">
        <v>421</v>
      </c>
      <c r="G3" s="1759"/>
      <c r="H3" s="1760"/>
    </row>
    <row r="4" spans="2:22" ht="24" customHeight="1" x14ac:dyDescent="0.2">
      <c r="B4" s="1754"/>
      <c r="C4" s="1757"/>
      <c r="D4" s="1757"/>
      <c r="E4" s="1757"/>
      <c r="F4" s="108" t="s">
        <v>422</v>
      </c>
      <c r="G4" s="108" t="s">
        <v>844</v>
      </c>
      <c r="H4" s="108" t="s">
        <v>104</v>
      </c>
    </row>
    <row r="5" spans="2:22" x14ac:dyDescent="0.2">
      <c r="B5" s="1755"/>
      <c r="C5" s="1750" t="s">
        <v>550</v>
      </c>
      <c r="D5" s="1751"/>
      <c r="E5" s="1751"/>
      <c r="F5" s="1751"/>
      <c r="G5" s="1751"/>
      <c r="H5" s="1752"/>
    </row>
    <row r="6" spans="2:22" ht="10.5" customHeight="1" x14ac:dyDescent="0.2">
      <c r="B6" s="121">
        <v>1985</v>
      </c>
      <c r="C6" s="120">
        <v>22731.9</v>
      </c>
      <c r="D6" s="120">
        <v>1298.3</v>
      </c>
      <c r="E6" s="122">
        <v>36410.400000000001</v>
      </c>
      <c r="F6" s="120">
        <v>1334</v>
      </c>
      <c r="G6" s="120">
        <v>1048.3</v>
      </c>
      <c r="H6" s="120">
        <v>2382.3000000000002</v>
      </c>
      <c r="I6" s="44"/>
      <c r="J6" s="44"/>
      <c r="K6" s="44"/>
      <c r="L6" s="44"/>
      <c r="M6" s="44"/>
      <c r="N6" s="44"/>
      <c r="O6" s="44"/>
      <c r="P6" s="44"/>
      <c r="Q6" s="44"/>
      <c r="R6" s="44"/>
      <c r="S6" s="44"/>
      <c r="T6" s="44"/>
      <c r="U6" s="44"/>
      <c r="V6" s="44"/>
    </row>
    <row r="7" spans="2:22" ht="10.5" customHeight="1" x14ac:dyDescent="0.2">
      <c r="B7" s="121">
        <v>1986</v>
      </c>
      <c r="C7" s="120">
        <v>26863.599999999999</v>
      </c>
      <c r="D7" s="120">
        <v>1473.4</v>
      </c>
      <c r="E7" s="122">
        <v>41327.800000000003</v>
      </c>
      <c r="F7" s="120">
        <v>1792.3</v>
      </c>
      <c r="G7" s="120">
        <v>1232.3</v>
      </c>
      <c r="H7" s="120">
        <v>3024.6</v>
      </c>
      <c r="I7" s="44"/>
      <c r="J7" s="44"/>
      <c r="K7" s="44"/>
      <c r="L7" s="44"/>
      <c r="M7" s="44"/>
      <c r="N7" s="44"/>
      <c r="O7" s="44"/>
      <c r="P7" s="44"/>
      <c r="Q7" s="44"/>
      <c r="R7" s="44"/>
      <c r="S7" s="44"/>
      <c r="T7" s="44"/>
      <c r="U7" s="44"/>
      <c r="V7" s="44"/>
    </row>
    <row r="8" spans="2:22" ht="10.5" customHeight="1" x14ac:dyDescent="0.2">
      <c r="B8" s="121">
        <v>1987</v>
      </c>
      <c r="C8" s="120">
        <v>28672.6</v>
      </c>
      <c r="D8" s="120">
        <v>1511.1</v>
      </c>
      <c r="E8" s="122">
        <v>42762.5</v>
      </c>
      <c r="F8" s="120">
        <v>1724.3</v>
      </c>
      <c r="G8" s="120">
        <v>1468.3</v>
      </c>
      <c r="H8" s="120">
        <v>3192.6</v>
      </c>
      <c r="I8" s="44"/>
      <c r="J8" s="44"/>
      <c r="K8" s="44"/>
      <c r="L8" s="44"/>
      <c r="M8" s="44"/>
      <c r="N8" s="44"/>
      <c r="O8" s="44"/>
      <c r="P8" s="44"/>
      <c r="Q8" s="44"/>
      <c r="R8" s="44"/>
      <c r="S8" s="44"/>
      <c r="T8" s="44"/>
      <c r="U8" s="44"/>
      <c r="V8" s="44"/>
    </row>
    <row r="9" spans="2:22" ht="10.5" customHeight="1" x14ac:dyDescent="0.2">
      <c r="B9" s="121">
        <v>1988</v>
      </c>
      <c r="C9" s="120">
        <v>39483.9</v>
      </c>
      <c r="D9" s="120">
        <v>2081.4</v>
      </c>
      <c r="E9" s="122">
        <v>49360</v>
      </c>
      <c r="F9" s="120">
        <v>2285.1</v>
      </c>
      <c r="G9" s="120">
        <v>1474.8</v>
      </c>
      <c r="H9" s="120">
        <v>3759.8999999999996</v>
      </c>
      <c r="I9" s="44"/>
      <c r="J9" s="44"/>
      <c r="K9" s="44"/>
      <c r="L9" s="44"/>
      <c r="M9" s="44"/>
      <c r="N9" s="44"/>
      <c r="O9" s="44"/>
      <c r="P9" s="44"/>
      <c r="Q9" s="44"/>
      <c r="R9" s="44"/>
      <c r="S9" s="44"/>
      <c r="T9" s="44"/>
      <c r="U9" s="44"/>
      <c r="V9" s="44"/>
    </row>
    <row r="10" spans="2:22" ht="10.5" customHeight="1" x14ac:dyDescent="0.2">
      <c r="B10" s="121">
        <v>1989</v>
      </c>
      <c r="C10" s="120">
        <v>44741.8</v>
      </c>
      <c r="D10" s="120">
        <v>2079</v>
      </c>
      <c r="E10" s="122">
        <v>58728.4</v>
      </c>
      <c r="F10" s="120">
        <v>2913.6</v>
      </c>
      <c r="G10" s="120">
        <v>2793.8</v>
      </c>
      <c r="H10" s="120">
        <v>5707.4</v>
      </c>
      <c r="I10" s="44"/>
      <c r="J10" s="44"/>
      <c r="K10" s="44"/>
      <c r="L10" s="44"/>
      <c r="M10" s="44"/>
      <c r="N10" s="44"/>
      <c r="O10" s="44"/>
      <c r="P10" s="44"/>
      <c r="Q10" s="44"/>
      <c r="R10" s="44"/>
      <c r="S10" s="44"/>
      <c r="T10" s="44"/>
      <c r="U10" s="44"/>
      <c r="V10" s="44"/>
    </row>
    <row r="11" spans="2:22" ht="10.5" customHeight="1" x14ac:dyDescent="0.2">
      <c r="B11" s="121"/>
      <c r="C11" s="120"/>
      <c r="D11" s="120"/>
      <c r="E11" s="122"/>
      <c r="F11" s="120"/>
      <c r="G11" s="120"/>
      <c r="H11" s="120"/>
      <c r="I11" s="44"/>
      <c r="J11" s="44"/>
      <c r="K11" s="44"/>
      <c r="L11" s="44"/>
      <c r="M11" s="44"/>
      <c r="N11" s="44"/>
      <c r="O11" s="44"/>
      <c r="P11" s="44"/>
      <c r="Q11" s="44"/>
      <c r="R11" s="44"/>
      <c r="S11" s="44"/>
      <c r="T11" s="44"/>
      <c r="U11" s="44"/>
      <c r="V11" s="44"/>
    </row>
    <row r="12" spans="2:22" ht="10.5" customHeight="1" x14ac:dyDescent="0.2">
      <c r="B12" s="121">
        <v>1990</v>
      </c>
      <c r="C12" s="120">
        <v>44141.5</v>
      </c>
      <c r="D12" s="120">
        <v>1936.2</v>
      </c>
      <c r="E12" s="122">
        <v>60770</v>
      </c>
      <c r="F12" s="120">
        <v>2246.4</v>
      </c>
      <c r="G12" s="120">
        <v>2378.6999999999998</v>
      </c>
      <c r="H12" s="120">
        <v>4625.1000000000004</v>
      </c>
      <c r="I12" s="44"/>
      <c r="J12" s="44"/>
      <c r="K12" s="44"/>
      <c r="L12" s="44"/>
      <c r="M12" s="44"/>
      <c r="N12" s="44"/>
      <c r="O12" s="44"/>
      <c r="P12" s="44"/>
      <c r="Q12" s="44"/>
      <c r="R12" s="44"/>
      <c r="S12" s="44"/>
      <c r="T12" s="44"/>
      <c r="U12" s="44"/>
      <c r="V12" s="44"/>
    </row>
    <row r="13" spans="2:22" ht="10.5" customHeight="1" x14ac:dyDescent="0.2">
      <c r="B13" s="121">
        <v>1991</v>
      </c>
      <c r="C13" s="120">
        <v>44195.199999999997</v>
      </c>
      <c r="D13" s="120">
        <v>2257.8000000000002</v>
      </c>
      <c r="E13" s="122">
        <v>61146.5</v>
      </c>
      <c r="F13" s="120">
        <v>2700.3</v>
      </c>
      <c r="G13" s="120">
        <v>2069.1</v>
      </c>
      <c r="H13" s="120">
        <v>4769.3999999999996</v>
      </c>
      <c r="I13" s="44"/>
      <c r="J13" s="44"/>
      <c r="K13" s="44"/>
      <c r="L13" s="44"/>
      <c r="M13" s="44"/>
      <c r="N13" s="44"/>
      <c r="O13" s="44"/>
      <c r="P13" s="44"/>
      <c r="Q13" s="44"/>
      <c r="R13" s="44"/>
      <c r="S13" s="44"/>
      <c r="T13" s="44"/>
      <c r="U13" s="44"/>
      <c r="V13" s="44"/>
    </row>
    <row r="14" spans="2:22" ht="10.5" customHeight="1" x14ac:dyDescent="0.2">
      <c r="B14" s="121">
        <v>1992</v>
      </c>
      <c r="C14" s="120">
        <v>52594.400000000001</v>
      </c>
      <c r="D14" s="120">
        <v>4477.8999999999996</v>
      </c>
      <c r="E14" s="122">
        <v>69354.7</v>
      </c>
      <c r="F14" s="120">
        <v>2567</v>
      </c>
      <c r="G14" s="120">
        <v>2293.1999999999998</v>
      </c>
      <c r="H14" s="120">
        <v>4860.2</v>
      </c>
      <c r="I14" s="44"/>
      <c r="J14" s="44"/>
      <c r="K14" s="44"/>
      <c r="L14" s="44"/>
      <c r="M14" s="44"/>
      <c r="N14" s="44"/>
      <c r="O14" s="44"/>
      <c r="P14" s="44"/>
      <c r="Q14" s="44"/>
      <c r="R14" s="44"/>
      <c r="S14" s="44"/>
      <c r="T14" s="44"/>
      <c r="U14" s="44"/>
      <c r="V14" s="44"/>
    </row>
    <row r="15" spans="2:22" ht="10.5" customHeight="1" x14ac:dyDescent="0.2">
      <c r="B15" s="121">
        <v>1993</v>
      </c>
      <c r="C15" s="120">
        <v>59078.7</v>
      </c>
      <c r="D15" s="120">
        <v>3813.1</v>
      </c>
      <c r="E15" s="122">
        <v>81376.2</v>
      </c>
      <c r="F15" s="120">
        <v>2916.3</v>
      </c>
      <c r="G15" s="120">
        <v>2370.8000000000002</v>
      </c>
      <c r="H15" s="120">
        <v>5287.1</v>
      </c>
      <c r="I15" s="44"/>
      <c r="J15" s="44"/>
      <c r="K15" s="44"/>
      <c r="L15" s="44"/>
      <c r="M15" s="44"/>
      <c r="N15" s="44"/>
      <c r="O15" s="44"/>
      <c r="P15" s="44"/>
      <c r="Q15" s="44"/>
      <c r="R15" s="44"/>
      <c r="S15" s="44"/>
      <c r="T15" s="44"/>
      <c r="U15" s="44"/>
      <c r="V15" s="44"/>
    </row>
    <row r="16" spans="2:22" ht="10.5" customHeight="1" x14ac:dyDescent="0.2">
      <c r="B16" s="121">
        <v>1994</v>
      </c>
      <c r="C16" s="120">
        <v>75601.5</v>
      </c>
      <c r="D16" s="120">
        <v>4894.8999999999996</v>
      </c>
      <c r="E16" s="122">
        <v>90021.5</v>
      </c>
      <c r="F16" s="120">
        <v>3896.4</v>
      </c>
      <c r="G16" s="120">
        <v>4159.3999999999996</v>
      </c>
      <c r="H16" s="120">
        <v>8055.7999999999993</v>
      </c>
      <c r="I16" s="44"/>
      <c r="J16" s="44"/>
      <c r="K16" s="44"/>
      <c r="L16" s="44"/>
      <c r="M16" s="44"/>
      <c r="N16" s="44"/>
      <c r="O16" s="44"/>
      <c r="P16" s="44"/>
      <c r="Q16" s="44"/>
      <c r="R16" s="44"/>
      <c r="S16" s="44"/>
      <c r="T16" s="44"/>
      <c r="U16" s="44"/>
      <c r="V16" s="44"/>
    </row>
    <row r="17" spans="2:22" ht="10.5" customHeight="1" x14ac:dyDescent="0.2">
      <c r="B17" s="121"/>
      <c r="C17" s="120"/>
      <c r="D17" s="120"/>
      <c r="E17" s="122"/>
      <c r="F17" s="120"/>
      <c r="G17" s="120"/>
      <c r="H17" s="120"/>
      <c r="I17" s="44"/>
      <c r="J17" s="44"/>
      <c r="K17" s="44"/>
      <c r="L17" s="44"/>
      <c r="M17" s="44"/>
      <c r="N17" s="44"/>
      <c r="O17" s="44"/>
      <c r="P17" s="44"/>
      <c r="Q17" s="44"/>
      <c r="R17" s="44"/>
      <c r="S17" s="44"/>
      <c r="T17" s="44"/>
      <c r="U17" s="44"/>
      <c r="V17" s="44"/>
    </row>
    <row r="18" spans="2:22" ht="10.5" customHeight="1" x14ac:dyDescent="0.2">
      <c r="B18" s="121">
        <v>1995</v>
      </c>
      <c r="C18" s="120">
        <v>97285</v>
      </c>
      <c r="D18" s="120">
        <v>6834.3</v>
      </c>
      <c r="E18" s="122">
        <v>102545.1</v>
      </c>
      <c r="F18" s="120">
        <v>2714</v>
      </c>
      <c r="G18" s="120">
        <v>5428.6</v>
      </c>
      <c r="H18" s="120">
        <v>8142.6</v>
      </c>
      <c r="I18" s="44"/>
      <c r="J18" s="44"/>
      <c r="K18" s="44"/>
      <c r="L18" s="44"/>
      <c r="M18" s="44"/>
      <c r="N18" s="44"/>
      <c r="O18" s="44"/>
      <c r="P18" s="44"/>
      <c r="Q18" s="44"/>
      <c r="R18" s="44"/>
      <c r="S18" s="44"/>
      <c r="T18" s="44"/>
      <c r="U18" s="44"/>
      <c r="V18" s="44"/>
    </row>
    <row r="19" spans="2:22" ht="10.5" customHeight="1" x14ac:dyDescent="0.2">
      <c r="B19" s="121">
        <v>1996</v>
      </c>
      <c r="C19" s="120">
        <v>112940</v>
      </c>
      <c r="D19" s="120">
        <v>7745.2</v>
      </c>
      <c r="E19" s="122">
        <v>117860.5</v>
      </c>
      <c r="F19" s="120">
        <v>6860.9</v>
      </c>
      <c r="G19" s="120">
        <v>4958.1000000000004</v>
      </c>
      <c r="H19" s="120">
        <v>11819</v>
      </c>
      <c r="I19" s="44"/>
      <c r="J19" s="44"/>
      <c r="K19" s="44"/>
      <c r="L19" s="44"/>
      <c r="M19" s="44"/>
      <c r="N19" s="44"/>
      <c r="O19" s="44"/>
      <c r="P19" s="44"/>
      <c r="Q19" s="44"/>
      <c r="R19" s="44"/>
      <c r="S19" s="44"/>
      <c r="T19" s="44"/>
      <c r="U19" s="44"/>
      <c r="V19" s="44"/>
    </row>
    <row r="20" spans="2:22" ht="10.5" customHeight="1" x14ac:dyDescent="0.2">
      <c r="B20" s="123" t="s">
        <v>464</v>
      </c>
      <c r="C20" s="120">
        <v>126912.1</v>
      </c>
      <c r="D20" s="120">
        <v>8641.5</v>
      </c>
      <c r="E20" s="122">
        <v>132347.4</v>
      </c>
      <c r="F20" s="120">
        <v>7537.6</v>
      </c>
      <c r="G20" s="120">
        <v>4971.3</v>
      </c>
      <c r="H20" s="120">
        <v>12508.900000000001</v>
      </c>
      <c r="N20" s="44"/>
      <c r="O20" s="44"/>
      <c r="P20" s="44"/>
      <c r="Q20" s="44"/>
      <c r="R20" s="44"/>
      <c r="S20" s="44"/>
      <c r="T20" s="44"/>
      <c r="U20" s="44"/>
      <c r="V20" s="44"/>
    </row>
    <row r="21" spans="2:22" ht="10.5" customHeight="1" x14ac:dyDescent="0.2">
      <c r="B21" s="123" t="s">
        <v>467</v>
      </c>
      <c r="C21" s="120">
        <v>143353.70000000001</v>
      </c>
      <c r="D21" s="120">
        <v>9401.6</v>
      </c>
      <c r="E21" s="122">
        <v>148690</v>
      </c>
      <c r="F21" s="120">
        <v>7924</v>
      </c>
      <c r="G21" s="120">
        <v>5717.5</v>
      </c>
      <c r="H21" s="120">
        <v>13641.5</v>
      </c>
      <c r="I21" s="124"/>
      <c r="J21" s="44"/>
      <c r="K21" s="44"/>
      <c r="L21" s="44"/>
      <c r="M21" s="44"/>
      <c r="N21" s="44"/>
      <c r="O21" s="44"/>
      <c r="P21" s="44"/>
      <c r="Q21" s="44"/>
      <c r="R21" s="44"/>
      <c r="S21" s="44"/>
      <c r="T21" s="44"/>
      <c r="U21" s="44"/>
      <c r="V21" s="44"/>
    </row>
    <row r="22" spans="2:22" ht="10.5" customHeight="1" x14ac:dyDescent="0.2">
      <c r="B22" s="123" t="s">
        <v>146</v>
      </c>
      <c r="C22" s="120">
        <v>146328.29999999999</v>
      </c>
      <c r="D22" s="120">
        <v>8963.7999999999993</v>
      </c>
      <c r="E22" s="122">
        <v>166673.5</v>
      </c>
      <c r="F22" s="120">
        <v>8214.7999999999993</v>
      </c>
      <c r="G22" s="120">
        <v>6335.1</v>
      </c>
      <c r="H22" s="120">
        <v>14549.9</v>
      </c>
      <c r="I22" s="124"/>
      <c r="J22" s="125"/>
      <c r="K22" s="125"/>
      <c r="L22" s="125"/>
      <c r="M22" s="125"/>
      <c r="N22" s="44"/>
      <c r="O22" s="44"/>
      <c r="P22" s="44"/>
      <c r="Q22" s="44"/>
      <c r="R22" s="44"/>
      <c r="S22" s="44"/>
      <c r="T22" s="44"/>
      <c r="U22" s="44"/>
      <c r="V22" s="44"/>
    </row>
    <row r="23" spans="2:22" ht="10.5" customHeight="1" x14ac:dyDescent="0.2">
      <c r="B23" s="121"/>
      <c r="C23" s="120"/>
      <c r="D23" s="120"/>
      <c r="E23" s="122"/>
      <c r="F23" s="120"/>
      <c r="G23" s="120"/>
      <c r="H23" s="120"/>
      <c r="I23" s="44"/>
      <c r="J23" s="44"/>
      <c r="K23" s="44"/>
      <c r="L23" s="44"/>
      <c r="M23" s="44"/>
      <c r="N23" s="44"/>
      <c r="O23" s="44"/>
      <c r="P23" s="44"/>
      <c r="Q23" s="44"/>
      <c r="R23" s="44"/>
      <c r="S23" s="44"/>
      <c r="T23" s="44"/>
      <c r="U23" s="44"/>
      <c r="V23" s="44"/>
    </row>
    <row r="24" spans="2:22" ht="10.5" customHeight="1" x14ac:dyDescent="0.2">
      <c r="B24" s="121">
        <v>2000</v>
      </c>
      <c r="C24" s="120">
        <v>186476.5</v>
      </c>
      <c r="D24" s="120">
        <v>9644.1</v>
      </c>
      <c r="E24" s="122">
        <v>210512.7</v>
      </c>
      <c r="F24" s="120">
        <v>9785</v>
      </c>
      <c r="G24" s="120">
        <v>5967.2</v>
      </c>
      <c r="H24" s="120">
        <v>15752.2</v>
      </c>
      <c r="I24" s="44"/>
      <c r="J24" s="44"/>
      <c r="K24" s="44"/>
      <c r="L24" s="44"/>
      <c r="M24" s="44"/>
      <c r="N24" s="44"/>
      <c r="O24" s="44"/>
      <c r="P24" s="44"/>
      <c r="Q24" s="44"/>
      <c r="R24" s="44"/>
      <c r="S24" s="44"/>
      <c r="T24" s="44"/>
      <c r="U24" s="44"/>
      <c r="V24" s="44"/>
    </row>
    <row r="25" spans="2:22" ht="10.5" customHeight="1" x14ac:dyDescent="0.2">
      <c r="B25" s="121">
        <v>2001</v>
      </c>
      <c r="C25" s="120">
        <v>217252.5</v>
      </c>
      <c r="D25" s="120">
        <v>10704.4</v>
      </c>
      <c r="E25" s="122">
        <v>253579.5</v>
      </c>
      <c r="F25" s="120">
        <v>12793.1</v>
      </c>
      <c r="G25" s="120">
        <v>7274</v>
      </c>
      <c r="H25" s="120">
        <v>20067.099999999999</v>
      </c>
      <c r="I25" s="44"/>
      <c r="J25" s="44"/>
      <c r="K25" s="44"/>
      <c r="L25" s="44"/>
      <c r="M25" s="44"/>
      <c r="N25" s="44"/>
      <c r="O25" s="44"/>
      <c r="P25" s="44"/>
      <c r="Q25" s="44"/>
      <c r="R25" s="44"/>
      <c r="S25" s="44"/>
      <c r="T25" s="44"/>
      <c r="U25" s="44"/>
      <c r="V25" s="44"/>
    </row>
    <row r="26" spans="2:22" ht="10.5" customHeight="1" x14ac:dyDescent="0.2">
      <c r="B26" s="121">
        <v>2002</v>
      </c>
      <c r="C26" s="120">
        <v>273464.59999999998</v>
      </c>
      <c r="D26" s="120">
        <v>15162.6</v>
      </c>
      <c r="E26" s="122">
        <v>312917.8</v>
      </c>
      <c r="F26" s="120">
        <v>16031</v>
      </c>
      <c r="G26" s="120">
        <v>9856.9</v>
      </c>
      <c r="H26" s="120">
        <v>25887.9</v>
      </c>
      <c r="I26" s="44"/>
      <c r="J26" s="44"/>
      <c r="K26" s="44"/>
      <c r="L26" s="44"/>
      <c r="M26" s="44"/>
      <c r="N26" s="44"/>
      <c r="O26" s="44"/>
      <c r="P26" s="44"/>
      <c r="Q26" s="44"/>
      <c r="R26" s="44"/>
      <c r="S26" s="44"/>
      <c r="T26" s="44"/>
      <c r="U26" s="44"/>
      <c r="V26" s="44"/>
    </row>
    <row r="27" spans="2:22" ht="10.5" customHeight="1" x14ac:dyDescent="0.2">
      <c r="B27" s="121">
        <v>2003</v>
      </c>
      <c r="C27" s="66">
        <v>256977.7</v>
      </c>
      <c r="D27" s="66">
        <v>13910.5</v>
      </c>
      <c r="E27" s="126">
        <v>273126.8</v>
      </c>
      <c r="F27" s="66">
        <v>13731.6</v>
      </c>
      <c r="G27" s="66">
        <v>9521.1</v>
      </c>
      <c r="H27" s="120">
        <v>23252.7</v>
      </c>
      <c r="I27" s="44"/>
      <c r="J27" s="44"/>
      <c r="K27" s="44"/>
      <c r="L27" s="44"/>
      <c r="M27" s="44"/>
      <c r="N27" s="44"/>
      <c r="O27" s="44"/>
      <c r="P27" s="44"/>
      <c r="Q27" s="44"/>
      <c r="R27" s="44"/>
      <c r="S27" s="44"/>
      <c r="T27" s="44"/>
      <c r="U27" s="44"/>
      <c r="V27" s="44"/>
    </row>
    <row r="28" spans="2:22" ht="10.5" customHeight="1" x14ac:dyDescent="0.2">
      <c r="B28" s="121">
        <v>2004</v>
      </c>
      <c r="C28" s="66">
        <v>304754.8</v>
      </c>
      <c r="D28" s="66">
        <v>16415.5</v>
      </c>
      <c r="E28" s="126">
        <v>292078.7</v>
      </c>
      <c r="F28" s="66">
        <v>12896.2</v>
      </c>
      <c r="G28" s="66">
        <v>9760.5</v>
      </c>
      <c r="H28" s="120">
        <v>22656.7</v>
      </c>
      <c r="I28" s="44"/>
      <c r="J28" s="44"/>
      <c r="K28" s="44"/>
      <c r="L28" s="44"/>
      <c r="M28" s="44"/>
      <c r="N28" s="44"/>
      <c r="O28" s="44"/>
      <c r="P28" s="44"/>
      <c r="Q28" s="44"/>
      <c r="R28" s="44"/>
      <c r="S28" s="44"/>
      <c r="T28" s="44"/>
      <c r="U28" s="44"/>
      <c r="V28" s="44"/>
    </row>
    <row r="29" spans="2:22" ht="10.5" customHeight="1" x14ac:dyDescent="0.2">
      <c r="B29" s="121"/>
      <c r="C29" s="66"/>
      <c r="D29" s="66"/>
      <c r="E29" s="126"/>
      <c r="F29" s="66"/>
      <c r="G29" s="66"/>
      <c r="H29" s="66"/>
      <c r="I29" s="44"/>
      <c r="J29" s="44"/>
      <c r="K29" s="44"/>
      <c r="L29" s="44"/>
      <c r="M29" s="44"/>
      <c r="N29" s="44"/>
      <c r="O29" s="44"/>
      <c r="P29" s="44"/>
      <c r="Q29" s="44"/>
      <c r="R29" s="44"/>
      <c r="S29" s="44"/>
      <c r="T29" s="44"/>
      <c r="U29" s="44"/>
      <c r="V29" s="44"/>
    </row>
    <row r="30" spans="2:22" ht="10.5" customHeight="1" x14ac:dyDescent="0.2">
      <c r="B30" s="121">
        <v>2005</v>
      </c>
      <c r="C30" s="66">
        <v>349163.7</v>
      </c>
      <c r="D30" s="66">
        <v>16286.4</v>
      </c>
      <c r="E30" s="126">
        <v>327125.40000000002</v>
      </c>
      <c r="F30" s="66">
        <v>15067.9</v>
      </c>
      <c r="G30" s="66">
        <v>11073.3</v>
      </c>
      <c r="H30" s="120">
        <v>26141.199999999997</v>
      </c>
      <c r="I30" s="44"/>
      <c r="J30" s="44"/>
      <c r="K30" s="44"/>
      <c r="L30" s="44"/>
      <c r="M30" s="44"/>
      <c r="N30" s="44"/>
      <c r="O30" s="44"/>
      <c r="P30" s="44"/>
      <c r="Q30" s="44"/>
      <c r="R30" s="44"/>
      <c r="S30" s="44"/>
      <c r="T30" s="44"/>
      <c r="U30" s="44"/>
      <c r="V30" s="44"/>
    </row>
    <row r="31" spans="2:22" ht="10.5" customHeight="1" x14ac:dyDescent="0.2">
      <c r="B31" s="121">
        <v>2006</v>
      </c>
      <c r="C31" s="66">
        <v>465215.7</v>
      </c>
      <c r="D31" s="66">
        <v>20588.5</v>
      </c>
      <c r="E31" s="126">
        <v>393046.7</v>
      </c>
      <c r="F31" s="66">
        <v>16517.099999999999</v>
      </c>
      <c r="G31" s="66">
        <v>10460.4</v>
      </c>
      <c r="H31" s="120">
        <v>26977.5</v>
      </c>
      <c r="I31" s="44"/>
      <c r="J31" s="44"/>
      <c r="K31" s="44"/>
      <c r="L31" s="44"/>
      <c r="M31" s="44"/>
      <c r="N31" s="44"/>
      <c r="O31" s="44"/>
      <c r="P31" s="44"/>
      <c r="Q31" s="44"/>
      <c r="R31" s="44"/>
      <c r="S31" s="44"/>
      <c r="T31" s="44"/>
      <c r="U31" s="44"/>
      <c r="V31" s="44"/>
    </row>
    <row r="32" spans="2:22" ht="10.5" customHeight="1" x14ac:dyDescent="0.2">
      <c r="B32" s="121">
        <v>2007</v>
      </c>
      <c r="C32" s="66">
        <v>484837.5</v>
      </c>
      <c r="D32" s="66">
        <v>29304.5</v>
      </c>
      <c r="E32" s="126">
        <v>463237.9</v>
      </c>
      <c r="F32" s="66">
        <v>18136.7</v>
      </c>
      <c r="G32" s="66">
        <v>12530.1</v>
      </c>
      <c r="H32" s="120">
        <v>30666.800000000003</v>
      </c>
      <c r="I32" s="44"/>
      <c r="J32" s="44"/>
      <c r="K32" s="44"/>
      <c r="L32" s="44"/>
      <c r="M32" s="44"/>
      <c r="N32" s="44"/>
      <c r="O32" s="44"/>
      <c r="P32" s="44"/>
      <c r="Q32" s="44"/>
      <c r="R32" s="44"/>
      <c r="S32" s="44"/>
      <c r="T32" s="44"/>
      <c r="U32" s="44"/>
      <c r="V32" s="44"/>
    </row>
    <row r="33" spans="2:22" ht="10.5" customHeight="1" x14ac:dyDescent="0.2">
      <c r="B33" s="121">
        <v>2008</v>
      </c>
      <c r="C33" s="66">
        <v>627450.30000000005</v>
      </c>
      <c r="D33" s="66">
        <v>38427.5</v>
      </c>
      <c r="E33" s="126">
        <v>635315</v>
      </c>
      <c r="F33" s="66">
        <v>25951.1</v>
      </c>
      <c r="G33" s="66">
        <v>20992.6</v>
      </c>
      <c r="H33" s="120">
        <v>46943.7</v>
      </c>
      <c r="I33" s="44"/>
      <c r="J33" s="44"/>
      <c r="K33" s="44"/>
      <c r="L33" s="44"/>
      <c r="M33" s="44"/>
      <c r="N33" s="44"/>
      <c r="O33" s="44"/>
      <c r="P33" s="44"/>
      <c r="Q33" s="44"/>
      <c r="R33" s="44"/>
      <c r="S33" s="44"/>
      <c r="T33" s="44"/>
      <c r="U33" s="44"/>
      <c r="V33" s="44"/>
    </row>
    <row r="34" spans="2:22" ht="10.5" customHeight="1" x14ac:dyDescent="0.2">
      <c r="B34" s="121">
        <v>2009</v>
      </c>
      <c r="C34" s="66">
        <v>541173.4</v>
      </c>
      <c r="D34" s="66">
        <v>35039.199999999997</v>
      </c>
      <c r="E34" s="126">
        <v>513864.1</v>
      </c>
      <c r="F34" s="66">
        <v>27170.7</v>
      </c>
      <c r="G34" s="66">
        <v>20288.7</v>
      </c>
      <c r="H34" s="120">
        <v>47459.4</v>
      </c>
      <c r="I34" s="44"/>
      <c r="J34" s="44"/>
      <c r="K34" s="44"/>
      <c r="L34" s="44"/>
      <c r="M34" s="44"/>
      <c r="N34" s="44"/>
      <c r="O34" s="44"/>
      <c r="P34" s="44"/>
      <c r="Q34" s="44"/>
      <c r="R34" s="44"/>
      <c r="S34" s="44"/>
      <c r="T34" s="44"/>
      <c r="U34" s="44"/>
      <c r="V34" s="44"/>
    </row>
    <row r="35" spans="2:22" ht="10.5" customHeight="1" x14ac:dyDescent="0.2">
      <c r="B35" s="121"/>
      <c r="C35" s="66"/>
      <c r="D35" s="66"/>
      <c r="E35" s="126"/>
      <c r="F35" s="66"/>
      <c r="G35" s="66"/>
      <c r="H35" s="66"/>
      <c r="I35" s="44"/>
      <c r="J35" s="44"/>
      <c r="K35" s="44"/>
      <c r="L35" s="44"/>
      <c r="M35" s="44"/>
      <c r="N35" s="44"/>
      <c r="O35" s="44"/>
      <c r="P35" s="44"/>
      <c r="Q35" s="44"/>
      <c r="R35" s="44"/>
      <c r="S35" s="44"/>
      <c r="T35" s="44"/>
      <c r="U35" s="44"/>
      <c r="V35" s="44"/>
    </row>
    <row r="36" spans="2:22" ht="10.5" customHeight="1" x14ac:dyDescent="0.2">
      <c r="B36" s="121">
        <v>2010</v>
      </c>
      <c r="C36" s="66">
        <v>585299.5</v>
      </c>
      <c r="D36" s="66">
        <v>39531.599999999999</v>
      </c>
      <c r="E36" s="126">
        <v>590035.5</v>
      </c>
      <c r="F36" s="66">
        <v>29378.6</v>
      </c>
      <c r="G36" s="66">
        <v>17021.599999999999</v>
      </c>
      <c r="H36" s="120">
        <v>59568.4</v>
      </c>
      <c r="I36" s="44"/>
      <c r="J36" s="44"/>
      <c r="K36" s="44"/>
      <c r="L36" s="44"/>
      <c r="M36" s="44"/>
      <c r="N36" s="44"/>
      <c r="O36" s="44"/>
      <c r="P36" s="44"/>
      <c r="Q36" s="44"/>
      <c r="R36" s="44"/>
      <c r="S36" s="44"/>
      <c r="T36" s="44"/>
      <c r="U36" s="44"/>
      <c r="V36" s="44"/>
    </row>
    <row r="37" spans="2:22" ht="10.5" customHeight="1" x14ac:dyDescent="0.2">
      <c r="B37" s="61" t="s">
        <v>892</v>
      </c>
      <c r="C37" s="66">
        <v>729026.9</v>
      </c>
      <c r="D37" s="66">
        <v>50798.7</v>
      </c>
      <c r="E37" s="126">
        <v>712141.3</v>
      </c>
      <c r="F37" s="66">
        <v>38004</v>
      </c>
      <c r="G37" s="66">
        <v>12809.2</v>
      </c>
      <c r="H37" s="120">
        <v>65685.3</v>
      </c>
      <c r="I37" s="44"/>
      <c r="J37" s="44"/>
      <c r="K37" s="44"/>
      <c r="L37" s="44"/>
      <c r="M37" s="44"/>
      <c r="N37" s="44"/>
      <c r="O37" s="44"/>
      <c r="P37" s="44"/>
      <c r="Q37" s="44"/>
      <c r="R37" s="44"/>
      <c r="S37" s="44"/>
      <c r="T37" s="44"/>
      <c r="U37" s="44"/>
      <c r="V37" s="44"/>
    </row>
    <row r="38" spans="2:22" ht="10.5" customHeight="1" x14ac:dyDescent="0.2">
      <c r="B38" s="61" t="s">
        <v>889</v>
      </c>
      <c r="C38" s="66">
        <v>852401.6</v>
      </c>
      <c r="D38" s="66">
        <v>59563.5</v>
      </c>
      <c r="E38" s="126">
        <v>817723.7</v>
      </c>
      <c r="F38" s="66">
        <v>38846.199999999997</v>
      </c>
      <c r="G38" s="66">
        <v>16341.8</v>
      </c>
      <c r="H38" s="120">
        <v>72054.5</v>
      </c>
      <c r="I38" s="44"/>
      <c r="J38" s="44"/>
      <c r="K38" s="44"/>
      <c r="L38" s="44"/>
      <c r="M38" s="44"/>
      <c r="N38" s="44"/>
      <c r="O38" s="44"/>
      <c r="P38" s="44"/>
      <c r="Q38" s="44"/>
      <c r="R38" s="44"/>
      <c r="S38" s="44"/>
      <c r="T38" s="44"/>
      <c r="U38" s="44"/>
      <c r="V38" s="44"/>
    </row>
    <row r="39" spans="2:22" ht="10.5" customHeight="1" x14ac:dyDescent="0.2">
      <c r="B39" s="61" t="s">
        <v>903</v>
      </c>
      <c r="C39" s="66">
        <v>998160.4</v>
      </c>
      <c r="D39" s="66">
        <v>64251.9</v>
      </c>
      <c r="E39" s="126">
        <v>926802.8</v>
      </c>
      <c r="F39" s="97" t="s">
        <v>399</v>
      </c>
      <c r="G39" s="97" t="s">
        <v>399</v>
      </c>
      <c r="H39" s="120">
        <v>91925.6</v>
      </c>
      <c r="I39" s="44"/>
      <c r="J39" s="44"/>
      <c r="K39" s="44"/>
      <c r="L39" s="44"/>
      <c r="M39" s="44"/>
      <c r="N39" s="44"/>
      <c r="O39" s="44"/>
      <c r="P39" s="44"/>
      <c r="Q39" s="44"/>
      <c r="R39" s="44"/>
      <c r="S39" s="44"/>
      <c r="T39" s="44"/>
      <c r="U39" s="44"/>
      <c r="V39" s="44"/>
    </row>
    <row r="40" spans="2:22" ht="10.5" customHeight="1" x14ac:dyDescent="0.2">
      <c r="B40" s="61" t="s">
        <v>906</v>
      </c>
      <c r="C40" s="68">
        <v>1083582.5</v>
      </c>
      <c r="D40" s="66">
        <v>67243.199999999997</v>
      </c>
      <c r="E40" s="127">
        <v>1001308.2</v>
      </c>
      <c r="F40" s="97" t="s">
        <v>399</v>
      </c>
      <c r="G40" s="97" t="s">
        <v>399</v>
      </c>
      <c r="H40" s="120">
        <v>102622.1</v>
      </c>
      <c r="I40" s="44"/>
      <c r="J40" s="44"/>
      <c r="K40" s="44"/>
      <c r="L40" s="44"/>
      <c r="M40" s="44"/>
      <c r="N40" s="44"/>
      <c r="O40" s="44"/>
      <c r="P40" s="44"/>
      <c r="Q40" s="44"/>
      <c r="R40" s="44"/>
      <c r="S40" s="44"/>
      <c r="T40" s="44"/>
      <c r="U40" s="44"/>
      <c r="V40" s="44"/>
    </row>
    <row r="41" spans="2:22" ht="10.5" customHeight="1" x14ac:dyDescent="0.2">
      <c r="B41" s="61"/>
      <c r="C41" s="68"/>
      <c r="D41" s="66"/>
      <c r="E41" s="127"/>
      <c r="F41" s="97"/>
      <c r="G41" s="97"/>
      <c r="H41" s="66"/>
      <c r="I41" s="44"/>
      <c r="J41" s="44"/>
      <c r="K41" s="44"/>
      <c r="L41" s="44"/>
      <c r="M41" s="44"/>
      <c r="N41" s="44"/>
      <c r="O41" s="44"/>
      <c r="P41" s="44"/>
      <c r="Q41" s="44"/>
      <c r="R41" s="44"/>
      <c r="S41" s="44"/>
      <c r="T41" s="44"/>
      <c r="U41" s="44"/>
      <c r="V41" s="44"/>
    </row>
    <row r="42" spans="2:22" ht="10.5" customHeight="1" x14ac:dyDescent="0.2">
      <c r="B42" s="61" t="s">
        <v>921</v>
      </c>
      <c r="C42" s="68">
        <v>1087997.513367</v>
      </c>
      <c r="D42" s="66">
        <v>76889.803847999996</v>
      </c>
      <c r="E42" s="68">
        <v>1027638.258726</v>
      </c>
      <c r="F42" s="97" t="s">
        <v>399</v>
      </c>
      <c r="G42" s="97" t="s">
        <v>399</v>
      </c>
      <c r="H42" s="66">
        <v>112154.051656</v>
      </c>
      <c r="I42" s="44"/>
      <c r="J42" s="44"/>
      <c r="K42" s="44"/>
      <c r="L42" s="44"/>
      <c r="M42" s="44"/>
      <c r="N42" s="44"/>
      <c r="O42" s="44"/>
      <c r="P42" s="44"/>
      <c r="Q42" s="44"/>
      <c r="R42" s="44"/>
      <c r="S42" s="44"/>
      <c r="T42" s="44"/>
      <c r="U42" s="44"/>
      <c r="V42" s="44"/>
    </row>
    <row r="43" spans="2:22" ht="10.5" customHeight="1" x14ac:dyDescent="0.2">
      <c r="B43" s="61" t="s">
        <v>926</v>
      </c>
      <c r="C43" s="68">
        <v>1099273.2971959999</v>
      </c>
      <c r="D43" s="66">
        <v>92204.785793999996</v>
      </c>
      <c r="E43" s="68">
        <v>1116197.6172139996</v>
      </c>
      <c r="F43" s="97" t="s">
        <v>399</v>
      </c>
      <c r="G43" s="97" t="s">
        <v>399</v>
      </c>
      <c r="H43" s="66">
        <v>126825.410682</v>
      </c>
      <c r="I43" s="44"/>
      <c r="J43" s="44"/>
      <c r="K43" s="44"/>
      <c r="L43" s="44"/>
      <c r="M43" s="44"/>
      <c r="N43" s="44"/>
      <c r="O43" s="44"/>
      <c r="P43" s="44"/>
      <c r="Q43" s="44"/>
      <c r="R43" s="44"/>
      <c r="S43" s="44"/>
      <c r="T43" s="44"/>
      <c r="U43" s="44"/>
      <c r="V43" s="44"/>
    </row>
    <row r="44" spans="2:22" ht="10.5" customHeight="1" x14ac:dyDescent="0.2">
      <c r="B44" s="61" t="s">
        <v>952</v>
      </c>
      <c r="C44" s="68">
        <v>1106898.5713130001</v>
      </c>
      <c r="D44" s="66">
        <v>87630.085296999998</v>
      </c>
      <c r="E44" s="68">
        <v>1183833.6270939996</v>
      </c>
      <c r="F44" s="97" t="s">
        <v>399</v>
      </c>
      <c r="G44" s="97" t="s">
        <v>399</v>
      </c>
      <c r="H44" s="66">
        <v>131857.09602</v>
      </c>
      <c r="I44" s="44"/>
      <c r="J44" s="44"/>
      <c r="K44" s="44"/>
      <c r="L44" s="44"/>
      <c r="M44" s="44"/>
      <c r="N44" s="44"/>
      <c r="O44" s="44"/>
      <c r="P44" s="44"/>
      <c r="Q44" s="44"/>
      <c r="R44" s="44"/>
      <c r="S44" s="44"/>
      <c r="T44" s="44"/>
      <c r="U44" s="44"/>
      <c r="V44" s="44"/>
    </row>
    <row r="45" spans="2:22" ht="10.5" customHeight="1" x14ac:dyDescent="0.2">
      <c r="B45" s="61" t="s">
        <v>968</v>
      </c>
      <c r="C45" s="68">
        <v>1231998.4906840001</v>
      </c>
      <c r="D45" s="66">
        <v>87004.842610000007</v>
      </c>
      <c r="E45" s="68">
        <v>1246232.8961450001</v>
      </c>
      <c r="F45" s="97" t="s">
        <v>399</v>
      </c>
      <c r="G45" s="97" t="s">
        <v>399</v>
      </c>
      <c r="H45" s="66">
        <v>139285.03603700001</v>
      </c>
      <c r="I45" s="44"/>
      <c r="J45" s="44"/>
      <c r="K45" s="44"/>
      <c r="L45" s="44"/>
      <c r="M45" s="44"/>
      <c r="N45" s="44"/>
      <c r="O45" s="44"/>
      <c r="P45" s="44"/>
      <c r="Q45" s="44"/>
      <c r="R45" s="44"/>
      <c r="S45" s="44"/>
      <c r="T45" s="44"/>
      <c r="U45" s="44"/>
      <c r="V45" s="44"/>
    </row>
    <row r="46" spans="2:22" ht="10.5" customHeight="1" x14ac:dyDescent="0.2">
      <c r="B46" s="61" t="s">
        <v>1016</v>
      </c>
      <c r="C46" s="68">
        <v>1273299.3320160001</v>
      </c>
      <c r="D46" s="66">
        <v>91688.956374000001</v>
      </c>
      <c r="E46" s="68">
        <v>1297005.9436410004</v>
      </c>
      <c r="F46" s="97" t="s">
        <v>399</v>
      </c>
      <c r="G46" s="97" t="s">
        <v>399</v>
      </c>
      <c r="H46" s="66">
        <v>142153.929753</v>
      </c>
      <c r="I46" s="44"/>
      <c r="J46" s="44"/>
      <c r="K46" s="44"/>
      <c r="L46" s="44"/>
      <c r="M46" s="44"/>
      <c r="N46" s="44"/>
      <c r="O46" s="44"/>
      <c r="P46" s="44"/>
      <c r="Q46" s="44"/>
      <c r="R46" s="44"/>
      <c r="S46" s="44"/>
      <c r="T46" s="44"/>
      <c r="U46" s="44"/>
      <c r="V46" s="44"/>
    </row>
    <row r="47" spans="2:22" ht="10.5" customHeight="1" x14ac:dyDescent="0.2">
      <c r="B47" s="61"/>
      <c r="C47" s="68"/>
      <c r="D47" s="66"/>
      <c r="E47" s="68"/>
      <c r="F47" s="97"/>
      <c r="G47" s="97"/>
      <c r="H47" s="66"/>
      <c r="I47" s="44"/>
      <c r="J47" s="44"/>
      <c r="K47" s="44"/>
      <c r="L47" s="44"/>
      <c r="M47" s="44"/>
      <c r="N47" s="44"/>
      <c r="O47" s="44"/>
      <c r="P47" s="44"/>
      <c r="Q47" s="44"/>
      <c r="R47" s="44"/>
      <c r="S47" s="44"/>
      <c r="T47" s="44"/>
      <c r="U47" s="44"/>
      <c r="V47" s="44"/>
    </row>
    <row r="48" spans="2:22" ht="10.5" customHeight="1" x14ac:dyDescent="0.2">
      <c r="B48" s="61" t="s">
        <v>1173</v>
      </c>
      <c r="C48" s="68">
        <v>1123391.7747199999</v>
      </c>
      <c r="D48" s="66">
        <v>96388.233343999993</v>
      </c>
      <c r="E48" s="68">
        <v>1394939.9670780001</v>
      </c>
      <c r="F48" s="97" t="s">
        <v>399</v>
      </c>
      <c r="G48" s="97" t="s">
        <v>399</v>
      </c>
      <c r="H48" s="66">
        <v>168482.69442300001</v>
      </c>
      <c r="I48" s="44"/>
      <c r="J48" s="44"/>
      <c r="K48" s="44"/>
      <c r="L48" s="44"/>
      <c r="M48" s="44"/>
      <c r="N48" s="44"/>
      <c r="O48" s="44"/>
      <c r="P48" s="44"/>
      <c r="Q48" s="44"/>
      <c r="R48" s="44"/>
      <c r="S48" s="44"/>
      <c r="T48" s="44"/>
      <c r="U48" s="44"/>
      <c r="V48" s="44"/>
    </row>
    <row r="49" spans="2:26" ht="10.5" customHeight="1" x14ac:dyDescent="0.2">
      <c r="B49" s="61" t="s">
        <v>1207</v>
      </c>
      <c r="C49" s="68">
        <v>1380071.4044070004</v>
      </c>
      <c r="D49" s="66">
        <v>101455.56757499999</v>
      </c>
      <c r="E49" s="68">
        <v>1812828.9233959999</v>
      </c>
      <c r="F49" s="97" t="s">
        <v>399</v>
      </c>
      <c r="G49" s="97" t="s">
        <v>399</v>
      </c>
      <c r="H49" s="66">
        <v>177489.41562000001</v>
      </c>
      <c r="I49" s="44"/>
      <c r="J49" s="44"/>
      <c r="K49" s="44"/>
      <c r="L49" s="44"/>
      <c r="M49" s="44"/>
      <c r="N49" s="44"/>
      <c r="O49" s="44"/>
      <c r="P49" s="44"/>
      <c r="Q49" s="44"/>
      <c r="R49" s="44"/>
      <c r="S49" s="44"/>
      <c r="T49" s="44"/>
      <c r="U49" s="44"/>
      <c r="V49" s="44"/>
    </row>
    <row r="50" spans="2:26" ht="12" customHeight="1" x14ac:dyDescent="0.2">
      <c r="B50" s="128" t="s">
        <v>1407</v>
      </c>
      <c r="C50" s="69">
        <v>1820341.0559180002</v>
      </c>
      <c r="D50" s="67">
        <v>118947.80443600001</v>
      </c>
      <c r="E50" s="69">
        <v>2013617.546686</v>
      </c>
      <c r="F50" s="98" t="s">
        <v>399</v>
      </c>
      <c r="G50" s="98" t="s">
        <v>399</v>
      </c>
      <c r="H50" s="67">
        <v>210913.89719799999</v>
      </c>
      <c r="I50" s="44"/>
      <c r="J50" s="44"/>
      <c r="K50" s="44"/>
      <c r="L50" s="44"/>
      <c r="M50" s="44"/>
      <c r="N50" s="44"/>
      <c r="O50" s="44"/>
      <c r="P50" s="44"/>
      <c r="Q50" s="44"/>
      <c r="R50" s="44"/>
      <c r="S50" s="44"/>
      <c r="T50" s="44"/>
      <c r="U50" s="44"/>
      <c r="V50" s="44"/>
    </row>
    <row r="51" spans="2:26" ht="10.5" customHeight="1" x14ac:dyDescent="0.2">
      <c r="B51" s="129" t="s">
        <v>468</v>
      </c>
      <c r="C51" s="129"/>
      <c r="D51" s="129"/>
      <c r="E51" s="130"/>
      <c r="F51" s="131"/>
      <c r="G51" s="131"/>
      <c r="H51" s="130"/>
      <c r="I51" s="44"/>
      <c r="J51" s="44"/>
      <c r="K51" s="44"/>
      <c r="L51" s="44"/>
      <c r="M51" s="44"/>
      <c r="N51" s="44"/>
      <c r="O51" s="44"/>
      <c r="P51" s="44"/>
      <c r="Q51" s="44"/>
      <c r="R51" s="44"/>
      <c r="S51" s="44"/>
      <c r="T51" s="44"/>
      <c r="U51" s="44"/>
      <c r="V51" s="44"/>
    </row>
    <row r="52" spans="2:26" ht="10.5" customHeight="1" x14ac:dyDescent="0.2">
      <c r="B52" s="129"/>
      <c r="C52" s="129"/>
      <c r="D52" s="129"/>
      <c r="E52" s="130"/>
      <c r="F52" s="131"/>
      <c r="G52" s="131"/>
      <c r="H52" s="130"/>
      <c r="I52" s="44"/>
      <c r="J52" s="44"/>
      <c r="K52" s="44"/>
      <c r="L52" s="44"/>
      <c r="M52" s="44"/>
      <c r="N52" s="44"/>
      <c r="O52" s="44"/>
      <c r="P52" s="44"/>
      <c r="Q52" s="44"/>
      <c r="R52" s="44"/>
      <c r="S52" s="44"/>
      <c r="T52" s="44"/>
      <c r="U52" s="44"/>
      <c r="V52" s="44"/>
    </row>
    <row r="53" spans="2:26" ht="10.5" customHeight="1" x14ac:dyDescent="0.2">
      <c r="B53" s="132" t="s">
        <v>899</v>
      </c>
      <c r="C53" s="132"/>
      <c r="D53" s="132"/>
      <c r="E53" s="133"/>
      <c r="F53" s="133"/>
      <c r="G53" s="133"/>
      <c r="H53" s="133"/>
      <c r="I53" s="44"/>
      <c r="J53" s="44"/>
      <c r="K53" s="44"/>
      <c r="L53" s="44"/>
      <c r="M53" s="44"/>
      <c r="N53" s="44"/>
      <c r="O53" s="44"/>
      <c r="P53" s="44"/>
      <c r="Q53" s="44"/>
      <c r="R53" s="44"/>
      <c r="S53" s="44"/>
      <c r="T53" s="44"/>
      <c r="U53" s="44"/>
      <c r="V53" s="44"/>
    </row>
    <row r="54" spans="2:26" ht="10.5" customHeight="1" x14ac:dyDescent="0.2">
      <c r="B54" s="1761" t="s">
        <v>871</v>
      </c>
      <c r="C54" s="1761"/>
      <c r="D54" s="1761"/>
      <c r="E54" s="133"/>
      <c r="F54" s="133"/>
      <c r="G54" s="133"/>
      <c r="H54" s="133"/>
      <c r="I54" s="44"/>
      <c r="J54" s="44"/>
      <c r="K54" s="44"/>
      <c r="L54" s="44"/>
      <c r="M54" s="44"/>
      <c r="N54" s="44"/>
      <c r="O54" s="44"/>
      <c r="P54" s="44"/>
      <c r="Q54" s="44"/>
      <c r="R54" s="44"/>
      <c r="S54" s="44"/>
      <c r="T54" s="44"/>
      <c r="U54" s="44"/>
      <c r="V54" s="44"/>
    </row>
    <row r="55" spans="2:26" ht="10.5" customHeight="1" x14ac:dyDescent="0.2">
      <c r="B55" s="1765" t="s">
        <v>1234</v>
      </c>
      <c r="C55" s="1765"/>
      <c r="D55" s="1765"/>
      <c r="E55" s="1765"/>
      <c r="F55" s="1765"/>
      <c r="G55" s="1765"/>
      <c r="H55" s="1765"/>
      <c r="I55" s="44"/>
      <c r="J55" s="44"/>
      <c r="K55" s="44"/>
      <c r="L55" s="44"/>
      <c r="M55" s="44"/>
      <c r="N55" s="44"/>
      <c r="O55" s="44"/>
      <c r="P55" s="44"/>
      <c r="Q55" s="44"/>
      <c r="R55" s="44"/>
      <c r="S55" s="44"/>
      <c r="T55" s="44"/>
      <c r="U55" s="44"/>
      <c r="V55" s="44"/>
    </row>
    <row r="56" spans="2:26" ht="10.5" customHeight="1" x14ac:dyDescent="0.2">
      <c r="B56" s="1765"/>
      <c r="C56" s="1765"/>
      <c r="D56" s="1765"/>
      <c r="E56" s="1765"/>
      <c r="F56" s="1765"/>
      <c r="G56" s="1765"/>
      <c r="H56" s="1765"/>
      <c r="I56" s="44"/>
      <c r="J56" s="44"/>
      <c r="K56" s="44"/>
      <c r="L56" s="44"/>
      <c r="M56" s="44"/>
      <c r="N56" s="44"/>
      <c r="O56" s="44"/>
      <c r="P56" s="44"/>
      <c r="Q56" s="44"/>
      <c r="R56" s="44"/>
      <c r="S56" s="44"/>
      <c r="T56" s="44"/>
      <c r="U56" s="44"/>
      <c r="V56" s="44"/>
    </row>
    <row r="57" spans="2:26" ht="10.5" customHeight="1" x14ac:dyDescent="0.2">
      <c r="B57" s="134"/>
      <c r="C57" s="44"/>
      <c r="D57" s="44"/>
      <c r="E57" s="44"/>
      <c r="F57" s="44"/>
      <c r="G57" s="114">
        <v>84</v>
      </c>
      <c r="H57" s="44"/>
      <c r="I57" s="44"/>
      <c r="J57" s="44"/>
      <c r="K57" s="44"/>
      <c r="L57" s="44"/>
      <c r="M57" s="44"/>
      <c r="N57" s="44"/>
      <c r="O57" s="44"/>
      <c r="P57" s="44"/>
      <c r="Q57" s="44"/>
      <c r="R57" s="44"/>
      <c r="S57" s="44"/>
      <c r="T57" s="44"/>
      <c r="U57" s="44"/>
      <c r="V57" s="44"/>
    </row>
    <row r="58" spans="2:26" ht="10.5" customHeight="1" x14ac:dyDescent="0.2">
      <c r="B58" s="44"/>
      <c r="C58" s="44"/>
      <c r="D58" s="44"/>
      <c r="E58" s="44"/>
      <c r="F58" s="44"/>
      <c r="G58" s="44"/>
      <c r="H58" s="44"/>
      <c r="I58" s="44"/>
      <c r="J58" s="44"/>
      <c r="K58" s="44"/>
      <c r="L58" s="44"/>
      <c r="M58" s="44"/>
      <c r="N58" s="44"/>
      <c r="O58" s="44"/>
      <c r="P58" s="44"/>
      <c r="Q58" s="44"/>
      <c r="R58" s="44"/>
      <c r="S58" s="44"/>
      <c r="T58" s="44"/>
      <c r="U58" s="44"/>
      <c r="V58" s="44"/>
    </row>
    <row r="59" spans="2:26" x14ac:dyDescent="0.2">
      <c r="B59" s="135" t="s">
        <v>1152</v>
      </c>
      <c r="C59" s="133"/>
      <c r="D59" s="133"/>
      <c r="E59" s="133"/>
      <c r="F59" s="133"/>
      <c r="G59" s="133"/>
      <c r="H59" s="133"/>
      <c r="I59" s="133"/>
      <c r="J59" s="133"/>
      <c r="K59" s="133"/>
      <c r="L59" s="133"/>
      <c r="M59" s="133"/>
      <c r="N59" s="44"/>
      <c r="O59" s="44"/>
      <c r="P59" s="44"/>
      <c r="Q59" s="44"/>
      <c r="R59" s="44"/>
      <c r="S59" s="44"/>
      <c r="T59" s="44"/>
      <c r="U59" s="44"/>
      <c r="V59" s="44"/>
    </row>
    <row r="60" spans="2:26" s="41" customFormat="1" x14ac:dyDescent="0.2">
      <c r="B60" s="1767" t="s">
        <v>36</v>
      </c>
      <c r="C60" s="1776"/>
      <c r="D60" s="1776"/>
      <c r="E60" s="1776"/>
      <c r="F60" s="1768"/>
      <c r="G60" s="136" t="s">
        <v>926</v>
      </c>
      <c r="H60" s="136" t="s">
        <v>952</v>
      </c>
      <c r="I60" s="137" t="s">
        <v>968</v>
      </c>
      <c r="J60" s="138">
        <v>2019</v>
      </c>
      <c r="K60" s="136" t="s">
        <v>1173</v>
      </c>
      <c r="L60" s="139" t="s">
        <v>1207</v>
      </c>
      <c r="M60" s="139" t="s">
        <v>1867</v>
      </c>
      <c r="N60" s="140"/>
      <c r="O60" s="140"/>
      <c r="P60" s="140"/>
      <c r="Q60" s="141"/>
      <c r="R60" s="142"/>
      <c r="S60" s="142"/>
      <c r="T60" s="142"/>
      <c r="U60" s="142"/>
      <c r="V60" s="143"/>
      <c r="W60" s="143"/>
      <c r="X60" s="143"/>
      <c r="Y60" s="142"/>
      <c r="Z60" s="142"/>
    </row>
    <row r="61" spans="2:26" s="41" customFormat="1" ht="12.75" customHeight="1" x14ac:dyDescent="0.2">
      <c r="B61" s="1769"/>
      <c r="C61" s="1777"/>
      <c r="D61" s="1777"/>
      <c r="E61" s="1777"/>
      <c r="F61" s="1770"/>
      <c r="G61" s="1762" t="s">
        <v>438</v>
      </c>
      <c r="H61" s="1763"/>
      <c r="I61" s="1763"/>
      <c r="J61" s="1763"/>
      <c r="K61" s="1763"/>
      <c r="L61" s="1763"/>
      <c r="M61" s="1764"/>
      <c r="N61" s="144"/>
      <c r="O61" s="144"/>
      <c r="P61" s="144"/>
      <c r="Q61" s="144"/>
      <c r="R61" s="144"/>
      <c r="S61" s="144"/>
      <c r="T61" s="144"/>
      <c r="U61" s="144"/>
      <c r="V61" s="144"/>
      <c r="W61" s="144"/>
      <c r="X61" s="144"/>
      <c r="Y61" s="144"/>
      <c r="Z61" s="144"/>
    </row>
    <row r="62" spans="2:26" ht="10.5" customHeight="1" x14ac:dyDescent="0.2">
      <c r="B62" s="1792" t="s">
        <v>153</v>
      </c>
      <c r="C62" s="1793"/>
      <c r="D62" s="1793"/>
      <c r="E62" s="1793"/>
      <c r="F62" s="145"/>
      <c r="G62" s="99">
        <v>2050106.8330000001</v>
      </c>
      <c r="H62" s="100">
        <v>3656721.2710000002</v>
      </c>
      <c r="I62" s="100">
        <v>5007141.4469999997</v>
      </c>
      <c r="J62" s="100">
        <v>7107115.6789999995</v>
      </c>
      <c r="K62" s="100">
        <v>6037260.5389999999</v>
      </c>
      <c r="L62" s="100">
        <v>4088865.74</v>
      </c>
      <c r="M62" s="100">
        <v>4783108.4890000001</v>
      </c>
      <c r="N62" s="92"/>
      <c r="O62" s="92"/>
      <c r="P62" s="92"/>
      <c r="Q62" s="146"/>
      <c r="R62" s="146"/>
      <c r="S62" s="146"/>
      <c r="T62" s="147"/>
      <c r="U62" s="133"/>
      <c r="V62" s="92"/>
      <c r="W62" s="92"/>
      <c r="X62" s="92"/>
      <c r="Y62" s="92"/>
      <c r="Z62" s="148"/>
    </row>
    <row r="63" spans="2:26" ht="10.5" customHeight="1" x14ac:dyDescent="0.2">
      <c r="B63" s="1746" t="s">
        <v>470</v>
      </c>
      <c r="C63" s="1747"/>
      <c r="D63" s="1747"/>
      <c r="E63" s="1747"/>
      <c r="F63" s="149"/>
      <c r="G63" s="101">
        <v>9730779.5050000008</v>
      </c>
      <c r="H63" s="101">
        <v>9553134.5449999999</v>
      </c>
      <c r="I63" s="101">
        <v>10367586.734999999</v>
      </c>
      <c r="J63" s="101">
        <v>9557082.1329999994</v>
      </c>
      <c r="K63" s="101">
        <v>10074312.433</v>
      </c>
      <c r="L63" s="101">
        <v>11066138.154999999</v>
      </c>
      <c r="M63" s="101">
        <v>11360125.728</v>
      </c>
      <c r="N63" s="92"/>
      <c r="O63" s="92"/>
      <c r="P63" s="92"/>
      <c r="Q63" s="146"/>
      <c r="R63" s="146"/>
      <c r="S63" s="146"/>
      <c r="T63" s="147"/>
      <c r="U63" s="133"/>
      <c r="V63" s="92"/>
      <c r="W63" s="92"/>
      <c r="X63" s="92"/>
      <c r="Y63" s="92"/>
      <c r="Z63" s="148"/>
    </row>
    <row r="64" spans="2:26" ht="10.5" customHeight="1" x14ac:dyDescent="0.2">
      <c r="B64" s="1778" t="s">
        <v>808</v>
      </c>
      <c r="C64" s="1779"/>
      <c r="D64" s="1779"/>
      <c r="E64" s="1779"/>
      <c r="F64" s="150"/>
      <c r="G64" s="101">
        <v>17122952.052000001</v>
      </c>
      <c r="H64" s="101">
        <v>18652729.375999998</v>
      </c>
      <c r="I64" s="101">
        <v>20273314.899999999</v>
      </c>
      <c r="J64" s="101">
        <v>19726965.066</v>
      </c>
      <c r="K64" s="101">
        <v>27941174.513999999</v>
      </c>
      <c r="L64" s="101">
        <v>27112846.024999999</v>
      </c>
      <c r="M64" s="101">
        <v>28122835.798999999</v>
      </c>
      <c r="N64" s="92"/>
      <c r="O64" s="92"/>
      <c r="P64" s="92"/>
      <c r="Q64" s="146"/>
      <c r="R64" s="146"/>
      <c r="S64" s="146"/>
      <c r="T64" s="147"/>
      <c r="U64" s="133"/>
      <c r="V64" s="92"/>
      <c r="W64" s="92"/>
      <c r="X64" s="92"/>
      <c r="Y64" s="92"/>
      <c r="Z64" s="148"/>
    </row>
    <row r="65" spans="1:26" ht="10.5" customHeight="1" x14ac:dyDescent="0.2">
      <c r="B65" s="1746" t="s">
        <v>809</v>
      </c>
      <c r="C65" s="1747"/>
      <c r="D65" s="1747"/>
      <c r="E65" s="133"/>
      <c r="F65" s="115"/>
      <c r="G65" s="101">
        <v>7871770.8830000004</v>
      </c>
      <c r="H65" s="101">
        <v>8534187.9059999995</v>
      </c>
      <c r="I65" s="101">
        <v>9122957.0960000008</v>
      </c>
      <c r="J65" s="101">
        <v>9234570.2449999992</v>
      </c>
      <c r="K65" s="101">
        <v>10550368.82</v>
      </c>
      <c r="L65" s="101">
        <v>12229448.165999999</v>
      </c>
      <c r="M65" s="101">
        <v>14256237.437000001</v>
      </c>
      <c r="N65" s="92"/>
      <c r="O65" s="92"/>
      <c r="P65" s="92"/>
      <c r="Q65" s="146"/>
      <c r="R65" s="146"/>
      <c r="S65" s="146"/>
      <c r="T65" s="147"/>
      <c r="U65" s="133"/>
      <c r="V65" s="92"/>
      <c r="W65" s="92"/>
      <c r="X65" s="92"/>
      <c r="Y65" s="92"/>
      <c r="Z65" s="148"/>
    </row>
    <row r="66" spans="1:26" ht="10.5" customHeight="1" x14ac:dyDescent="0.2">
      <c r="B66" s="1746" t="s">
        <v>530</v>
      </c>
      <c r="C66" s="1747"/>
      <c r="D66" s="1747"/>
      <c r="E66" s="1747"/>
      <c r="F66" s="149"/>
      <c r="G66" s="101">
        <v>2802375.15</v>
      </c>
      <c r="H66" s="101">
        <v>2558178.1839999999</v>
      </c>
      <c r="I66" s="101">
        <v>2624137.8629999999</v>
      </c>
      <c r="J66" s="101">
        <v>3059767.4169999999</v>
      </c>
      <c r="K66" s="101">
        <v>2909454.3870000001</v>
      </c>
      <c r="L66" s="101">
        <v>2891620.1120000002</v>
      </c>
      <c r="M66" s="101">
        <v>3805070.8870000001</v>
      </c>
      <c r="N66" s="92"/>
      <c r="O66" s="92"/>
      <c r="P66" s="92"/>
      <c r="Q66" s="146"/>
      <c r="R66" s="146"/>
      <c r="S66" s="146"/>
      <c r="T66" s="147"/>
      <c r="U66" s="133"/>
      <c r="V66" s="92"/>
      <c r="W66" s="92"/>
      <c r="X66" s="92"/>
      <c r="Y66" s="92"/>
      <c r="Z66" s="148"/>
    </row>
    <row r="67" spans="1:26" ht="10.5" customHeight="1" x14ac:dyDescent="0.2">
      <c r="B67" s="1746" t="s">
        <v>810</v>
      </c>
      <c r="C67" s="1747"/>
      <c r="D67" s="1747"/>
      <c r="E67" s="1747"/>
      <c r="F67" s="149"/>
      <c r="G67" s="101">
        <v>8066943.5750000002</v>
      </c>
      <c r="H67" s="101">
        <v>7644933.0310000004</v>
      </c>
      <c r="I67" s="101">
        <v>7655322.3140000002</v>
      </c>
      <c r="J67" s="101">
        <v>8039835.9390000002</v>
      </c>
      <c r="K67" s="101">
        <v>9810224.0439999998</v>
      </c>
      <c r="L67" s="101">
        <v>10166199.450999999</v>
      </c>
      <c r="M67" s="101">
        <v>11729534.779999999</v>
      </c>
      <c r="N67" s="92"/>
      <c r="O67" s="92"/>
      <c r="P67" s="92"/>
      <c r="Q67" s="146"/>
      <c r="R67" s="146"/>
      <c r="S67" s="146"/>
      <c r="T67" s="147"/>
      <c r="U67" s="133"/>
      <c r="V67" s="92"/>
      <c r="W67" s="92"/>
      <c r="X67" s="92"/>
      <c r="Y67" s="92"/>
      <c r="Z67" s="148"/>
    </row>
    <row r="68" spans="1:26" ht="10.5" customHeight="1" x14ac:dyDescent="0.2">
      <c r="B68" s="1746" t="s">
        <v>492</v>
      </c>
      <c r="C68" s="1747"/>
      <c r="D68" s="1747"/>
      <c r="E68" s="1747"/>
      <c r="F68" s="149"/>
      <c r="G68" s="101">
        <v>3752117.406</v>
      </c>
      <c r="H68" s="101">
        <v>3362528.69</v>
      </c>
      <c r="I68" s="101">
        <v>4201703.8509999998</v>
      </c>
      <c r="J68" s="101">
        <v>3824640.128</v>
      </c>
      <c r="K68" s="101">
        <v>4068866.0669999998</v>
      </c>
      <c r="L68" s="101">
        <v>4645719.1639999999</v>
      </c>
      <c r="M68" s="101">
        <v>4673283.1169999996</v>
      </c>
      <c r="N68" s="92"/>
      <c r="O68" s="92"/>
      <c r="P68" s="92"/>
      <c r="Q68" s="146"/>
      <c r="R68" s="146"/>
      <c r="S68" s="146"/>
      <c r="T68" s="147"/>
      <c r="U68" s="133"/>
      <c r="V68" s="92"/>
      <c r="W68" s="92"/>
      <c r="X68" s="92"/>
      <c r="Y68" s="92"/>
      <c r="Z68" s="148"/>
    </row>
    <row r="69" spans="1:26" ht="10.5" customHeight="1" x14ac:dyDescent="0.2">
      <c r="B69" s="1746" t="s">
        <v>73</v>
      </c>
      <c r="C69" s="1747"/>
      <c r="D69" s="1747"/>
      <c r="E69" s="1747"/>
      <c r="F69" s="149"/>
      <c r="G69" s="101">
        <v>1936308.1270000001</v>
      </c>
      <c r="H69" s="101">
        <v>1939087.8419999999</v>
      </c>
      <c r="I69" s="101">
        <v>1725346.48</v>
      </c>
      <c r="J69" s="101">
        <v>1954861.5819999999</v>
      </c>
      <c r="K69" s="101">
        <v>2039233.825</v>
      </c>
      <c r="L69" s="101">
        <v>1531507.101</v>
      </c>
      <c r="M69" s="101">
        <v>1417003.5279999999</v>
      </c>
      <c r="N69" s="92"/>
      <c r="O69" s="92"/>
      <c r="P69" s="92"/>
      <c r="Q69" s="146"/>
      <c r="R69" s="146"/>
      <c r="S69" s="146"/>
      <c r="T69" s="147"/>
      <c r="U69" s="133"/>
      <c r="V69" s="92"/>
      <c r="W69" s="92"/>
      <c r="X69" s="92"/>
      <c r="Y69" s="92"/>
      <c r="Z69" s="148"/>
    </row>
    <row r="70" spans="1:26" ht="10.5" customHeight="1" x14ac:dyDescent="0.2">
      <c r="B70" s="151" t="s">
        <v>148</v>
      </c>
      <c r="C70" s="133"/>
      <c r="D70" s="133"/>
      <c r="E70" s="133"/>
      <c r="F70" s="115"/>
      <c r="G70" s="101">
        <v>4912921.5460000001</v>
      </c>
      <c r="H70" s="101">
        <v>6304209.6730000004</v>
      </c>
      <c r="I70" s="101">
        <v>5996635.0329999998</v>
      </c>
      <c r="J70" s="101">
        <v>4051768.2209999999</v>
      </c>
      <c r="K70" s="101">
        <v>9235707.7410000004</v>
      </c>
      <c r="L70" s="101">
        <v>11948094.183</v>
      </c>
      <c r="M70" s="101">
        <v>19851578.028000001</v>
      </c>
      <c r="N70" s="92"/>
      <c r="O70" s="92"/>
      <c r="P70" s="92"/>
      <c r="Q70" s="146"/>
      <c r="R70" s="146"/>
      <c r="S70" s="146"/>
      <c r="T70" s="147"/>
      <c r="U70" s="133"/>
      <c r="V70" s="92"/>
      <c r="W70" s="92"/>
      <c r="X70" s="92"/>
      <c r="Y70" s="92"/>
      <c r="Z70" s="148"/>
    </row>
    <row r="71" spans="1:26" ht="10.5" customHeight="1" x14ac:dyDescent="0.2">
      <c r="B71" s="1746" t="s">
        <v>78</v>
      </c>
      <c r="C71" s="1747"/>
      <c r="D71" s="1747"/>
      <c r="E71" s="1747"/>
      <c r="F71" s="149"/>
      <c r="G71" s="101">
        <v>1835197.2109999999</v>
      </c>
      <c r="H71" s="101">
        <v>1881334.8289999999</v>
      </c>
      <c r="I71" s="101">
        <v>2188926.645</v>
      </c>
      <c r="J71" s="101">
        <v>2141087.0780000002</v>
      </c>
      <c r="K71" s="101">
        <v>2043373.8089999999</v>
      </c>
      <c r="L71" s="101">
        <v>2058749.7749999999</v>
      </c>
      <c r="M71" s="101">
        <v>2901913.37</v>
      </c>
      <c r="N71" s="92"/>
      <c r="O71" s="92"/>
      <c r="P71" s="92"/>
      <c r="Q71" s="146"/>
      <c r="R71" s="146"/>
      <c r="S71" s="146"/>
      <c r="T71" s="147"/>
      <c r="U71" s="133"/>
      <c r="V71" s="92"/>
      <c r="W71" s="92"/>
      <c r="X71" s="92"/>
      <c r="Y71" s="92"/>
      <c r="Z71" s="148"/>
    </row>
    <row r="72" spans="1:26" ht="10.5" customHeight="1" x14ac:dyDescent="0.2">
      <c r="B72" s="151" t="s">
        <v>558</v>
      </c>
      <c r="C72" s="133"/>
      <c r="D72" s="133"/>
      <c r="E72" s="133"/>
      <c r="F72" s="115"/>
      <c r="G72" s="101">
        <v>3995965.99</v>
      </c>
      <c r="H72" s="101">
        <v>4714514.9160000002</v>
      </c>
      <c r="I72" s="101">
        <v>5267778.7810000004</v>
      </c>
      <c r="J72" s="101">
        <v>4401684.7130000005</v>
      </c>
      <c r="K72" s="101">
        <v>4226309.3600000003</v>
      </c>
      <c r="L72" s="101">
        <v>4815597.1689999998</v>
      </c>
      <c r="M72" s="101">
        <v>4200266.1210000003</v>
      </c>
      <c r="N72" s="92"/>
      <c r="O72" s="92"/>
      <c r="P72" s="92"/>
      <c r="Q72" s="146"/>
      <c r="R72" s="146"/>
      <c r="S72" s="146"/>
      <c r="T72" s="147"/>
      <c r="U72" s="133"/>
      <c r="V72" s="92"/>
      <c r="W72" s="92"/>
      <c r="X72" s="92"/>
      <c r="Y72" s="92"/>
      <c r="Z72" s="148"/>
    </row>
    <row r="73" spans="1:26" ht="10.5" customHeight="1" x14ac:dyDescent="0.2">
      <c r="B73" s="1746" t="s">
        <v>74</v>
      </c>
      <c r="C73" s="1747"/>
      <c r="D73" s="1747"/>
      <c r="E73" s="1747"/>
      <c r="F73" s="149"/>
      <c r="G73" s="101">
        <v>2632047.8220000002</v>
      </c>
      <c r="H73" s="101">
        <v>2637117.8119999999</v>
      </c>
      <c r="I73" s="101">
        <v>2427897.625</v>
      </c>
      <c r="J73" s="101">
        <v>2911550.73</v>
      </c>
      <c r="K73" s="101">
        <v>3296235.2140000002</v>
      </c>
      <c r="L73" s="101">
        <v>2891271.8450000002</v>
      </c>
      <c r="M73" s="101">
        <v>3371828.8280000002</v>
      </c>
      <c r="N73" s="92"/>
      <c r="O73" s="92"/>
      <c r="P73" s="92"/>
      <c r="Q73" s="146"/>
      <c r="R73" s="146"/>
      <c r="S73" s="146"/>
      <c r="T73" s="147"/>
      <c r="U73" s="133"/>
      <c r="V73" s="92"/>
      <c r="W73" s="92"/>
      <c r="X73" s="92"/>
      <c r="Y73" s="92"/>
      <c r="Z73" s="148"/>
    </row>
    <row r="74" spans="1:26" ht="10.5" customHeight="1" x14ac:dyDescent="0.2">
      <c r="B74" s="1746" t="s">
        <v>811</v>
      </c>
      <c r="C74" s="1747"/>
      <c r="D74" s="1747"/>
      <c r="E74" s="1747"/>
      <c r="F74" s="1782"/>
      <c r="G74" s="101">
        <v>1765180.817</v>
      </c>
      <c r="H74" s="101">
        <v>1665839.845</v>
      </c>
      <c r="I74" s="101">
        <v>1648272.176</v>
      </c>
      <c r="J74" s="101">
        <v>1507663.973</v>
      </c>
      <c r="K74" s="101">
        <v>1648296.3089999999</v>
      </c>
      <c r="L74" s="101">
        <v>2560310.8339999998</v>
      </c>
      <c r="M74" s="101">
        <v>3079417.4249999998</v>
      </c>
      <c r="N74" s="92"/>
      <c r="O74" s="92"/>
      <c r="P74" s="92"/>
      <c r="Q74" s="152"/>
      <c r="R74" s="152"/>
      <c r="S74" s="152"/>
      <c r="T74" s="147"/>
      <c r="U74" s="133"/>
      <c r="V74" s="92"/>
      <c r="W74" s="92"/>
      <c r="X74" s="92"/>
      <c r="Y74" s="92"/>
      <c r="Z74" s="148"/>
    </row>
    <row r="75" spans="1:26" ht="10.5" customHeight="1" x14ac:dyDescent="0.2">
      <c r="A75" s="1766"/>
      <c r="B75" s="151" t="s">
        <v>415</v>
      </c>
      <c r="C75" s="133"/>
      <c r="D75" s="133"/>
      <c r="E75" s="133"/>
      <c r="F75" s="115"/>
      <c r="G75" s="101">
        <v>107986.34</v>
      </c>
      <c r="H75" s="101">
        <v>122032.29700000001</v>
      </c>
      <c r="I75" s="101">
        <v>297807.44699999999</v>
      </c>
      <c r="J75" s="101">
        <v>314326.15899999999</v>
      </c>
      <c r="K75" s="101">
        <v>463944.43699999998</v>
      </c>
      <c r="L75" s="101">
        <v>466463.91499999998</v>
      </c>
      <c r="M75" s="101">
        <v>375011.59600000002</v>
      </c>
      <c r="N75" s="92"/>
      <c r="O75" s="92"/>
      <c r="P75" s="92"/>
      <c r="Q75" s="152"/>
      <c r="R75" s="152"/>
      <c r="S75" s="152"/>
      <c r="T75" s="147"/>
      <c r="U75" s="133"/>
      <c r="V75" s="92"/>
      <c r="W75" s="92"/>
      <c r="X75" s="92"/>
      <c r="Y75" s="92"/>
      <c r="Z75" s="148"/>
    </row>
    <row r="76" spans="1:26" ht="10.5" customHeight="1" x14ac:dyDescent="0.2">
      <c r="A76" s="1766"/>
      <c r="B76" s="1746" t="s">
        <v>902</v>
      </c>
      <c r="C76" s="1747"/>
      <c r="D76" s="1747"/>
      <c r="E76" s="1747"/>
      <c r="F76" s="1782"/>
      <c r="G76" s="101">
        <v>1389908.486</v>
      </c>
      <c r="H76" s="101">
        <v>1283614.7590000001</v>
      </c>
      <c r="I76" s="101">
        <v>1926253.524</v>
      </c>
      <c r="J76" s="101">
        <v>1547851.8759999999</v>
      </c>
      <c r="K76" s="101">
        <v>2333335.7560000001</v>
      </c>
      <c r="L76" s="101">
        <v>2393513.6009999998</v>
      </c>
      <c r="M76" s="101">
        <v>2527220.5249999999</v>
      </c>
      <c r="N76" s="92"/>
      <c r="O76" s="92"/>
      <c r="P76" s="92"/>
      <c r="Q76" s="152"/>
      <c r="R76" s="152"/>
      <c r="S76" s="152"/>
      <c r="T76" s="147"/>
      <c r="U76" s="133"/>
      <c r="V76" s="92"/>
      <c r="W76" s="92"/>
      <c r="X76" s="92"/>
      <c r="Y76" s="92"/>
      <c r="Z76" s="148"/>
    </row>
    <row r="77" spans="1:26" ht="10.5" customHeight="1" x14ac:dyDescent="0.2">
      <c r="A77" s="1766">
        <v>85</v>
      </c>
      <c r="B77" s="1746" t="s">
        <v>256</v>
      </c>
      <c r="C77" s="1747"/>
      <c r="D77" s="1747"/>
      <c r="E77" s="1747"/>
      <c r="F77" s="149"/>
      <c r="G77" s="101">
        <v>813178.68</v>
      </c>
      <c r="H77" s="101">
        <v>733959.53799999994</v>
      </c>
      <c r="I77" s="101">
        <v>582336.16</v>
      </c>
      <c r="J77" s="101">
        <v>467494.84899999999</v>
      </c>
      <c r="K77" s="101">
        <v>419285.549</v>
      </c>
      <c r="L77" s="101">
        <v>441978.04599999997</v>
      </c>
      <c r="M77" s="101">
        <v>468698.13299999997</v>
      </c>
      <c r="N77" s="92"/>
      <c r="O77" s="92"/>
      <c r="P77" s="92"/>
      <c r="Q77" s="146"/>
      <c r="R77" s="146"/>
      <c r="S77" s="146"/>
      <c r="T77" s="147"/>
      <c r="U77" s="133"/>
      <c r="V77" s="92"/>
      <c r="W77" s="92"/>
      <c r="X77" s="92"/>
      <c r="Y77" s="92"/>
      <c r="Z77" s="148"/>
    </row>
    <row r="78" spans="1:26" ht="10.5" customHeight="1" x14ac:dyDescent="0.2">
      <c r="A78" s="1766"/>
      <c r="B78" s="1746" t="s">
        <v>771</v>
      </c>
      <c r="C78" s="1747"/>
      <c r="D78" s="1747"/>
      <c r="E78" s="1747"/>
      <c r="F78" s="149"/>
      <c r="G78" s="101">
        <v>1863730.8319999999</v>
      </c>
      <c r="H78" s="101">
        <v>2281768.38</v>
      </c>
      <c r="I78" s="101">
        <v>2077614.983</v>
      </c>
      <c r="J78" s="101">
        <v>1900116.7849999999</v>
      </c>
      <c r="K78" s="101">
        <v>1770276.743</v>
      </c>
      <c r="L78" s="101">
        <v>2077278.378</v>
      </c>
      <c r="M78" s="101">
        <v>2420397.4619999998</v>
      </c>
      <c r="N78" s="92"/>
      <c r="O78" s="92"/>
      <c r="P78" s="92"/>
      <c r="Q78" s="146"/>
      <c r="R78" s="146"/>
      <c r="S78" s="146"/>
      <c r="T78" s="147"/>
      <c r="U78" s="133"/>
      <c r="V78" s="92"/>
      <c r="W78" s="92"/>
      <c r="X78" s="92"/>
      <c r="Y78" s="92"/>
      <c r="Z78" s="148"/>
    </row>
    <row r="79" spans="1:26" ht="10.5" customHeight="1" x14ac:dyDescent="0.2">
      <c r="B79" s="1746" t="s">
        <v>257</v>
      </c>
      <c r="C79" s="1747"/>
      <c r="D79" s="1747"/>
      <c r="E79" s="1747"/>
      <c r="F79" s="149"/>
      <c r="G79" s="101">
        <v>1153371.429</v>
      </c>
      <c r="H79" s="101">
        <v>1149644.7779999999</v>
      </c>
      <c r="I79" s="101">
        <v>988403.48499999999</v>
      </c>
      <c r="J79" s="101">
        <v>1075337.574</v>
      </c>
      <c r="K79" s="101">
        <v>1019957.776</v>
      </c>
      <c r="L79" s="101">
        <v>1147845.175</v>
      </c>
      <c r="M79" s="101">
        <v>1471837.564</v>
      </c>
      <c r="N79" s="92"/>
      <c r="O79" s="92"/>
      <c r="P79" s="92"/>
      <c r="Q79" s="146"/>
      <c r="R79" s="146"/>
      <c r="S79" s="146"/>
      <c r="T79" s="147"/>
      <c r="U79" s="133"/>
      <c r="V79" s="92"/>
      <c r="W79" s="92"/>
      <c r="X79" s="92"/>
      <c r="Y79" s="92"/>
      <c r="Z79" s="148"/>
    </row>
    <row r="80" spans="1:26" ht="10.5" customHeight="1" x14ac:dyDescent="0.2">
      <c r="B80" s="1746" t="s">
        <v>258</v>
      </c>
      <c r="C80" s="1747"/>
      <c r="D80" s="1747"/>
      <c r="E80" s="1747"/>
      <c r="F80" s="149"/>
      <c r="G80" s="101">
        <v>353847.44099999999</v>
      </c>
      <c r="H80" s="101">
        <v>159381.432</v>
      </c>
      <c r="I80" s="101">
        <v>28080.386999999999</v>
      </c>
      <c r="J80" s="101">
        <v>64312.510999999999</v>
      </c>
      <c r="K80" s="101">
        <v>79990.782000000007</v>
      </c>
      <c r="L80" s="101">
        <v>67595.604000000007</v>
      </c>
      <c r="M80" s="101">
        <v>14009.73</v>
      </c>
      <c r="N80" s="92"/>
      <c r="O80" s="92"/>
      <c r="P80" s="92"/>
      <c r="Q80" s="146"/>
      <c r="R80" s="146"/>
      <c r="S80" s="146"/>
      <c r="T80" s="147"/>
      <c r="U80" s="133"/>
      <c r="V80" s="92"/>
      <c r="W80" s="92"/>
      <c r="X80" s="92"/>
      <c r="Y80" s="92"/>
      <c r="Z80" s="148"/>
    </row>
    <row r="81" spans="2:26" ht="10.5" customHeight="1" x14ac:dyDescent="0.2">
      <c r="B81" s="1746" t="s">
        <v>260</v>
      </c>
      <c r="C81" s="1747"/>
      <c r="D81" s="1747"/>
      <c r="E81" s="1747"/>
      <c r="F81" s="149"/>
      <c r="G81" s="101">
        <v>381346.36300000001</v>
      </c>
      <c r="H81" s="101">
        <v>266774.06800000003</v>
      </c>
      <c r="I81" s="101">
        <v>100638.478</v>
      </c>
      <c r="J81" s="101">
        <v>52572.495000000003</v>
      </c>
      <c r="K81" s="101">
        <v>169499.04800000001</v>
      </c>
      <c r="L81" s="101">
        <v>210303.239</v>
      </c>
      <c r="M81" s="101">
        <v>218864.05799999999</v>
      </c>
      <c r="N81" s="92"/>
      <c r="O81" s="92"/>
      <c r="P81" s="92"/>
      <c r="Q81" s="146"/>
      <c r="R81" s="146"/>
      <c r="S81" s="146"/>
      <c r="T81" s="147"/>
      <c r="U81" s="133"/>
      <c r="V81" s="92"/>
      <c r="W81" s="92"/>
      <c r="X81" s="92"/>
      <c r="Y81" s="92"/>
      <c r="Z81" s="148"/>
    </row>
    <row r="82" spans="2:26" ht="10.5" customHeight="1" x14ac:dyDescent="0.2">
      <c r="B82" s="153" t="s">
        <v>35</v>
      </c>
      <c r="C82" s="154"/>
      <c r="D82" s="154"/>
      <c r="E82" s="154"/>
      <c r="F82" s="115"/>
      <c r="G82" s="101">
        <v>52287374.193999961</v>
      </c>
      <c r="H82" s="101">
        <v>52755402.84799999</v>
      </c>
      <c r="I82" s="101">
        <v>54776880.627000019</v>
      </c>
      <c r="J82" s="101">
        <v>59213324.599999964</v>
      </c>
      <c r="K82" s="101">
        <v>68345587.270000011</v>
      </c>
      <c r="L82" s="101">
        <v>72678069.941999987</v>
      </c>
      <c r="M82" s="101">
        <v>89865654.59300001</v>
      </c>
      <c r="N82" s="92"/>
      <c r="O82" s="92"/>
      <c r="P82" s="92"/>
      <c r="Q82" s="146"/>
      <c r="R82" s="146"/>
      <c r="S82" s="146"/>
      <c r="T82" s="147"/>
      <c r="U82" s="133"/>
      <c r="V82" s="92"/>
      <c r="W82" s="92"/>
      <c r="X82" s="92"/>
      <c r="Y82" s="92"/>
      <c r="Z82" s="148"/>
    </row>
    <row r="83" spans="2:26" ht="10.5" customHeight="1" x14ac:dyDescent="0.2">
      <c r="B83" s="1774" t="s">
        <v>104</v>
      </c>
      <c r="C83" s="1775"/>
      <c r="D83" s="1775"/>
      <c r="E83" s="1775"/>
      <c r="F83" s="155"/>
      <c r="G83" s="102">
        <v>126825410.682</v>
      </c>
      <c r="H83" s="102">
        <v>131857096.02</v>
      </c>
      <c r="I83" s="102">
        <v>139285036.037</v>
      </c>
      <c r="J83" s="102">
        <v>142153929.75299999</v>
      </c>
      <c r="K83" s="102">
        <v>168482694.42300001</v>
      </c>
      <c r="L83" s="102">
        <v>177489415.62</v>
      </c>
      <c r="M83" s="102">
        <v>210913897.19800001</v>
      </c>
      <c r="N83" s="92"/>
      <c r="O83" s="92"/>
      <c r="P83" s="92"/>
      <c r="Q83" s="92"/>
      <c r="R83" s="92"/>
      <c r="S83" s="92"/>
      <c r="T83" s="92"/>
      <c r="U83" s="92"/>
      <c r="V83" s="92"/>
      <c r="W83" s="92"/>
      <c r="X83" s="92"/>
      <c r="Y83" s="92"/>
      <c r="Z83" s="148"/>
    </row>
    <row r="84" spans="2:26" ht="12" customHeight="1" x14ac:dyDescent="0.2">
      <c r="B84" s="156" t="s">
        <v>468</v>
      </c>
      <c r="C84" s="135"/>
      <c r="D84" s="133"/>
      <c r="E84" s="133"/>
      <c r="F84" s="110"/>
      <c r="G84" s="110"/>
      <c r="H84" s="110"/>
      <c r="I84" s="110"/>
      <c r="J84" s="110"/>
      <c r="K84" s="110"/>
      <c r="L84" s="110"/>
      <c r="M84" s="110"/>
      <c r="N84" s="44"/>
      <c r="O84" s="44"/>
      <c r="P84" s="44"/>
      <c r="Q84" s="44"/>
      <c r="R84" s="44"/>
    </row>
    <row r="85" spans="2:26" ht="5.25" customHeight="1" x14ac:dyDescent="0.2">
      <c r="B85" s="156"/>
      <c r="C85" s="135"/>
      <c r="D85" s="133"/>
      <c r="E85" s="133"/>
      <c r="F85" s="110"/>
      <c r="G85" s="110"/>
      <c r="H85" s="110"/>
      <c r="I85" s="110"/>
      <c r="J85" s="110"/>
      <c r="K85" s="133"/>
      <c r="L85" s="110"/>
      <c r="M85" s="133"/>
      <c r="N85" s="44"/>
      <c r="O85" s="44"/>
      <c r="P85" s="44"/>
      <c r="Q85" s="44"/>
      <c r="R85" s="44"/>
    </row>
    <row r="86" spans="2:26" ht="10.5" customHeight="1" x14ac:dyDescent="0.2">
      <c r="B86" s="156" t="s">
        <v>835</v>
      </c>
      <c r="C86" s="135"/>
      <c r="D86" s="133"/>
      <c r="E86" s="133"/>
      <c r="F86" s="110"/>
      <c r="G86" s="110"/>
      <c r="H86" s="110"/>
      <c r="I86" s="110"/>
      <c r="J86" s="110"/>
      <c r="K86" s="110"/>
      <c r="L86" s="110"/>
      <c r="M86" s="110"/>
      <c r="N86" s="110"/>
      <c r="O86" s="110"/>
      <c r="P86" s="110"/>
      <c r="Q86" s="44"/>
      <c r="R86" s="44"/>
    </row>
    <row r="87" spans="2:26" ht="10.5" customHeight="1" x14ac:dyDescent="0.2">
      <c r="B87" s="135"/>
      <c r="C87" s="135"/>
      <c r="D87" s="44"/>
      <c r="E87" s="44"/>
      <c r="F87" s="110"/>
      <c r="G87" s="110"/>
      <c r="H87" s="110"/>
      <c r="I87" s="110"/>
      <c r="J87" s="110"/>
      <c r="K87" s="110"/>
      <c r="L87" s="110"/>
      <c r="M87" s="110"/>
      <c r="N87" s="110"/>
      <c r="O87" s="110"/>
      <c r="P87" s="110"/>
      <c r="Q87" s="44"/>
      <c r="R87" s="44"/>
    </row>
    <row r="88" spans="2:26" ht="10.5" customHeight="1" x14ac:dyDescent="0.2">
      <c r="B88" s="135"/>
      <c r="C88" s="135"/>
      <c r="D88" s="44"/>
      <c r="E88" s="44"/>
      <c r="F88" s="110"/>
      <c r="G88" s="110"/>
      <c r="H88" s="110"/>
      <c r="I88" s="110"/>
      <c r="J88" s="110"/>
      <c r="K88" s="110"/>
      <c r="L88" s="110"/>
      <c r="M88" s="110"/>
      <c r="N88" s="110"/>
      <c r="O88" s="110"/>
      <c r="P88" s="110"/>
      <c r="Q88" s="44"/>
      <c r="R88" s="44"/>
    </row>
    <row r="89" spans="2:26" ht="10.5" customHeight="1" x14ac:dyDescent="0.2">
      <c r="B89" s="135"/>
      <c r="C89" s="135"/>
      <c r="D89" s="44"/>
      <c r="E89" s="44"/>
      <c r="F89" s="110"/>
      <c r="G89" s="110"/>
      <c r="H89" s="110"/>
      <c r="I89" s="110"/>
      <c r="J89" s="110"/>
      <c r="K89" s="110"/>
      <c r="L89" s="110"/>
      <c r="M89" s="110"/>
      <c r="N89" s="110"/>
      <c r="O89" s="110"/>
      <c r="P89" s="110"/>
      <c r="Q89" s="44"/>
      <c r="R89" s="44"/>
    </row>
    <row r="90" spans="2:26" ht="10.5" customHeight="1" x14ac:dyDescent="0.2">
      <c r="B90" s="135"/>
      <c r="C90" s="135"/>
      <c r="D90" s="44"/>
      <c r="E90" s="44"/>
      <c r="F90" s="110"/>
      <c r="G90" s="110"/>
      <c r="H90" s="110"/>
      <c r="I90" s="110"/>
      <c r="J90" s="110"/>
      <c r="K90" s="110"/>
      <c r="L90" s="110"/>
      <c r="M90" s="110"/>
      <c r="N90" s="110"/>
      <c r="O90" s="110"/>
      <c r="P90" s="110"/>
      <c r="Q90" s="44"/>
      <c r="R90" s="44"/>
    </row>
    <row r="91" spans="2:26" ht="10.5" customHeight="1" x14ac:dyDescent="0.2">
      <c r="B91" s="135"/>
      <c r="C91" s="135"/>
      <c r="D91" s="44"/>
      <c r="E91" s="44"/>
      <c r="F91" s="110"/>
      <c r="G91" s="110"/>
      <c r="H91" s="110"/>
      <c r="I91" s="110"/>
      <c r="J91" s="110"/>
      <c r="K91" s="110"/>
      <c r="L91" s="110"/>
      <c r="M91" s="110"/>
      <c r="N91" s="110"/>
      <c r="O91" s="110"/>
      <c r="P91" s="110"/>
      <c r="Q91" s="110"/>
      <c r="R91" s="110"/>
      <c r="S91" s="110"/>
      <c r="T91" s="44"/>
      <c r="U91" s="44"/>
      <c r="V91" s="44"/>
    </row>
    <row r="92" spans="2:26" ht="10.5" customHeight="1" x14ac:dyDescent="0.2">
      <c r="B92" s="44"/>
      <c r="C92" s="44"/>
      <c r="D92" s="44"/>
      <c r="E92" s="44"/>
      <c r="F92" s="110"/>
      <c r="G92" s="110"/>
      <c r="H92" s="110"/>
      <c r="I92" s="110"/>
      <c r="J92" s="110"/>
      <c r="K92" s="110"/>
      <c r="L92" s="110"/>
      <c r="M92" s="110"/>
      <c r="N92" s="110"/>
      <c r="O92" s="110"/>
      <c r="P92" s="110"/>
      <c r="Q92" s="44"/>
      <c r="R92" s="44"/>
      <c r="S92" s="44"/>
      <c r="T92" s="44"/>
      <c r="U92" s="44"/>
      <c r="V92" s="44"/>
    </row>
    <row r="93" spans="2:26" s="41" customFormat="1" x14ac:dyDescent="0.2">
      <c r="B93" s="135" t="s">
        <v>1151</v>
      </c>
      <c r="C93" s="133"/>
      <c r="D93" s="133"/>
      <c r="E93" s="115"/>
      <c r="F93" s="157"/>
      <c r="G93" s="111"/>
      <c r="H93" s="111"/>
      <c r="I93" s="110"/>
      <c r="J93" s="110"/>
      <c r="K93" s="110"/>
      <c r="L93" s="110"/>
      <c r="M93" s="110"/>
      <c r="N93" s="110"/>
      <c r="O93" s="110"/>
      <c r="P93" s="110"/>
      <c r="Q93" s="133"/>
      <c r="R93" s="133"/>
      <c r="S93" s="133"/>
      <c r="T93" s="133"/>
      <c r="U93" s="133"/>
      <c r="V93" s="133"/>
    </row>
    <row r="94" spans="2:26" s="41" customFormat="1" ht="12.75" customHeight="1" x14ac:dyDescent="0.2">
      <c r="B94" s="1767" t="s">
        <v>261</v>
      </c>
      <c r="C94" s="1768"/>
      <c r="D94" s="112" t="s">
        <v>926</v>
      </c>
      <c r="E94" s="112" t="s">
        <v>952</v>
      </c>
      <c r="F94" s="112" t="s">
        <v>968</v>
      </c>
      <c r="G94" s="112" t="s">
        <v>1016</v>
      </c>
      <c r="H94" s="112" t="s">
        <v>1173</v>
      </c>
      <c r="I94" s="139" t="s">
        <v>1207</v>
      </c>
      <c r="J94" s="139" t="s">
        <v>1867</v>
      </c>
      <c r="K94" s="141"/>
      <c r="L94" s="141"/>
      <c r="M94" s="140"/>
      <c r="N94" s="141"/>
      <c r="O94" s="142"/>
      <c r="P94" s="142"/>
      <c r="Q94" s="142"/>
      <c r="R94" s="142"/>
      <c r="S94" s="142"/>
      <c r="T94" s="142"/>
      <c r="U94" s="142"/>
      <c r="V94" s="142"/>
      <c r="W94" s="142"/>
    </row>
    <row r="95" spans="2:26" s="41" customFormat="1" ht="12.75" customHeight="1" x14ac:dyDescent="0.2">
      <c r="B95" s="1769"/>
      <c r="C95" s="1770"/>
      <c r="D95" s="1783" t="s">
        <v>438</v>
      </c>
      <c r="E95" s="1784"/>
      <c r="F95" s="1784"/>
      <c r="G95" s="1784"/>
      <c r="H95" s="1784"/>
      <c r="I95" s="1784"/>
      <c r="J95" s="1785"/>
      <c r="K95" s="144"/>
      <c r="L95" s="144"/>
      <c r="M95" s="144"/>
      <c r="N95" s="144"/>
      <c r="O95" s="144"/>
      <c r="P95" s="144"/>
      <c r="Q95" s="144"/>
      <c r="R95" s="144"/>
      <c r="S95" s="144"/>
      <c r="T95" s="144"/>
      <c r="U95" s="144"/>
      <c r="V95" s="144"/>
      <c r="W95" s="144"/>
    </row>
    <row r="96" spans="2:26" ht="10.5" customHeight="1" x14ac:dyDescent="0.2">
      <c r="B96" s="158" t="s">
        <v>262</v>
      </c>
      <c r="C96" s="159"/>
      <c r="D96" s="99">
        <v>9494027.9949999992</v>
      </c>
      <c r="E96" s="99">
        <v>9735908.432</v>
      </c>
      <c r="F96" s="99">
        <v>10988292.848999999</v>
      </c>
      <c r="G96" s="99">
        <v>10601954.994999999</v>
      </c>
      <c r="H96" s="99">
        <v>13077491.868000001</v>
      </c>
      <c r="I96" s="99">
        <v>13373194.002</v>
      </c>
      <c r="J96" s="99">
        <v>13664065.191</v>
      </c>
      <c r="K96" s="92"/>
      <c r="L96" s="92"/>
      <c r="M96" s="92"/>
      <c r="N96" s="160"/>
      <c r="O96" s="160"/>
      <c r="P96" s="160"/>
      <c r="Q96" s="160"/>
      <c r="R96" s="161"/>
      <c r="S96" s="92"/>
      <c r="T96" s="92"/>
      <c r="U96" s="92"/>
      <c r="V96" s="92"/>
      <c r="W96" s="148"/>
    </row>
    <row r="97" spans="1:23" ht="10.5" customHeight="1" x14ac:dyDescent="0.2">
      <c r="B97" s="158" t="s">
        <v>263</v>
      </c>
      <c r="C97" s="162"/>
      <c r="D97" s="104">
        <v>11009357.562000001</v>
      </c>
      <c r="E97" s="104">
        <v>11575680.280999999</v>
      </c>
      <c r="F97" s="104">
        <v>12493544.253</v>
      </c>
      <c r="G97" s="104">
        <v>11983241.941</v>
      </c>
      <c r="H97" s="104">
        <v>16993398.447000001</v>
      </c>
      <c r="I97" s="104">
        <v>18631737.855</v>
      </c>
      <c r="J97" s="104">
        <v>21224976.743999999</v>
      </c>
      <c r="K97" s="92"/>
      <c r="L97" s="163"/>
      <c r="M97" s="163"/>
      <c r="N97" s="160"/>
      <c r="O97" s="160"/>
      <c r="P97" s="160"/>
      <c r="Q97" s="160"/>
      <c r="R97" s="161"/>
      <c r="S97" s="92"/>
      <c r="T97" s="92"/>
      <c r="U97" s="92"/>
      <c r="V97" s="92"/>
      <c r="W97" s="148"/>
    </row>
    <row r="98" spans="1:23" ht="10.5" customHeight="1" x14ac:dyDescent="0.2">
      <c r="B98" s="164" t="s">
        <v>264</v>
      </c>
      <c r="C98" s="165"/>
      <c r="D98" s="104">
        <v>1231926.862</v>
      </c>
      <c r="E98" s="104">
        <v>1522606.325</v>
      </c>
      <c r="F98" s="104">
        <v>1640934.7120000001</v>
      </c>
      <c r="G98" s="104">
        <v>1642363</v>
      </c>
      <c r="H98" s="104">
        <v>2430445.1230000001</v>
      </c>
      <c r="I98" s="104">
        <v>3155760.5890000002</v>
      </c>
      <c r="J98" s="104">
        <v>3388192.872</v>
      </c>
      <c r="K98" s="92"/>
      <c r="L98" s="92"/>
      <c r="M98" s="92"/>
      <c r="N98" s="160"/>
      <c r="O98" s="160"/>
      <c r="P98" s="160"/>
      <c r="Q98" s="160"/>
      <c r="R98" s="161"/>
      <c r="S98" s="92"/>
      <c r="T98" s="92"/>
      <c r="U98" s="92"/>
      <c r="V98" s="92"/>
      <c r="W98" s="148"/>
    </row>
    <row r="99" spans="1:23" ht="10.5" customHeight="1" x14ac:dyDescent="0.2">
      <c r="B99" s="164" t="s">
        <v>265</v>
      </c>
      <c r="C99" s="165"/>
      <c r="D99" s="104">
        <v>1835521.841</v>
      </c>
      <c r="E99" s="104">
        <v>3698066.4879999999</v>
      </c>
      <c r="F99" s="104">
        <v>2515609.3080000002</v>
      </c>
      <c r="G99" s="104">
        <v>1994479.5530000001</v>
      </c>
      <c r="H99" s="104">
        <v>2812065.7429999998</v>
      </c>
      <c r="I99" s="104">
        <v>5141755.37</v>
      </c>
      <c r="J99" s="104">
        <v>6038429.716</v>
      </c>
      <c r="K99" s="92"/>
      <c r="L99" s="92"/>
      <c r="M99" s="92"/>
      <c r="N99" s="160"/>
      <c r="O99" s="160"/>
      <c r="P99" s="160"/>
      <c r="Q99" s="160"/>
      <c r="R99" s="161"/>
      <c r="S99" s="92"/>
      <c r="T99" s="92"/>
      <c r="U99" s="92"/>
      <c r="V99" s="92"/>
      <c r="W99" s="148"/>
    </row>
    <row r="100" spans="1:23" ht="10.5" customHeight="1" x14ac:dyDescent="0.2">
      <c r="B100" s="158" t="s">
        <v>266</v>
      </c>
      <c r="C100" s="162"/>
      <c r="D100" s="104">
        <v>6359893.8930000002</v>
      </c>
      <c r="E100" s="104">
        <v>6514307.0750000002</v>
      </c>
      <c r="F100" s="104">
        <v>6807613.8099999996</v>
      </c>
      <c r="G100" s="104">
        <v>7803580.9110000003</v>
      </c>
      <c r="H100" s="104">
        <v>8083891.9550000001</v>
      </c>
      <c r="I100" s="104">
        <v>7658735.0549999997</v>
      </c>
      <c r="J100" s="104">
        <v>9771103.0899999999</v>
      </c>
      <c r="K100" s="92"/>
      <c r="L100" s="92"/>
      <c r="M100" s="92"/>
      <c r="N100" s="160"/>
      <c r="O100" s="160"/>
      <c r="P100" s="160"/>
      <c r="Q100" s="160"/>
      <c r="R100" s="161"/>
      <c r="S100" s="92"/>
      <c r="T100" s="92"/>
      <c r="U100" s="92"/>
      <c r="V100" s="92"/>
      <c r="W100" s="148"/>
    </row>
    <row r="101" spans="1:23" ht="10.5" customHeight="1" x14ac:dyDescent="0.2">
      <c r="B101" s="158" t="s">
        <v>267</v>
      </c>
      <c r="C101" s="162"/>
      <c r="D101" s="104">
        <v>3815217.6090000002</v>
      </c>
      <c r="E101" s="104">
        <v>4331679.8909999998</v>
      </c>
      <c r="F101" s="104">
        <v>4941124.693</v>
      </c>
      <c r="G101" s="104">
        <v>5350270.6789999995</v>
      </c>
      <c r="H101" s="104">
        <v>6535592.2800000003</v>
      </c>
      <c r="I101" s="104">
        <v>7497964.0980000002</v>
      </c>
      <c r="J101" s="104">
        <v>9123669.4489999991</v>
      </c>
      <c r="K101" s="92"/>
      <c r="L101" s="92"/>
      <c r="M101" s="92"/>
      <c r="N101" s="160"/>
      <c r="O101" s="160"/>
      <c r="P101" s="160"/>
      <c r="Q101" s="160"/>
      <c r="R101" s="161"/>
      <c r="S101" s="92"/>
      <c r="T101" s="92"/>
      <c r="U101" s="92"/>
      <c r="V101" s="92"/>
      <c r="W101" s="148"/>
    </row>
    <row r="102" spans="1:23" ht="10.5" customHeight="1" x14ac:dyDescent="0.2">
      <c r="B102" s="164" t="s">
        <v>268</v>
      </c>
      <c r="C102" s="165"/>
      <c r="D102" s="104">
        <v>3957190.9739999999</v>
      </c>
      <c r="E102" s="104">
        <v>3501880.54</v>
      </c>
      <c r="F102" s="104">
        <v>4235562.8499999996</v>
      </c>
      <c r="G102" s="104">
        <v>4071314.0839999998</v>
      </c>
      <c r="H102" s="104">
        <v>4068165.5269999998</v>
      </c>
      <c r="I102" s="104">
        <v>4521375.3329999996</v>
      </c>
      <c r="J102" s="104">
        <v>4920687.2369999997</v>
      </c>
      <c r="K102" s="92"/>
      <c r="L102" s="92"/>
      <c r="M102" s="92"/>
      <c r="N102" s="160"/>
      <c r="O102" s="160"/>
      <c r="P102" s="160"/>
      <c r="Q102" s="160"/>
      <c r="R102" s="161"/>
      <c r="S102" s="92"/>
      <c r="T102" s="92"/>
      <c r="U102" s="92"/>
      <c r="V102" s="92"/>
      <c r="W102" s="148"/>
    </row>
    <row r="103" spans="1:23" ht="10.5" customHeight="1" x14ac:dyDescent="0.2">
      <c r="B103" s="158" t="s">
        <v>57</v>
      </c>
      <c r="C103" s="162"/>
      <c r="D103" s="104">
        <v>1925693.233</v>
      </c>
      <c r="E103" s="104">
        <v>1775083.7879999999</v>
      </c>
      <c r="F103" s="104">
        <v>1774129.075</v>
      </c>
      <c r="G103" s="104">
        <v>2140722.2340000002</v>
      </c>
      <c r="H103" s="104">
        <v>2288061.2579999999</v>
      </c>
      <c r="I103" s="104">
        <v>2321953.645</v>
      </c>
      <c r="J103" s="104">
        <v>2393392.1159999999</v>
      </c>
      <c r="K103" s="92"/>
      <c r="L103" s="92"/>
      <c r="M103" s="92"/>
      <c r="N103" s="160"/>
      <c r="O103" s="160"/>
      <c r="P103" s="160"/>
      <c r="Q103" s="160"/>
      <c r="R103" s="161"/>
      <c r="S103" s="92"/>
      <c r="T103" s="92"/>
      <c r="U103" s="92"/>
      <c r="V103" s="92"/>
      <c r="W103" s="148"/>
    </row>
    <row r="104" spans="1:23" ht="10.5" customHeight="1" x14ac:dyDescent="0.2">
      <c r="B104" s="164" t="s">
        <v>58</v>
      </c>
      <c r="C104" s="165"/>
      <c r="D104" s="104">
        <v>1470450.2439999999</v>
      </c>
      <c r="E104" s="104">
        <v>1850930.5220000001</v>
      </c>
      <c r="F104" s="104">
        <v>2006944.423</v>
      </c>
      <c r="G104" s="104">
        <v>1914103.659</v>
      </c>
      <c r="H104" s="104">
        <v>2118924.412</v>
      </c>
      <c r="I104" s="104">
        <v>2464151.2480000001</v>
      </c>
      <c r="J104" s="104">
        <v>2930348.4079999998</v>
      </c>
      <c r="K104" s="92"/>
      <c r="L104" s="92"/>
      <c r="M104" s="92"/>
      <c r="N104" s="160"/>
      <c r="O104" s="160"/>
      <c r="P104" s="160"/>
      <c r="Q104" s="160"/>
      <c r="R104" s="161"/>
      <c r="S104" s="92"/>
      <c r="T104" s="92"/>
      <c r="U104" s="92"/>
      <c r="V104" s="92"/>
      <c r="W104" s="148"/>
    </row>
    <row r="105" spans="1:23" ht="10.5" customHeight="1" x14ac:dyDescent="0.2">
      <c r="B105" s="164" t="s">
        <v>59</v>
      </c>
      <c r="C105" s="165"/>
      <c r="D105" s="104">
        <v>876135.77500000002</v>
      </c>
      <c r="E105" s="104">
        <v>1780547.33</v>
      </c>
      <c r="F105" s="104">
        <v>862605.51500000001</v>
      </c>
      <c r="G105" s="104">
        <v>979965.07200000004</v>
      </c>
      <c r="H105" s="104">
        <v>1054652.44</v>
      </c>
      <c r="I105" s="104">
        <v>960018.51899999997</v>
      </c>
      <c r="J105" s="104">
        <v>1200103.7509999999</v>
      </c>
      <c r="K105" s="92"/>
      <c r="L105" s="92"/>
      <c r="M105" s="92"/>
      <c r="N105" s="160"/>
      <c r="O105" s="160"/>
      <c r="P105" s="160"/>
      <c r="Q105" s="160"/>
      <c r="R105" s="161"/>
      <c r="S105" s="92"/>
      <c r="T105" s="92"/>
      <c r="U105" s="92"/>
      <c r="V105" s="92"/>
      <c r="W105" s="148"/>
    </row>
    <row r="106" spans="1:23" ht="10.5" customHeight="1" x14ac:dyDescent="0.2">
      <c r="B106" s="164" t="s">
        <v>60</v>
      </c>
      <c r="C106" s="165"/>
      <c r="D106" s="104">
        <v>2403611.463</v>
      </c>
      <c r="E106" s="104">
        <v>2505296.199</v>
      </c>
      <c r="F106" s="104">
        <v>1822348.39</v>
      </c>
      <c r="G106" s="104">
        <v>1968038.409</v>
      </c>
      <c r="H106" s="104">
        <v>1214306.0689999999</v>
      </c>
      <c r="I106" s="104">
        <v>1388997.1810000001</v>
      </c>
      <c r="J106" s="104">
        <v>1688705.14</v>
      </c>
      <c r="K106" s="92"/>
      <c r="L106" s="92"/>
      <c r="M106" s="92"/>
      <c r="N106" s="160"/>
      <c r="O106" s="160"/>
      <c r="P106" s="160"/>
      <c r="Q106" s="160"/>
      <c r="R106" s="161"/>
      <c r="S106" s="92"/>
      <c r="T106" s="92"/>
      <c r="U106" s="92"/>
      <c r="V106" s="92"/>
      <c r="W106" s="148"/>
    </row>
    <row r="107" spans="1:23" ht="10.5" customHeight="1" x14ac:dyDescent="0.2">
      <c r="B107" s="164" t="s">
        <v>493</v>
      </c>
      <c r="C107" s="165"/>
      <c r="D107" s="104">
        <v>1258108.5730000001</v>
      </c>
      <c r="E107" s="104">
        <v>1258237.6470000001</v>
      </c>
      <c r="F107" s="104">
        <v>1386446.8940000001</v>
      </c>
      <c r="G107" s="104">
        <v>1291050.6129999999</v>
      </c>
      <c r="H107" s="104">
        <v>1380710.2860000001</v>
      </c>
      <c r="I107" s="104">
        <v>1186619.06</v>
      </c>
      <c r="J107" s="104">
        <v>1368953.611</v>
      </c>
      <c r="K107" s="92"/>
      <c r="L107" s="92"/>
      <c r="M107" s="92"/>
      <c r="N107" s="160"/>
      <c r="O107" s="160"/>
      <c r="P107" s="160"/>
      <c r="Q107" s="160"/>
      <c r="R107" s="161"/>
      <c r="S107" s="92"/>
      <c r="T107" s="92"/>
      <c r="U107" s="92"/>
      <c r="V107" s="92"/>
      <c r="W107" s="148"/>
    </row>
    <row r="108" spans="1:23" ht="10.5" customHeight="1" x14ac:dyDescent="0.2">
      <c r="B108" s="164" t="s">
        <v>494</v>
      </c>
      <c r="C108" s="165"/>
      <c r="D108" s="104">
        <v>2175044.3220000002</v>
      </c>
      <c r="E108" s="104">
        <v>2066270.504</v>
      </c>
      <c r="F108" s="104">
        <v>2148691.3339999998</v>
      </c>
      <c r="G108" s="104">
        <v>2280216.9309999999</v>
      </c>
      <c r="H108" s="104">
        <v>3136909.9890000001</v>
      </c>
      <c r="I108" s="104">
        <v>2992482.76</v>
      </c>
      <c r="J108" s="104">
        <v>3537683.219</v>
      </c>
      <c r="K108" s="92"/>
      <c r="L108" s="92"/>
      <c r="M108" s="92"/>
      <c r="N108" s="160"/>
      <c r="O108" s="160"/>
      <c r="P108" s="160"/>
      <c r="Q108" s="160"/>
      <c r="R108" s="161"/>
      <c r="S108" s="92"/>
      <c r="T108" s="92"/>
      <c r="U108" s="92"/>
      <c r="V108" s="92"/>
      <c r="W108" s="148"/>
    </row>
    <row r="109" spans="1:23" ht="10.5" customHeight="1" x14ac:dyDescent="0.2">
      <c r="B109" s="164" t="s">
        <v>495</v>
      </c>
      <c r="C109" s="165"/>
      <c r="D109" s="104">
        <v>11763.957</v>
      </c>
      <c r="E109" s="104">
        <v>7850.1459999999997</v>
      </c>
      <c r="F109" s="104">
        <v>35506.118999999999</v>
      </c>
      <c r="G109" s="104">
        <v>17192.007000000001</v>
      </c>
      <c r="H109" s="104">
        <v>11397.335999999999</v>
      </c>
      <c r="I109" s="104">
        <v>12839.790999999999</v>
      </c>
      <c r="J109" s="104">
        <v>23969.678</v>
      </c>
      <c r="K109" s="92"/>
      <c r="L109" s="92"/>
      <c r="M109" s="92"/>
      <c r="N109" s="160"/>
      <c r="O109" s="160"/>
      <c r="P109" s="160"/>
      <c r="Q109" s="160"/>
      <c r="R109" s="161"/>
      <c r="S109" s="92"/>
      <c r="T109" s="92"/>
      <c r="U109" s="92"/>
      <c r="V109" s="92"/>
      <c r="W109" s="148"/>
    </row>
    <row r="110" spans="1:23" ht="10.5" customHeight="1" x14ac:dyDescent="0.2">
      <c r="B110" s="164" t="s">
        <v>496</v>
      </c>
      <c r="C110" s="165"/>
      <c r="D110" s="104">
        <v>3648092.753</v>
      </c>
      <c r="E110" s="104">
        <v>3664709.355</v>
      </c>
      <c r="F110" s="104">
        <v>3788390.1839999999</v>
      </c>
      <c r="G110" s="104">
        <v>3686275.7949999999</v>
      </c>
      <c r="H110" s="104">
        <v>3698094.6860000002</v>
      </c>
      <c r="I110" s="104">
        <v>4372153.8770000003</v>
      </c>
      <c r="J110" s="104">
        <v>5419145.0140000004</v>
      </c>
      <c r="K110" s="92"/>
      <c r="L110" s="92"/>
      <c r="M110" s="92"/>
      <c r="N110" s="160"/>
      <c r="O110" s="160"/>
      <c r="P110" s="160"/>
      <c r="Q110" s="160"/>
      <c r="R110" s="161"/>
      <c r="S110" s="92"/>
      <c r="T110" s="92"/>
      <c r="U110" s="92"/>
      <c r="V110" s="92"/>
      <c r="W110" s="148"/>
    </row>
    <row r="111" spans="1:23" ht="10.5" customHeight="1" x14ac:dyDescent="0.2">
      <c r="A111" s="1781">
        <v>86</v>
      </c>
      <c r="B111" s="164" t="s">
        <v>497</v>
      </c>
      <c r="C111" s="165"/>
      <c r="D111" s="104">
        <v>483416.34</v>
      </c>
      <c r="E111" s="104">
        <v>691693.60499999998</v>
      </c>
      <c r="F111" s="104">
        <v>1034327.344</v>
      </c>
      <c r="G111" s="104">
        <v>453452.196</v>
      </c>
      <c r="H111" s="104">
        <v>2353691.7110000001</v>
      </c>
      <c r="I111" s="104">
        <v>1830771.7649999999</v>
      </c>
      <c r="J111" s="104">
        <v>1798401.8940000001</v>
      </c>
      <c r="K111" s="92"/>
      <c r="L111" s="92"/>
      <c r="M111" s="92"/>
      <c r="N111" s="160"/>
      <c r="O111" s="160"/>
      <c r="P111" s="160"/>
      <c r="Q111" s="160"/>
      <c r="R111" s="161"/>
      <c r="S111" s="92"/>
      <c r="T111" s="92"/>
      <c r="U111" s="92"/>
      <c r="V111" s="92"/>
      <c r="W111" s="148"/>
    </row>
    <row r="112" spans="1:23" ht="10.5" customHeight="1" x14ac:dyDescent="0.2">
      <c r="A112" s="1781"/>
      <c r="B112" s="164" t="s">
        <v>498</v>
      </c>
      <c r="C112" s="165"/>
      <c r="D112" s="104">
        <v>6721633.5829999996</v>
      </c>
      <c r="E112" s="104">
        <v>4494237.3090000004</v>
      </c>
      <c r="F112" s="104">
        <v>3195318.7570000002</v>
      </c>
      <c r="G112" s="104">
        <v>2742682.0419999999</v>
      </c>
      <c r="H112" s="104">
        <v>7223589.8859999999</v>
      </c>
      <c r="I112" s="104">
        <v>6970392.2549999999</v>
      </c>
      <c r="J112" s="104">
        <v>8329118.4110000003</v>
      </c>
      <c r="K112" s="92"/>
      <c r="L112" s="92"/>
      <c r="M112" s="92"/>
      <c r="N112" s="160"/>
      <c r="O112" s="160"/>
      <c r="P112" s="160"/>
      <c r="Q112" s="160"/>
      <c r="R112" s="161"/>
      <c r="S112" s="92"/>
      <c r="T112" s="92"/>
      <c r="U112" s="92"/>
      <c r="V112" s="92"/>
      <c r="W112" s="148"/>
    </row>
    <row r="113" spans="2:25" ht="10.5" customHeight="1" x14ac:dyDescent="0.2">
      <c r="B113" s="164" t="s">
        <v>499</v>
      </c>
      <c r="C113" s="165"/>
      <c r="D113" s="104">
        <v>3615518.7940000002</v>
      </c>
      <c r="E113" s="104">
        <v>4274537.301</v>
      </c>
      <c r="F113" s="104">
        <v>3093380.1120000002</v>
      </c>
      <c r="G113" s="104">
        <v>2956761.1889999998</v>
      </c>
      <c r="H113" s="104">
        <v>2939527.4270000001</v>
      </c>
      <c r="I113" s="104">
        <v>2189010.7409999999</v>
      </c>
      <c r="J113" s="104">
        <v>1854555.0589999999</v>
      </c>
      <c r="K113" s="92"/>
      <c r="L113" s="92"/>
      <c r="M113" s="92"/>
      <c r="N113" s="160"/>
      <c r="O113" s="160"/>
      <c r="P113" s="160"/>
      <c r="Q113" s="160"/>
      <c r="R113" s="161"/>
      <c r="S113" s="92"/>
      <c r="T113" s="92"/>
      <c r="U113" s="92"/>
      <c r="V113" s="92"/>
      <c r="W113" s="148"/>
    </row>
    <row r="114" spans="2:25" ht="10.5" customHeight="1" x14ac:dyDescent="0.2">
      <c r="B114" s="164" t="s">
        <v>500</v>
      </c>
      <c r="C114" s="165"/>
      <c r="D114" s="104">
        <v>884542.73899999994</v>
      </c>
      <c r="E114" s="104">
        <v>832355.64300000004</v>
      </c>
      <c r="F114" s="104">
        <v>773718.09400000004</v>
      </c>
      <c r="G114" s="104">
        <v>921762.304</v>
      </c>
      <c r="H114" s="104">
        <v>1088657.574</v>
      </c>
      <c r="I114" s="104">
        <v>1117368.2549999999</v>
      </c>
      <c r="J114" s="104">
        <v>1112556.0970000001</v>
      </c>
      <c r="K114" s="92"/>
      <c r="L114" s="92"/>
      <c r="M114" s="92"/>
      <c r="N114" s="160"/>
      <c r="O114" s="160"/>
      <c r="P114" s="160"/>
      <c r="Q114" s="160"/>
      <c r="R114" s="161"/>
      <c r="S114" s="92"/>
      <c r="T114" s="92"/>
      <c r="U114" s="92"/>
      <c r="V114" s="92"/>
      <c r="W114" s="148"/>
    </row>
    <row r="115" spans="2:25" ht="10.5" customHeight="1" x14ac:dyDescent="0.2">
      <c r="B115" s="164" t="s">
        <v>501</v>
      </c>
      <c r="C115" s="165"/>
      <c r="D115" s="104">
        <v>1151652.1869999999</v>
      </c>
      <c r="E115" s="104">
        <v>1089762.1410000001</v>
      </c>
      <c r="F115" s="104">
        <v>1284004.4180000001</v>
      </c>
      <c r="G115" s="104">
        <v>1216888.4269999999</v>
      </c>
      <c r="H115" s="104">
        <v>1259925.2860000001</v>
      </c>
      <c r="I115" s="104">
        <v>1173037.145</v>
      </c>
      <c r="J115" s="104">
        <v>1378128.439</v>
      </c>
      <c r="K115" s="92"/>
      <c r="L115" s="92"/>
      <c r="M115" s="92"/>
      <c r="N115" s="160"/>
      <c r="O115" s="160"/>
      <c r="P115" s="160"/>
      <c r="Q115" s="160"/>
      <c r="R115" s="161"/>
      <c r="S115" s="92"/>
      <c r="T115" s="92"/>
      <c r="U115" s="92"/>
      <c r="V115" s="92"/>
      <c r="W115" s="148"/>
    </row>
    <row r="116" spans="2:25" ht="10.5" customHeight="1" x14ac:dyDescent="0.2">
      <c r="B116" s="166" t="s">
        <v>35</v>
      </c>
      <c r="C116" s="167"/>
      <c r="D116" s="107">
        <v>62496609.983000003</v>
      </c>
      <c r="E116" s="107">
        <v>64685455.498000011</v>
      </c>
      <c r="F116" s="107">
        <v>72456542.902999997</v>
      </c>
      <c r="G116" s="107">
        <v>76137613.711999983</v>
      </c>
      <c r="H116" s="107">
        <v>84713195.120000005</v>
      </c>
      <c r="I116" s="107">
        <v>88529097.07600002</v>
      </c>
      <c r="J116" s="107">
        <v>109747712.06200001</v>
      </c>
      <c r="K116" s="92"/>
      <c r="L116" s="92"/>
      <c r="M116" s="92"/>
      <c r="N116" s="160"/>
      <c r="O116" s="160"/>
      <c r="P116" s="160"/>
      <c r="Q116" s="160"/>
      <c r="R116" s="161"/>
      <c r="S116" s="92"/>
      <c r="T116" s="92"/>
      <c r="U116" s="92"/>
      <c r="V116" s="92"/>
      <c r="W116" s="148"/>
    </row>
    <row r="117" spans="2:25" s="41" customFormat="1" ht="10.5" customHeight="1" x14ac:dyDescent="0.2">
      <c r="B117" s="168" t="s">
        <v>104</v>
      </c>
      <c r="C117" s="169"/>
      <c r="D117" s="103">
        <v>126825410.682</v>
      </c>
      <c r="E117" s="103">
        <v>131857096.02</v>
      </c>
      <c r="F117" s="103">
        <v>139285036.037</v>
      </c>
      <c r="G117" s="103">
        <v>142153929.75299999</v>
      </c>
      <c r="H117" s="103">
        <v>168482694.42300001</v>
      </c>
      <c r="I117" s="103">
        <v>177489415.62</v>
      </c>
      <c r="J117" s="103">
        <v>210913897.19800001</v>
      </c>
      <c r="K117" s="92"/>
      <c r="L117" s="92"/>
      <c r="M117" s="92"/>
      <c r="N117" s="92"/>
      <c r="O117" s="92"/>
      <c r="P117" s="92"/>
      <c r="Q117" s="92"/>
      <c r="R117" s="92"/>
      <c r="S117" s="92"/>
      <c r="T117" s="92"/>
      <c r="U117" s="92"/>
      <c r="V117" s="170"/>
      <c r="W117" s="92"/>
    </row>
    <row r="118" spans="2:25" ht="12" customHeight="1" x14ac:dyDescent="0.2">
      <c r="B118" s="129" t="s">
        <v>468</v>
      </c>
      <c r="C118" s="171"/>
      <c r="D118" s="133"/>
      <c r="E118" s="133"/>
      <c r="F118" s="133"/>
      <c r="G118" s="133"/>
      <c r="H118" s="133"/>
      <c r="I118" s="133"/>
      <c r="J118" s="133"/>
      <c r="K118" s="44"/>
      <c r="L118" s="44"/>
      <c r="M118" s="44"/>
      <c r="N118" s="44"/>
      <c r="O118" s="44"/>
      <c r="P118" s="44"/>
      <c r="Q118" s="44"/>
      <c r="R118" s="44"/>
    </row>
    <row r="119" spans="2:25" ht="6" customHeight="1" x14ac:dyDescent="0.2">
      <c r="B119" s="129"/>
      <c r="C119" s="171"/>
      <c r="D119" s="133"/>
      <c r="E119" s="133"/>
      <c r="F119" s="133"/>
      <c r="G119" s="133"/>
      <c r="H119" s="133"/>
      <c r="I119" s="133"/>
      <c r="J119" s="133"/>
      <c r="K119" s="44"/>
      <c r="L119" s="44"/>
      <c r="M119" s="44"/>
      <c r="N119" s="44"/>
      <c r="O119" s="44"/>
      <c r="P119" s="44"/>
      <c r="Q119" s="44"/>
      <c r="R119" s="44"/>
    </row>
    <row r="120" spans="2:25" ht="10.5" customHeight="1" x14ac:dyDescent="0.2">
      <c r="B120" s="156" t="s">
        <v>832</v>
      </c>
      <c r="C120" s="133"/>
      <c r="D120" s="133"/>
      <c r="E120" s="133"/>
      <c r="F120" s="133"/>
      <c r="G120" s="133"/>
      <c r="H120" s="133"/>
      <c r="I120" s="133"/>
      <c r="J120" s="133"/>
      <c r="K120" s="44"/>
      <c r="L120" s="44"/>
      <c r="M120" s="44"/>
      <c r="N120" s="44"/>
      <c r="O120" s="44"/>
      <c r="P120" s="44"/>
      <c r="Q120" s="44"/>
      <c r="R120" s="44"/>
    </row>
    <row r="121" spans="2:25" ht="10.5" customHeight="1" x14ac:dyDescent="0.2">
      <c r="B121" s="156"/>
      <c r="C121" s="44"/>
      <c r="D121" s="44"/>
      <c r="E121" s="44"/>
      <c r="F121" s="44"/>
      <c r="G121" s="44"/>
      <c r="H121" s="44"/>
      <c r="I121" s="44"/>
      <c r="J121" s="44"/>
      <c r="K121" s="44"/>
      <c r="L121" s="44"/>
      <c r="M121" s="44"/>
      <c r="N121" s="44"/>
      <c r="O121" s="44"/>
      <c r="P121" s="44"/>
      <c r="Q121" s="44"/>
      <c r="R121" s="44"/>
    </row>
    <row r="122" spans="2:25" ht="10.5" customHeight="1" x14ac:dyDescent="0.2">
      <c r="B122" s="44"/>
      <c r="C122" s="44"/>
      <c r="D122" s="109"/>
      <c r="E122" s="109"/>
      <c r="F122" s="109"/>
      <c r="G122" s="109"/>
      <c r="H122" s="109"/>
      <c r="I122" s="109"/>
      <c r="J122" s="109"/>
      <c r="K122" s="109"/>
      <c r="L122" s="109"/>
      <c r="M122" s="109"/>
      <c r="N122" s="109"/>
      <c r="O122" s="109"/>
      <c r="P122" s="109"/>
      <c r="Q122" s="109"/>
      <c r="R122" s="44"/>
      <c r="S122" s="44"/>
      <c r="T122" s="44"/>
      <c r="U122" s="44"/>
      <c r="V122" s="44"/>
    </row>
    <row r="123" spans="2:25" ht="11.25" customHeight="1" x14ac:dyDescent="0.2">
      <c r="B123" s="1771" t="s">
        <v>1150</v>
      </c>
      <c r="C123" s="1772"/>
      <c r="D123" s="1772"/>
      <c r="E123" s="1772"/>
      <c r="F123" s="1773"/>
      <c r="G123" s="1773"/>
      <c r="H123" s="1773"/>
      <c r="I123" s="1773"/>
      <c r="J123" s="133"/>
      <c r="K123" s="133"/>
      <c r="L123" s="133"/>
      <c r="M123" s="44"/>
      <c r="N123" s="44"/>
      <c r="O123" s="44"/>
      <c r="P123" s="44"/>
      <c r="Q123" s="44"/>
      <c r="R123" s="118"/>
      <c r="S123" s="44"/>
      <c r="T123" s="44"/>
      <c r="U123" s="44"/>
      <c r="V123" s="44"/>
    </row>
    <row r="124" spans="2:25" s="41" customFormat="1" x14ac:dyDescent="0.2">
      <c r="B124" s="1767" t="s">
        <v>36</v>
      </c>
      <c r="C124" s="1776"/>
      <c r="D124" s="1776"/>
      <c r="E124" s="1768"/>
      <c r="F124" s="112" t="s">
        <v>926</v>
      </c>
      <c r="G124" s="112" t="s">
        <v>952</v>
      </c>
      <c r="H124" s="112" t="s">
        <v>968</v>
      </c>
      <c r="I124" s="112" t="s">
        <v>1016</v>
      </c>
      <c r="J124" s="112" t="s">
        <v>1173</v>
      </c>
      <c r="K124" s="139" t="s">
        <v>1207</v>
      </c>
      <c r="L124" s="139" t="s">
        <v>1867</v>
      </c>
      <c r="M124" s="142"/>
      <c r="N124" s="142"/>
      <c r="O124" s="142"/>
      <c r="P124" s="142"/>
      <c r="Q124" s="142"/>
      <c r="R124" s="142"/>
      <c r="S124" s="142"/>
    </row>
    <row r="125" spans="2:25" ht="11.25" customHeight="1" x14ac:dyDescent="0.2">
      <c r="B125" s="1769"/>
      <c r="C125" s="1777"/>
      <c r="D125" s="1777"/>
      <c r="E125" s="1770"/>
      <c r="F125" s="1786" t="s">
        <v>469</v>
      </c>
      <c r="G125" s="1787"/>
      <c r="H125" s="1787"/>
      <c r="I125" s="1787"/>
      <c r="J125" s="1787"/>
      <c r="K125" s="1787"/>
      <c r="L125" s="1788"/>
      <c r="M125" s="172"/>
      <c r="N125" s="172"/>
      <c r="O125" s="172"/>
      <c r="P125" s="172"/>
      <c r="Q125" s="172"/>
      <c r="R125" s="172"/>
      <c r="S125" s="172"/>
      <c r="T125" s="172"/>
      <c r="U125" s="172"/>
      <c r="V125" s="172"/>
      <c r="W125" s="172"/>
      <c r="X125" s="172"/>
      <c r="Y125" s="172"/>
    </row>
    <row r="126" spans="2:25" ht="10.5" customHeight="1" x14ac:dyDescent="0.2">
      <c r="B126" s="158" t="s">
        <v>502</v>
      </c>
      <c r="C126" s="173"/>
      <c r="D126" s="173"/>
      <c r="E126" s="174"/>
      <c r="F126" s="99">
        <v>6164668.5180000002</v>
      </c>
      <c r="G126" s="99">
        <v>6842686.4299999997</v>
      </c>
      <c r="H126" s="99">
        <v>6881408.25</v>
      </c>
      <c r="I126" s="99">
        <v>6491935.3150000004</v>
      </c>
      <c r="J126" s="99">
        <v>8948872.682</v>
      </c>
      <c r="K126" s="99">
        <v>7431509.7199999997</v>
      </c>
      <c r="L126" s="99">
        <v>7810920.8109999998</v>
      </c>
      <c r="M126" s="92"/>
      <c r="N126" s="92"/>
      <c r="O126" s="92"/>
      <c r="P126" s="160"/>
      <c r="Q126" s="160"/>
      <c r="R126" s="160"/>
      <c r="S126" s="160"/>
    </row>
    <row r="127" spans="2:25" ht="10.5" customHeight="1" x14ac:dyDescent="0.2">
      <c r="B127" s="158" t="s">
        <v>149</v>
      </c>
      <c r="C127" s="173"/>
      <c r="D127" s="173"/>
      <c r="E127" s="174"/>
      <c r="F127" s="104">
        <v>4492337.1840000004</v>
      </c>
      <c r="G127" s="104">
        <v>4369262.7089999998</v>
      </c>
      <c r="H127" s="104">
        <v>5304023.8880000003</v>
      </c>
      <c r="I127" s="104">
        <v>5650083.2819999997</v>
      </c>
      <c r="J127" s="104">
        <v>8037847.4850000003</v>
      </c>
      <c r="K127" s="104">
        <v>6774233.9390000002</v>
      </c>
      <c r="L127" s="104">
        <v>10342075.802999999</v>
      </c>
      <c r="M127" s="92"/>
      <c r="N127" s="92"/>
      <c r="O127" s="92"/>
      <c r="P127" s="160"/>
      <c r="Q127" s="160"/>
      <c r="R127" s="160"/>
      <c r="S127" s="160"/>
    </row>
    <row r="128" spans="2:25" ht="10.5" customHeight="1" x14ac:dyDescent="0.2">
      <c r="B128" s="1778" t="s">
        <v>503</v>
      </c>
      <c r="C128" s="1779"/>
      <c r="D128" s="1779"/>
      <c r="E128" s="1780"/>
      <c r="F128" s="104">
        <v>120018.433</v>
      </c>
      <c r="G128" s="104">
        <v>143644.095</v>
      </c>
      <c r="H128" s="104">
        <v>101849.875</v>
      </c>
      <c r="I128" s="104">
        <v>36371.569000000003</v>
      </c>
      <c r="J128" s="104">
        <v>160401.82399999999</v>
      </c>
      <c r="K128" s="104">
        <v>114159.098</v>
      </c>
      <c r="L128" s="104">
        <v>4712.759</v>
      </c>
      <c r="M128" s="92"/>
      <c r="N128" s="92"/>
      <c r="O128" s="92"/>
      <c r="P128" s="160"/>
      <c r="Q128" s="160"/>
      <c r="R128" s="160"/>
      <c r="S128" s="160"/>
    </row>
    <row r="129" spans="1:19" ht="10.5" customHeight="1" x14ac:dyDescent="0.2">
      <c r="B129" s="158" t="s">
        <v>504</v>
      </c>
      <c r="C129" s="175"/>
      <c r="D129" s="175"/>
      <c r="E129" s="149"/>
      <c r="F129" s="104">
        <v>2285626.6060000001</v>
      </c>
      <c r="G129" s="104">
        <v>2040419.8289999999</v>
      </c>
      <c r="H129" s="104">
        <v>1421699.976</v>
      </c>
      <c r="I129" s="104">
        <v>1011832.664</v>
      </c>
      <c r="J129" s="104">
        <v>1893802.1640000001</v>
      </c>
      <c r="K129" s="104">
        <v>1806142.1780000001</v>
      </c>
      <c r="L129" s="104">
        <v>1315298.808</v>
      </c>
      <c r="M129" s="92"/>
      <c r="N129" s="92"/>
      <c r="O129" s="92"/>
      <c r="P129" s="160"/>
      <c r="Q129" s="160"/>
      <c r="R129" s="160"/>
      <c r="S129" s="160"/>
    </row>
    <row r="130" spans="1:19" ht="10.5" customHeight="1" x14ac:dyDescent="0.2">
      <c r="B130" s="158" t="s">
        <v>1209</v>
      </c>
      <c r="C130" s="135"/>
      <c r="D130" s="135"/>
      <c r="E130" s="150"/>
      <c r="F130" s="104">
        <v>2518395.0240000002</v>
      </c>
      <c r="G130" s="104">
        <v>2416113.176</v>
      </c>
      <c r="H130" s="104">
        <v>2658090.6979999999</v>
      </c>
      <c r="I130" s="104">
        <v>2840219.1150000002</v>
      </c>
      <c r="J130" s="104">
        <v>3218194.6540000001</v>
      </c>
      <c r="K130" s="104">
        <v>3370211.895</v>
      </c>
      <c r="L130" s="104">
        <v>3536969.7149999999</v>
      </c>
      <c r="M130" s="92"/>
      <c r="N130" s="92"/>
      <c r="O130" s="92"/>
      <c r="P130" s="92"/>
      <c r="Q130" s="92"/>
      <c r="R130" s="92"/>
      <c r="S130" s="92"/>
    </row>
    <row r="131" spans="1:19" ht="10.5" customHeight="1" x14ac:dyDescent="0.2">
      <c r="B131" s="158" t="s">
        <v>271</v>
      </c>
      <c r="C131" s="173"/>
      <c r="D131" s="173"/>
      <c r="E131" s="174"/>
      <c r="F131" s="104">
        <v>4213289.466</v>
      </c>
      <c r="G131" s="104">
        <v>4371380.483</v>
      </c>
      <c r="H131" s="104">
        <v>3931274.5959999999</v>
      </c>
      <c r="I131" s="104">
        <v>3904060.9950000001</v>
      </c>
      <c r="J131" s="104">
        <v>5324222.5109999999</v>
      </c>
      <c r="K131" s="104">
        <v>7488220.4989999998</v>
      </c>
      <c r="L131" s="104">
        <v>10741896.271</v>
      </c>
      <c r="M131" s="92"/>
      <c r="N131" s="92"/>
      <c r="O131" s="92"/>
      <c r="P131" s="160"/>
      <c r="Q131" s="160"/>
      <c r="R131" s="160"/>
      <c r="S131" s="160"/>
    </row>
    <row r="132" spans="1:19" ht="10.5" customHeight="1" x14ac:dyDescent="0.2">
      <c r="B132" s="1778" t="s">
        <v>269</v>
      </c>
      <c r="C132" s="1779"/>
      <c r="D132" s="1779"/>
      <c r="E132" s="1780"/>
      <c r="F132" s="104">
        <v>1610604.6170000001</v>
      </c>
      <c r="G132" s="104">
        <v>1962164.067</v>
      </c>
      <c r="H132" s="104">
        <v>1628245.405</v>
      </c>
      <c r="I132" s="104">
        <v>2563520.852</v>
      </c>
      <c r="J132" s="104">
        <v>2709482.145</v>
      </c>
      <c r="K132" s="104">
        <v>1335288.96</v>
      </c>
      <c r="L132" s="104">
        <v>4562631.409</v>
      </c>
      <c r="M132" s="92"/>
      <c r="N132" s="92"/>
      <c r="O132" s="92"/>
      <c r="P132" s="160"/>
      <c r="Q132" s="160"/>
      <c r="R132" s="160"/>
      <c r="S132" s="160"/>
    </row>
    <row r="133" spans="1:19" ht="10.5" customHeight="1" x14ac:dyDescent="0.2">
      <c r="B133" s="158" t="s">
        <v>270</v>
      </c>
      <c r="C133" s="175"/>
      <c r="D133" s="175"/>
      <c r="E133" s="149"/>
      <c r="F133" s="104">
        <v>5461211.2450000001</v>
      </c>
      <c r="G133" s="104">
        <v>6405510.5039999997</v>
      </c>
      <c r="H133" s="104">
        <v>6463275.3430000003</v>
      </c>
      <c r="I133" s="104">
        <v>6087369.6629999997</v>
      </c>
      <c r="J133" s="104">
        <v>5105172.6579999998</v>
      </c>
      <c r="K133" s="104">
        <v>5312038.7549999999</v>
      </c>
      <c r="L133" s="104">
        <v>4535244.2949999999</v>
      </c>
      <c r="M133" s="92"/>
      <c r="N133" s="92"/>
      <c r="O133" s="92"/>
      <c r="P133" s="160"/>
      <c r="Q133" s="160"/>
      <c r="R133" s="160"/>
      <c r="S133" s="160"/>
    </row>
    <row r="134" spans="1:19" ht="10.5" customHeight="1" x14ac:dyDescent="0.2">
      <c r="B134" s="158" t="s">
        <v>415</v>
      </c>
      <c r="C134" s="173"/>
      <c r="D134" s="173"/>
      <c r="E134" s="174"/>
      <c r="F134" s="104">
        <v>2008723.1580000001</v>
      </c>
      <c r="G134" s="104">
        <v>1714602.9240000001</v>
      </c>
      <c r="H134" s="104">
        <v>1824256.166</v>
      </c>
      <c r="I134" s="104">
        <v>1196015.3500000001</v>
      </c>
      <c r="J134" s="104">
        <v>812390.42500000005</v>
      </c>
      <c r="K134" s="104">
        <v>661364.69400000002</v>
      </c>
      <c r="L134" s="104">
        <v>687186.96</v>
      </c>
      <c r="M134" s="92"/>
      <c r="N134" s="92"/>
      <c r="O134" s="92"/>
      <c r="P134" s="160"/>
      <c r="Q134" s="160"/>
      <c r="R134" s="160"/>
      <c r="S134" s="160"/>
    </row>
    <row r="135" spans="1:19" ht="10.5" customHeight="1" x14ac:dyDescent="0.2">
      <c r="B135" s="158" t="s">
        <v>416</v>
      </c>
      <c r="C135" s="173"/>
      <c r="D135" s="173"/>
      <c r="E135" s="174"/>
      <c r="F135" s="104">
        <v>341508.076</v>
      </c>
      <c r="G135" s="104">
        <v>477985.72700000001</v>
      </c>
      <c r="H135" s="104">
        <v>356940.81199999998</v>
      </c>
      <c r="I135" s="104">
        <v>331479.25</v>
      </c>
      <c r="J135" s="104">
        <v>164442.10200000001</v>
      </c>
      <c r="K135" s="104">
        <v>372043.61499999999</v>
      </c>
      <c r="L135" s="104">
        <v>233089.96100000001</v>
      </c>
      <c r="M135" s="92"/>
      <c r="N135" s="92"/>
      <c r="O135" s="92"/>
      <c r="P135" s="160"/>
      <c r="Q135" s="160"/>
      <c r="R135" s="160"/>
      <c r="S135" s="160"/>
    </row>
    <row r="136" spans="1:19" ht="10.5" customHeight="1" x14ac:dyDescent="0.2">
      <c r="B136" s="158" t="s">
        <v>148</v>
      </c>
      <c r="C136" s="173"/>
      <c r="D136" s="173"/>
      <c r="E136" s="174"/>
      <c r="F136" s="104">
        <v>9260637.8660000004</v>
      </c>
      <c r="G136" s="104">
        <v>1791784.909</v>
      </c>
      <c r="H136" s="104">
        <v>580523.76599999995</v>
      </c>
      <c r="I136" s="104">
        <v>1897609.807</v>
      </c>
      <c r="J136" s="104">
        <v>588702.60800000001</v>
      </c>
      <c r="K136" s="104">
        <v>457241.43300000002</v>
      </c>
      <c r="L136" s="104">
        <v>428176.43699999998</v>
      </c>
      <c r="M136" s="92"/>
      <c r="N136" s="92"/>
      <c r="O136" s="92"/>
      <c r="P136" s="160"/>
      <c r="Q136" s="160"/>
      <c r="R136" s="160"/>
      <c r="S136" s="160"/>
    </row>
    <row r="137" spans="1:19" ht="10.5" customHeight="1" x14ac:dyDescent="0.2">
      <c r="B137" s="158" t="s">
        <v>272</v>
      </c>
      <c r="C137" s="175"/>
      <c r="D137" s="175"/>
      <c r="E137" s="149"/>
      <c r="F137" s="104">
        <v>1763621.9909999999</v>
      </c>
      <c r="G137" s="104">
        <v>1906532.4439999999</v>
      </c>
      <c r="H137" s="104">
        <v>2199740.86</v>
      </c>
      <c r="I137" s="104">
        <v>2065803.55</v>
      </c>
      <c r="J137" s="104">
        <v>2294865.4169999999</v>
      </c>
      <c r="K137" s="104">
        <v>2452159.0410000002</v>
      </c>
      <c r="L137" s="104">
        <v>2689868.8470000001</v>
      </c>
      <c r="M137" s="92"/>
      <c r="N137" s="92"/>
      <c r="O137" s="92"/>
      <c r="P137" s="160"/>
      <c r="Q137" s="160"/>
      <c r="R137" s="160"/>
      <c r="S137" s="160"/>
    </row>
    <row r="138" spans="1:19" ht="10.5" customHeight="1" x14ac:dyDescent="0.2">
      <c r="B138" s="158" t="s">
        <v>273</v>
      </c>
      <c r="C138" s="173"/>
      <c r="D138" s="173"/>
      <c r="E138" s="174"/>
      <c r="F138" s="104">
        <v>1224277.0630000001</v>
      </c>
      <c r="G138" s="104">
        <v>1225322.0290000001</v>
      </c>
      <c r="H138" s="104">
        <v>1186551.6240000001</v>
      </c>
      <c r="I138" s="104">
        <v>1148946.952</v>
      </c>
      <c r="J138" s="104">
        <v>1277205.102</v>
      </c>
      <c r="K138" s="104">
        <v>1119452.963</v>
      </c>
      <c r="L138" s="104">
        <v>1619555.42</v>
      </c>
      <c r="M138" s="92"/>
      <c r="N138" s="92"/>
      <c r="O138" s="92"/>
      <c r="P138" s="160"/>
      <c r="Q138" s="160"/>
      <c r="R138" s="160"/>
      <c r="S138" s="160"/>
    </row>
    <row r="139" spans="1:19" ht="10.5" customHeight="1" x14ac:dyDescent="0.2">
      <c r="B139" s="158" t="s">
        <v>812</v>
      </c>
      <c r="C139" s="175"/>
      <c r="D139" s="175"/>
      <c r="E139" s="149"/>
      <c r="F139" s="104">
        <v>101341.87</v>
      </c>
      <c r="G139" s="104">
        <v>73891.974000000002</v>
      </c>
      <c r="H139" s="104">
        <v>45118.955000000002</v>
      </c>
      <c r="I139" s="104">
        <v>47229.404999999999</v>
      </c>
      <c r="J139" s="104">
        <v>11167.316999999999</v>
      </c>
      <c r="K139" s="104">
        <v>11869.252</v>
      </c>
      <c r="L139" s="104">
        <v>21389.076000000001</v>
      </c>
      <c r="M139" s="92"/>
      <c r="N139" s="92"/>
      <c r="O139" s="92"/>
      <c r="P139" s="160"/>
      <c r="Q139" s="160"/>
      <c r="R139" s="160"/>
      <c r="S139" s="160"/>
    </row>
    <row r="140" spans="1:19" ht="10.5" customHeight="1" x14ac:dyDescent="0.2">
      <c r="B140" s="158" t="s">
        <v>151</v>
      </c>
      <c r="C140" s="173"/>
      <c r="D140" s="173"/>
      <c r="E140" s="174"/>
      <c r="F140" s="104">
        <v>279.23899999999998</v>
      </c>
      <c r="G140" s="104">
        <v>154280.965</v>
      </c>
      <c r="H140" s="104">
        <v>50373.62</v>
      </c>
      <c r="I140" s="104">
        <v>38812.107000000004</v>
      </c>
      <c r="J140" s="104">
        <v>103887.325</v>
      </c>
      <c r="K140" s="104">
        <v>408.01900000000001</v>
      </c>
      <c r="L140" s="104">
        <v>297641.06599999999</v>
      </c>
      <c r="M140" s="92"/>
      <c r="N140" s="92"/>
      <c r="O140" s="92"/>
      <c r="P140" s="160"/>
      <c r="Q140" s="160"/>
      <c r="R140" s="160"/>
      <c r="S140" s="160"/>
    </row>
    <row r="141" spans="1:19" ht="10.5" customHeight="1" x14ac:dyDescent="0.2">
      <c r="A141" s="1766">
        <v>87</v>
      </c>
      <c r="B141" s="158" t="s">
        <v>274</v>
      </c>
      <c r="C141" s="173"/>
      <c r="D141" s="173"/>
      <c r="E141" s="174"/>
      <c r="F141" s="104">
        <v>403194.674</v>
      </c>
      <c r="G141" s="104">
        <v>305566.527</v>
      </c>
      <c r="H141" s="104">
        <v>385503.67200000002</v>
      </c>
      <c r="I141" s="104">
        <v>461231.39899999998</v>
      </c>
      <c r="J141" s="104">
        <v>630876.152</v>
      </c>
      <c r="K141" s="104">
        <v>549432.06299999997</v>
      </c>
      <c r="L141" s="104">
        <v>697912.23</v>
      </c>
      <c r="M141" s="92"/>
      <c r="N141" s="92"/>
      <c r="O141" s="92"/>
      <c r="P141" s="160"/>
      <c r="Q141" s="160"/>
      <c r="R141" s="160"/>
      <c r="S141" s="160"/>
    </row>
    <row r="142" spans="1:19" ht="10.5" customHeight="1" x14ac:dyDescent="0.2">
      <c r="A142" s="1766"/>
      <c r="B142" s="158" t="s">
        <v>275</v>
      </c>
      <c r="C142" s="175"/>
      <c r="D142" s="175"/>
      <c r="E142" s="149"/>
      <c r="F142" s="104">
        <v>347041.18</v>
      </c>
      <c r="G142" s="104">
        <v>521639.35100000002</v>
      </c>
      <c r="H142" s="104">
        <v>461297.02399999998</v>
      </c>
      <c r="I142" s="104">
        <v>655920.44499999995</v>
      </c>
      <c r="J142" s="104">
        <v>935159.64399999997</v>
      </c>
      <c r="K142" s="104">
        <v>903043.12800000003</v>
      </c>
      <c r="L142" s="104">
        <v>1010744.752</v>
      </c>
      <c r="M142" s="92"/>
      <c r="N142" s="92"/>
      <c r="O142" s="92"/>
      <c r="P142" s="160"/>
      <c r="Q142" s="160"/>
      <c r="R142" s="160"/>
      <c r="S142" s="160"/>
    </row>
    <row r="143" spans="1:19" ht="10.5" customHeight="1" x14ac:dyDescent="0.2">
      <c r="B143" s="158" t="s">
        <v>276</v>
      </c>
      <c r="C143" s="175"/>
      <c r="D143" s="175"/>
      <c r="E143" s="149"/>
      <c r="F143" s="104">
        <v>284987.391</v>
      </c>
      <c r="G143" s="104">
        <v>265168.80800000002</v>
      </c>
      <c r="H143" s="104">
        <v>260863.73499999999</v>
      </c>
      <c r="I143" s="104">
        <v>154966.796</v>
      </c>
      <c r="J143" s="104">
        <v>55808.470999999998</v>
      </c>
      <c r="K143" s="104">
        <v>65133.034</v>
      </c>
      <c r="L143" s="104">
        <v>88996.482999999993</v>
      </c>
      <c r="M143" s="92"/>
      <c r="N143" s="92"/>
      <c r="O143" s="92"/>
      <c r="P143" s="160"/>
      <c r="Q143" s="160"/>
      <c r="R143" s="160"/>
      <c r="S143" s="160"/>
    </row>
    <row r="144" spans="1:19" ht="10.5" customHeight="1" x14ac:dyDescent="0.2">
      <c r="B144" s="158" t="s">
        <v>102</v>
      </c>
      <c r="C144" s="175"/>
      <c r="D144" s="175"/>
      <c r="E144" s="149"/>
      <c r="F144" s="104">
        <v>519236.46100000001</v>
      </c>
      <c r="G144" s="104">
        <v>402688.995</v>
      </c>
      <c r="H144" s="104">
        <v>472595.96399999998</v>
      </c>
      <c r="I144" s="104">
        <v>480077.66399999999</v>
      </c>
      <c r="J144" s="104">
        <v>622133.47900000005</v>
      </c>
      <c r="K144" s="104">
        <v>701141.45600000001</v>
      </c>
      <c r="L144" s="104">
        <v>993496.174</v>
      </c>
      <c r="M144" s="92"/>
      <c r="N144" s="92"/>
      <c r="O144" s="92"/>
      <c r="P144" s="160"/>
      <c r="Q144" s="160"/>
      <c r="R144" s="160"/>
      <c r="S144" s="160"/>
    </row>
    <row r="145" spans="2:23" ht="10.5" customHeight="1" x14ac:dyDescent="0.2">
      <c r="B145" s="158" t="s">
        <v>277</v>
      </c>
      <c r="C145" s="175"/>
      <c r="D145" s="175"/>
      <c r="E145" s="149"/>
      <c r="F145" s="104">
        <v>815155.29099999997</v>
      </c>
      <c r="G145" s="104">
        <v>594949.38600000006</v>
      </c>
      <c r="H145" s="104">
        <v>479186.81900000002</v>
      </c>
      <c r="I145" s="104">
        <v>395796.11200000002</v>
      </c>
      <c r="J145" s="104">
        <v>708435.1</v>
      </c>
      <c r="K145" s="104">
        <v>826751.08299999998</v>
      </c>
      <c r="L145" s="104">
        <v>736557.07400000002</v>
      </c>
      <c r="M145" s="92"/>
      <c r="N145" s="92"/>
      <c r="O145" s="92"/>
      <c r="P145" s="160"/>
      <c r="Q145" s="160"/>
      <c r="R145" s="160"/>
      <c r="S145" s="160"/>
    </row>
    <row r="146" spans="2:23" ht="10.5" customHeight="1" x14ac:dyDescent="0.2">
      <c r="B146" s="176" t="s">
        <v>35</v>
      </c>
      <c r="C146" s="177"/>
      <c r="D146" s="177"/>
      <c r="E146" s="178"/>
      <c r="F146" s="101">
        <v>48268630.440999992</v>
      </c>
      <c r="G146" s="101">
        <v>49644489.965000004</v>
      </c>
      <c r="H146" s="101">
        <v>50312021.562000006</v>
      </c>
      <c r="I146" s="101">
        <v>54229674.082000002</v>
      </c>
      <c r="J146" s="101">
        <v>52785164.078999989</v>
      </c>
      <c r="K146" s="101">
        <v>59703722.750000007</v>
      </c>
      <c r="L146" s="101">
        <v>66593440.085000001</v>
      </c>
      <c r="M146" s="92"/>
      <c r="N146" s="92"/>
      <c r="O146" s="92"/>
      <c r="P146" s="160"/>
      <c r="Q146" s="160"/>
      <c r="R146" s="160"/>
      <c r="S146" s="160"/>
    </row>
    <row r="147" spans="2:23" s="41" customFormat="1" ht="10.5" customHeight="1" x14ac:dyDescent="0.2">
      <c r="B147" s="153" t="s">
        <v>104</v>
      </c>
      <c r="C147" s="154"/>
      <c r="D147" s="154"/>
      <c r="E147" s="116"/>
      <c r="F147" s="102">
        <v>92204785.794</v>
      </c>
      <c r="G147" s="102">
        <v>87630085.297000006</v>
      </c>
      <c r="H147" s="102">
        <v>87004842.609999999</v>
      </c>
      <c r="I147" s="102">
        <v>91688956.373999998</v>
      </c>
      <c r="J147" s="102">
        <v>96388233.343999997</v>
      </c>
      <c r="K147" s="102">
        <v>101455567.575</v>
      </c>
      <c r="L147" s="102">
        <v>118947804.436</v>
      </c>
      <c r="M147" s="163"/>
      <c r="N147" s="163"/>
      <c r="O147" s="163"/>
      <c r="P147" s="163"/>
      <c r="Q147" s="163"/>
      <c r="R147" s="163"/>
      <c r="S147" s="163"/>
    </row>
    <row r="148" spans="2:23" ht="12.75" customHeight="1" x14ac:dyDescent="0.2">
      <c r="B148" s="129" t="s">
        <v>468</v>
      </c>
      <c r="C148" s="171"/>
      <c r="D148" s="133"/>
      <c r="E148" s="133"/>
      <c r="F148" s="133"/>
      <c r="G148" s="133"/>
      <c r="H148" s="133"/>
      <c r="I148" s="133"/>
      <c r="J148" s="133"/>
      <c r="K148" s="133"/>
      <c r="L148" s="133"/>
      <c r="M148" s="44"/>
      <c r="N148" s="44"/>
      <c r="O148" s="44"/>
      <c r="P148" s="44"/>
      <c r="Q148" s="44"/>
      <c r="R148" s="44"/>
    </row>
    <row r="149" spans="2:23" ht="6" customHeight="1" x14ac:dyDescent="0.2">
      <c r="B149" s="129"/>
      <c r="C149" s="133"/>
      <c r="D149" s="133"/>
      <c r="E149" s="133"/>
      <c r="F149" s="133"/>
      <c r="G149" s="133"/>
      <c r="H149" s="133"/>
      <c r="I149" s="133"/>
      <c r="J149" s="133"/>
      <c r="K149" s="133"/>
      <c r="L149" s="133"/>
      <c r="M149" s="44"/>
      <c r="N149" s="44"/>
      <c r="O149" s="44"/>
      <c r="P149" s="44"/>
      <c r="Q149" s="44"/>
      <c r="R149" s="44"/>
    </row>
    <row r="150" spans="2:23" ht="10.5" customHeight="1" x14ac:dyDescent="0.2">
      <c r="B150" s="156" t="s">
        <v>832</v>
      </c>
      <c r="C150" s="133"/>
      <c r="D150" s="133"/>
      <c r="E150" s="133"/>
      <c r="F150" s="113"/>
      <c r="G150" s="113"/>
      <c r="H150" s="113"/>
      <c r="I150" s="113"/>
      <c r="J150" s="113"/>
      <c r="K150" s="113"/>
      <c r="L150" s="113"/>
      <c r="M150" s="109"/>
      <c r="N150" s="109"/>
      <c r="O150" s="109"/>
      <c r="P150" s="109"/>
      <c r="Q150" s="109"/>
      <c r="R150" s="44"/>
      <c r="S150" s="44"/>
      <c r="T150" s="44"/>
      <c r="U150" s="44"/>
      <c r="V150" s="44"/>
    </row>
    <row r="151" spans="2:23" ht="10.5" customHeight="1" x14ac:dyDescent="0.2">
      <c r="B151" s="179"/>
      <c r="C151" s="44"/>
      <c r="D151" s="44"/>
      <c r="E151" s="44"/>
      <c r="F151" s="109"/>
      <c r="G151" s="109"/>
      <c r="H151" s="109"/>
      <c r="I151" s="109"/>
      <c r="J151" s="109"/>
      <c r="K151" s="109"/>
      <c r="L151" s="109"/>
      <c r="M151" s="109"/>
      <c r="N151" s="109"/>
      <c r="O151" s="109"/>
      <c r="P151" s="109"/>
      <c r="Q151" s="109"/>
      <c r="R151" s="44"/>
      <c r="S151" s="44"/>
      <c r="T151" s="44"/>
      <c r="U151" s="44"/>
      <c r="V151" s="44"/>
    </row>
    <row r="152" spans="2:23" ht="10.5" customHeight="1" x14ac:dyDescent="0.2">
      <c r="B152" s="179"/>
      <c r="C152" s="44"/>
      <c r="D152" s="44"/>
      <c r="E152" s="44"/>
      <c r="F152" s="109"/>
      <c r="G152" s="109"/>
      <c r="H152" s="109"/>
      <c r="I152" s="109"/>
      <c r="J152" s="109"/>
      <c r="K152" s="109"/>
      <c r="L152" s="109"/>
      <c r="M152" s="109"/>
      <c r="N152" s="109"/>
      <c r="O152" s="109"/>
      <c r="P152" s="109"/>
      <c r="Q152" s="109"/>
      <c r="R152" s="44"/>
      <c r="S152" s="44"/>
      <c r="T152" s="44"/>
      <c r="U152" s="44"/>
      <c r="V152" s="44"/>
    </row>
    <row r="153" spans="2:23" x14ac:dyDescent="0.2">
      <c r="B153" s="135" t="s">
        <v>1149</v>
      </c>
      <c r="C153" s="133"/>
      <c r="D153" s="133"/>
      <c r="E153" s="133"/>
      <c r="F153" s="133"/>
      <c r="G153" s="133"/>
      <c r="H153" s="133"/>
      <c r="I153" s="133"/>
      <c r="J153" s="133"/>
      <c r="K153" s="44"/>
      <c r="L153" s="44"/>
      <c r="M153" s="44"/>
      <c r="N153" s="44"/>
      <c r="O153" s="44"/>
      <c r="P153" s="44"/>
      <c r="Q153" s="44"/>
      <c r="R153" s="44"/>
      <c r="S153" s="44"/>
      <c r="T153" s="44"/>
      <c r="U153" s="44"/>
      <c r="V153" s="44"/>
    </row>
    <row r="154" spans="2:23" s="41" customFormat="1" ht="11.25" customHeight="1" x14ac:dyDescent="0.2">
      <c r="B154" s="1767" t="s">
        <v>278</v>
      </c>
      <c r="C154" s="1768"/>
      <c r="D154" s="112" t="s">
        <v>926</v>
      </c>
      <c r="E154" s="112" t="s">
        <v>952</v>
      </c>
      <c r="F154" s="112" t="s">
        <v>968</v>
      </c>
      <c r="G154" s="112" t="s">
        <v>1016</v>
      </c>
      <c r="H154" s="112" t="s">
        <v>1173</v>
      </c>
      <c r="I154" s="139" t="s">
        <v>1207</v>
      </c>
      <c r="J154" s="139" t="s">
        <v>1867</v>
      </c>
      <c r="K154" s="117"/>
      <c r="L154" s="142"/>
      <c r="M154" s="142"/>
      <c r="N154" s="142"/>
      <c r="O154" s="142"/>
      <c r="P154" s="142"/>
      <c r="Q154" s="142"/>
      <c r="R154" s="142"/>
      <c r="S154" s="142"/>
      <c r="T154" s="142"/>
      <c r="U154" s="142"/>
      <c r="V154" s="142"/>
      <c r="W154" s="142"/>
    </row>
    <row r="155" spans="2:23" s="41" customFormat="1" ht="11.25" customHeight="1" x14ac:dyDescent="0.2">
      <c r="B155" s="1769"/>
      <c r="C155" s="1770"/>
      <c r="D155" s="1789" t="s">
        <v>438</v>
      </c>
      <c r="E155" s="1790"/>
      <c r="F155" s="1790"/>
      <c r="G155" s="1790"/>
      <c r="H155" s="1790"/>
      <c r="I155" s="1790"/>
      <c r="J155" s="1791"/>
      <c r="K155" s="180"/>
      <c r="L155" s="180"/>
      <c r="M155" s="180"/>
      <c r="N155" s="180"/>
      <c r="O155" s="180"/>
      <c r="P155" s="180"/>
      <c r="Q155" s="180"/>
      <c r="R155" s="180"/>
      <c r="S155" s="180"/>
      <c r="T155" s="180"/>
      <c r="U155" s="180"/>
      <c r="V155" s="180"/>
    </row>
    <row r="156" spans="2:23" ht="10.5" customHeight="1" x14ac:dyDescent="0.2">
      <c r="B156" s="181" t="s">
        <v>508</v>
      </c>
      <c r="C156" s="182"/>
      <c r="D156" s="99">
        <v>10524559.841</v>
      </c>
      <c r="E156" s="99">
        <v>5016049.6579999998</v>
      </c>
      <c r="F156" s="99">
        <v>4420256.8899999997</v>
      </c>
      <c r="G156" s="99">
        <v>5980986.9460000005</v>
      </c>
      <c r="H156" s="99">
        <v>4474590.892</v>
      </c>
      <c r="I156" s="99">
        <v>5060913.82</v>
      </c>
      <c r="J156" s="99">
        <v>5152843.8099999996</v>
      </c>
      <c r="K156" s="92"/>
      <c r="L156" s="92"/>
      <c r="M156" s="92"/>
      <c r="N156" s="160"/>
      <c r="O156" s="160"/>
      <c r="P156" s="160"/>
      <c r="Q156" s="160"/>
      <c r="R156" s="161"/>
      <c r="S156" s="92"/>
      <c r="T156" s="92"/>
      <c r="U156" s="92"/>
      <c r="V156" s="92"/>
      <c r="W156" s="119"/>
    </row>
    <row r="157" spans="2:23" ht="10.5" customHeight="1" x14ac:dyDescent="0.2">
      <c r="B157" s="158" t="s">
        <v>267</v>
      </c>
      <c r="C157" s="183"/>
      <c r="D157" s="104">
        <v>4218926.2709999997</v>
      </c>
      <c r="E157" s="104">
        <v>4574853.6349999998</v>
      </c>
      <c r="F157" s="104">
        <v>3960585.02</v>
      </c>
      <c r="G157" s="104">
        <v>4992710.79</v>
      </c>
      <c r="H157" s="104">
        <v>4199011.3810000001</v>
      </c>
      <c r="I157" s="104">
        <v>4419948.12</v>
      </c>
      <c r="J157" s="104">
        <v>4121687.611</v>
      </c>
      <c r="K157" s="92"/>
      <c r="L157" s="92"/>
      <c r="M157" s="92"/>
      <c r="N157" s="160"/>
      <c r="O157" s="160"/>
      <c r="P157" s="160"/>
      <c r="Q157" s="160"/>
      <c r="R157" s="161"/>
      <c r="S157" s="92"/>
      <c r="T157" s="92"/>
      <c r="U157" s="92"/>
      <c r="V157" s="92"/>
      <c r="W157" s="119"/>
    </row>
    <row r="158" spans="2:23" ht="10.5" customHeight="1" x14ac:dyDescent="0.2">
      <c r="B158" s="158" t="s">
        <v>373</v>
      </c>
      <c r="C158" s="183"/>
      <c r="D158" s="104">
        <v>4177447.0329999998</v>
      </c>
      <c r="E158" s="104">
        <v>3601213.8369999998</v>
      </c>
      <c r="F158" s="104">
        <v>3712059.0449999999</v>
      </c>
      <c r="G158" s="104">
        <v>3959373.4780000001</v>
      </c>
      <c r="H158" s="104">
        <v>3303973.8149999999</v>
      </c>
      <c r="I158" s="104">
        <v>3465948.3879999998</v>
      </c>
      <c r="J158" s="104">
        <v>3994285.301</v>
      </c>
      <c r="K158" s="92"/>
      <c r="L158" s="92"/>
      <c r="M158" s="92"/>
      <c r="N158" s="160"/>
      <c r="O158" s="160"/>
      <c r="P158" s="160"/>
      <c r="Q158" s="160"/>
      <c r="R158" s="161"/>
      <c r="S158" s="92"/>
      <c r="T158" s="92"/>
      <c r="U158" s="92"/>
      <c r="V158" s="92"/>
      <c r="W158" s="119"/>
    </row>
    <row r="159" spans="2:23" ht="10.5" customHeight="1" x14ac:dyDescent="0.2">
      <c r="B159" s="164" t="s">
        <v>374</v>
      </c>
      <c r="C159" s="115"/>
      <c r="D159" s="104">
        <v>1147372.7350000001</v>
      </c>
      <c r="E159" s="104">
        <v>1204968.1950000001</v>
      </c>
      <c r="F159" s="104">
        <v>1003560.879</v>
      </c>
      <c r="G159" s="104">
        <v>855488.24</v>
      </c>
      <c r="H159" s="104">
        <v>853503.64</v>
      </c>
      <c r="I159" s="104">
        <v>3102554.068</v>
      </c>
      <c r="J159" s="104">
        <v>4098113.4479999999</v>
      </c>
      <c r="K159" s="92"/>
      <c r="L159" s="92"/>
      <c r="M159" s="92"/>
      <c r="N159" s="160"/>
      <c r="O159" s="160"/>
      <c r="P159" s="160"/>
      <c r="Q159" s="160"/>
      <c r="R159" s="161"/>
      <c r="S159" s="92"/>
      <c r="T159" s="92"/>
      <c r="U159" s="92"/>
      <c r="V159" s="92"/>
      <c r="W159" s="119"/>
    </row>
    <row r="160" spans="2:23" ht="10.5" customHeight="1" x14ac:dyDescent="0.2">
      <c r="B160" s="164" t="s">
        <v>498</v>
      </c>
      <c r="C160" s="115"/>
      <c r="D160" s="104">
        <v>1187510.3049999999</v>
      </c>
      <c r="E160" s="104">
        <v>1200833.932</v>
      </c>
      <c r="F160" s="104">
        <v>1665588.4790000001</v>
      </c>
      <c r="G160" s="104">
        <v>1209089.5419999999</v>
      </c>
      <c r="H160" s="104">
        <v>899466.79</v>
      </c>
      <c r="I160" s="104">
        <v>1049260.4210000001</v>
      </c>
      <c r="J160" s="104">
        <v>1087868.4140000001</v>
      </c>
      <c r="K160" s="92"/>
      <c r="L160" s="92"/>
      <c r="M160" s="92"/>
      <c r="N160" s="160"/>
      <c r="O160" s="160"/>
      <c r="P160" s="160"/>
      <c r="Q160" s="160"/>
      <c r="R160" s="161"/>
      <c r="S160" s="92"/>
      <c r="T160" s="92"/>
      <c r="U160" s="92"/>
      <c r="V160" s="92"/>
      <c r="W160" s="119"/>
    </row>
    <row r="161" spans="1:23" ht="10.5" customHeight="1" x14ac:dyDescent="0.2">
      <c r="B161" s="164" t="s">
        <v>375</v>
      </c>
      <c r="C161" s="115"/>
      <c r="D161" s="104">
        <v>2653010.2200000002</v>
      </c>
      <c r="E161" s="104">
        <v>2569204.2140000002</v>
      </c>
      <c r="F161" s="104">
        <v>2463245.648</v>
      </c>
      <c r="G161" s="104">
        <v>2117439.1669999999</v>
      </c>
      <c r="H161" s="104">
        <v>2709658.8</v>
      </c>
      <c r="I161" s="104">
        <v>2521843.6830000002</v>
      </c>
      <c r="J161" s="104">
        <v>3717076.128</v>
      </c>
      <c r="K161" s="92"/>
      <c r="L161" s="92"/>
      <c r="M161" s="92"/>
      <c r="N161" s="160"/>
      <c r="O161" s="160"/>
      <c r="P161" s="160"/>
      <c r="Q161" s="160"/>
      <c r="R161" s="161"/>
      <c r="S161" s="92"/>
      <c r="T161" s="92"/>
      <c r="U161" s="92"/>
      <c r="V161" s="92"/>
      <c r="W161" s="119"/>
    </row>
    <row r="162" spans="1:23" ht="10.5" customHeight="1" x14ac:dyDescent="0.2">
      <c r="B162" s="164" t="s">
        <v>376</v>
      </c>
      <c r="C162" s="115"/>
      <c r="D162" s="104">
        <v>3947818.3769999999</v>
      </c>
      <c r="E162" s="104">
        <v>5199170.1279999996</v>
      </c>
      <c r="F162" s="104">
        <v>5479258.7800000003</v>
      </c>
      <c r="G162" s="104">
        <v>5475069.5429999996</v>
      </c>
      <c r="H162" s="104">
        <v>6264032.1260000002</v>
      </c>
      <c r="I162" s="104">
        <v>5927592.1299999999</v>
      </c>
      <c r="J162" s="104">
        <v>6712317.926</v>
      </c>
      <c r="K162" s="92"/>
      <c r="L162" s="92"/>
      <c r="M162" s="92"/>
      <c r="N162" s="160"/>
      <c r="O162" s="160"/>
      <c r="P162" s="160"/>
      <c r="Q162" s="160"/>
      <c r="R162" s="161"/>
      <c r="S162" s="92"/>
      <c r="T162" s="92"/>
      <c r="U162" s="92"/>
      <c r="V162" s="92"/>
      <c r="W162" s="119"/>
    </row>
    <row r="163" spans="1:23" ht="10.5" customHeight="1" x14ac:dyDescent="0.2">
      <c r="B163" s="164" t="s">
        <v>494</v>
      </c>
      <c r="C163" s="115"/>
      <c r="D163" s="104">
        <v>729422.92099999997</v>
      </c>
      <c r="E163" s="104">
        <v>667635.53899999999</v>
      </c>
      <c r="F163" s="104">
        <v>1004495.598</v>
      </c>
      <c r="G163" s="104">
        <v>838306.81799999997</v>
      </c>
      <c r="H163" s="104">
        <v>885452.75399999996</v>
      </c>
      <c r="I163" s="104">
        <v>918378.28899999999</v>
      </c>
      <c r="J163" s="104">
        <v>521543.80200000003</v>
      </c>
      <c r="K163" s="92"/>
      <c r="L163" s="92"/>
      <c r="M163" s="92"/>
      <c r="N163" s="160"/>
      <c r="O163" s="160"/>
      <c r="P163" s="160"/>
      <c r="Q163" s="160"/>
      <c r="R163" s="161"/>
      <c r="S163" s="92"/>
      <c r="T163" s="92"/>
      <c r="U163" s="92"/>
      <c r="V163" s="92"/>
      <c r="W163" s="119"/>
    </row>
    <row r="164" spans="1:23" ht="10.5" customHeight="1" x14ac:dyDescent="0.2">
      <c r="B164" s="164" t="s">
        <v>493</v>
      </c>
      <c r="C164" s="115"/>
      <c r="D164" s="104">
        <v>3000799.4180000001</v>
      </c>
      <c r="E164" s="104">
        <v>2457618.7940000002</v>
      </c>
      <c r="F164" s="104">
        <v>3257830.236</v>
      </c>
      <c r="G164" s="104">
        <v>3322354.6170000001</v>
      </c>
      <c r="H164" s="104">
        <v>3115065.6129999999</v>
      </c>
      <c r="I164" s="104">
        <v>3988853.6230000001</v>
      </c>
      <c r="J164" s="104">
        <v>4954077.824</v>
      </c>
      <c r="K164" s="92"/>
      <c r="L164" s="92"/>
      <c r="M164" s="92"/>
      <c r="N164" s="160"/>
      <c r="O164" s="160"/>
      <c r="P164" s="160"/>
      <c r="Q164" s="160"/>
      <c r="R164" s="161"/>
      <c r="S164" s="92"/>
      <c r="T164" s="92"/>
      <c r="U164" s="92"/>
      <c r="V164" s="92"/>
      <c r="W164" s="119"/>
    </row>
    <row r="165" spans="1:23" ht="10.5" customHeight="1" x14ac:dyDescent="0.2">
      <c r="B165" s="158" t="s">
        <v>263</v>
      </c>
      <c r="C165" s="183"/>
      <c r="D165" s="104">
        <v>4581201.6330000004</v>
      </c>
      <c r="E165" s="104">
        <v>3019433.7069999999</v>
      </c>
      <c r="F165" s="104">
        <v>3534451.8969999999</v>
      </c>
      <c r="G165" s="104">
        <v>3778614.3119999999</v>
      </c>
      <c r="H165" s="104">
        <v>4085123.9029999999</v>
      </c>
      <c r="I165" s="104">
        <v>4630972.4270000001</v>
      </c>
      <c r="J165" s="104">
        <v>3924950.0669999998</v>
      </c>
      <c r="K165" s="92"/>
      <c r="L165" s="92"/>
      <c r="M165" s="92"/>
      <c r="N165" s="160"/>
      <c r="O165" s="160"/>
      <c r="P165" s="160"/>
      <c r="Q165" s="160"/>
      <c r="R165" s="161"/>
      <c r="S165" s="92"/>
      <c r="T165" s="92"/>
      <c r="U165" s="92"/>
      <c r="V165" s="92"/>
      <c r="W165" s="119"/>
    </row>
    <row r="166" spans="1:23" ht="10.5" customHeight="1" x14ac:dyDescent="0.2">
      <c r="B166" s="164" t="s">
        <v>268</v>
      </c>
      <c r="C166" s="115"/>
      <c r="D166" s="104">
        <v>2957546.6340000001</v>
      </c>
      <c r="E166" s="104">
        <v>3507811.8689999999</v>
      </c>
      <c r="F166" s="104">
        <v>3968759.6880000001</v>
      </c>
      <c r="G166" s="104">
        <v>4599256.108</v>
      </c>
      <c r="H166" s="104">
        <v>3705061.7080000001</v>
      </c>
      <c r="I166" s="104">
        <v>3415667.8539999998</v>
      </c>
      <c r="J166" s="104">
        <v>4756584.33</v>
      </c>
      <c r="K166" s="92"/>
      <c r="L166" s="92"/>
      <c r="M166" s="92"/>
      <c r="N166" s="160"/>
      <c r="O166" s="160"/>
      <c r="P166" s="160"/>
      <c r="Q166" s="160"/>
      <c r="R166" s="161"/>
      <c r="S166" s="92"/>
      <c r="T166" s="92"/>
      <c r="U166" s="92"/>
      <c r="V166" s="92"/>
      <c r="W166" s="119"/>
    </row>
    <row r="167" spans="1:23" ht="10.5" customHeight="1" x14ac:dyDescent="0.2">
      <c r="B167" s="164" t="s">
        <v>377</v>
      </c>
      <c r="C167" s="115"/>
      <c r="D167" s="104">
        <v>3292000.0189999999</v>
      </c>
      <c r="E167" s="104">
        <v>3319123.199</v>
      </c>
      <c r="F167" s="104">
        <v>3059141.3289999999</v>
      </c>
      <c r="G167" s="104">
        <v>3134306.077</v>
      </c>
      <c r="H167" s="104">
        <v>4361358.2929999996</v>
      </c>
      <c r="I167" s="104">
        <v>3582090.031</v>
      </c>
      <c r="J167" s="104">
        <v>3667461.2990000001</v>
      </c>
      <c r="K167" s="92"/>
      <c r="L167" s="92"/>
      <c r="M167" s="92"/>
      <c r="N167" s="160"/>
      <c r="O167" s="160"/>
      <c r="P167" s="160"/>
      <c r="Q167" s="160"/>
      <c r="R167" s="161"/>
      <c r="S167" s="92"/>
      <c r="T167" s="92"/>
      <c r="U167" s="92"/>
      <c r="V167" s="92"/>
      <c r="W167" s="119"/>
    </row>
    <row r="168" spans="1:23" ht="10.5" customHeight="1" x14ac:dyDescent="0.2">
      <c r="B168" s="164" t="s">
        <v>378</v>
      </c>
      <c r="C168" s="115"/>
      <c r="D168" s="104">
        <v>3571269.5729999999</v>
      </c>
      <c r="E168" s="104">
        <v>3653280.0690000001</v>
      </c>
      <c r="F168" s="104">
        <v>3094645.1850000001</v>
      </c>
      <c r="G168" s="104">
        <v>3269983.49</v>
      </c>
      <c r="H168" s="104">
        <v>4394603.55</v>
      </c>
      <c r="I168" s="104">
        <v>6845039.7800000003</v>
      </c>
      <c r="J168" s="104">
        <v>9575564.1060000006</v>
      </c>
      <c r="K168" s="92"/>
      <c r="L168" s="92"/>
      <c r="M168" s="92"/>
      <c r="N168" s="160"/>
      <c r="O168" s="160"/>
      <c r="P168" s="160"/>
      <c r="Q168" s="160"/>
      <c r="R168" s="161"/>
      <c r="S168" s="92"/>
      <c r="T168" s="92"/>
      <c r="U168" s="92"/>
      <c r="V168" s="92"/>
      <c r="W168" s="119"/>
    </row>
    <row r="169" spans="1:23" ht="10.5" customHeight="1" x14ac:dyDescent="0.2">
      <c r="B169" s="164" t="s">
        <v>379</v>
      </c>
      <c r="C169" s="115"/>
      <c r="D169" s="104">
        <v>3822333.392</v>
      </c>
      <c r="E169" s="104">
        <v>3857144.412</v>
      </c>
      <c r="F169" s="104">
        <v>3872625.8020000001</v>
      </c>
      <c r="G169" s="104">
        <v>4378605.2889999999</v>
      </c>
      <c r="H169" s="104">
        <v>4698966.0619999999</v>
      </c>
      <c r="I169" s="104">
        <v>5112218.41</v>
      </c>
      <c r="J169" s="104">
        <v>6769089.2609999999</v>
      </c>
      <c r="K169" s="92"/>
      <c r="L169" s="92"/>
      <c r="M169" s="92"/>
      <c r="N169" s="160"/>
      <c r="O169" s="160"/>
      <c r="P169" s="160"/>
      <c r="Q169" s="160"/>
      <c r="R169" s="161"/>
      <c r="S169" s="92"/>
      <c r="T169" s="92"/>
      <c r="U169" s="92"/>
      <c r="V169" s="92"/>
      <c r="W169" s="119"/>
    </row>
    <row r="170" spans="1:23" ht="10.5" customHeight="1" x14ac:dyDescent="0.2">
      <c r="B170" s="164" t="s">
        <v>380</v>
      </c>
      <c r="C170" s="115"/>
      <c r="D170" s="104">
        <v>4762928.4670000002</v>
      </c>
      <c r="E170" s="104">
        <v>6309520.8899999997</v>
      </c>
      <c r="F170" s="104">
        <v>5439830.9939999999</v>
      </c>
      <c r="G170" s="104">
        <v>4674136.6109999996</v>
      </c>
      <c r="H170" s="104">
        <v>5226374.8640000001</v>
      </c>
      <c r="I170" s="104">
        <v>5364149.3380000005</v>
      </c>
      <c r="J170" s="104">
        <v>6822328.3609999996</v>
      </c>
      <c r="K170" s="92"/>
      <c r="L170" s="92"/>
      <c r="M170" s="92"/>
      <c r="N170" s="160"/>
      <c r="O170" s="160"/>
      <c r="P170" s="160"/>
      <c r="Q170" s="160"/>
      <c r="R170" s="161"/>
      <c r="S170" s="92"/>
      <c r="T170" s="92"/>
      <c r="U170" s="92"/>
      <c r="V170" s="92"/>
      <c r="W170" s="119"/>
    </row>
    <row r="171" spans="1:23" ht="10.5" customHeight="1" x14ac:dyDescent="0.2">
      <c r="B171" s="164" t="s">
        <v>58</v>
      </c>
      <c r="C171" s="115"/>
      <c r="D171" s="104">
        <v>1648383.517</v>
      </c>
      <c r="E171" s="104">
        <v>1780578.1229999999</v>
      </c>
      <c r="F171" s="104">
        <v>2017990.675</v>
      </c>
      <c r="G171" s="104">
        <v>2121689.574</v>
      </c>
      <c r="H171" s="104">
        <v>2166566.4739999999</v>
      </c>
      <c r="I171" s="104">
        <v>2250859.858</v>
      </c>
      <c r="J171" s="104">
        <v>2687725.0490000001</v>
      </c>
      <c r="K171" s="92"/>
      <c r="L171" s="92"/>
      <c r="M171" s="92"/>
      <c r="N171" s="160"/>
      <c r="O171" s="160"/>
      <c r="P171" s="160"/>
      <c r="Q171" s="160"/>
      <c r="R171" s="161"/>
      <c r="S171" s="92"/>
      <c r="T171" s="92"/>
      <c r="U171" s="92"/>
      <c r="V171" s="92"/>
      <c r="W171" s="119"/>
    </row>
    <row r="172" spans="1:23" ht="10.5" customHeight="1" x14ac:dyDescent="0.2">
      <c r="A172" s="1766">
        <v>88</v>
      </c>
      <c r="B172" s="164" t="s">
        <v>381</v>
      </c>
      <c r="C172" s="115"/>
      <c r="D172" s="104">
        <v>714135.527</v>
      </c>
      <c r="E172" s="104">
        <v>827173.88</v>
      </c>
      <c r="F172" s="104">
        <v>1000648.068</v>
      </c>
      <c r="G172" s="104">
        <v>707306.16700000002</v>
      </c>
      <c r="H172" s="104">
        <v>904957.56700000004</v>
      </c>
      <c r="I172" s="104">
        <v>906458.98</v>
      </c>
      <c r="J172" s="104">
        <v>950414.19799999997</v>
      </c>
      <c r="K172" s="92"/>
      <c r="L172" s="92"/>
      <c r="M172" s="92"/>
      <c r="N172" s="160"/>
      <c r="O172" s="160"/>
      <c r="P172" s="160"/>
      <c r="Q172" s="160"/>
      <c r="R172" s="184"/>
      <c r="S172" s="92"/>
      <c r="T172" s="92"/>
      <c r="U172" s="92"/>
      <c r="V172" s="92"/>
      <c r="W172" s="119"/>
    </row>
    <row r="173" spans="1:23" ht="10.5" customHeight="1" x14ac:dyDescent="0.2">
      <c r="A173" s="1766"/>
      <c r="B173" s="164" t="s">
        <v>264</v>
      </c>
      <c r="C173" s="115"/>
      <c r="D173" s="104">
        <v>1392780.9990000001</v>
      </c>
      <c r="E173" s="104">
        <v>1577264.942</v>
      </c>
      <c r="F173" s="104">
        <v>1385454.4920000001</v>
      </c>
      <c r="G173" s="104">
        <v>1472341.3419999999</v>
      </c>
      <c r="H173" s="104">
        <v>1680827.986</v>
      </c>
      <c r="I173" s="104">
        <v>1754043.977</v>
      </c>
      <c r="J173" s="104">
        <v>2156776.77</v>
      </c>
      <c r="K173" s="92"/>
      <c r="L173" s="92"/>
      <c r="M173" s="92"/>
      <c r="N173" s="160"/>
      <c r="O173" s="160"/>
      <c r="P173" s="160"/>
      <c r="Q173" s="160"/>
      <c r="R173" s="184"/>
      <c r="S173" s="92"/>
      <c r="T173" s="92"/>
      <c r="U173" s="92"/>
      <c r="V173" s="92"/>
      <c r="W173" s="119"/>
    </row>
    <row r="174" spans="1:23" ht="10.5" customHeight="1" x14ac:dyDescent="0.2">
      <c r="B174" s="164" t="s">
        <v>500</v>
      </c>
      <c r="C174" s="115"/>
      <c r="D174" s="104">
        <v>678830.58799999999</v>
      </c>
      <c r="E174" s="104">
        <v>576142.38699999999</v>
      </c>
      <c r="F174" s="104">
        <v>647242.13600000006</v>
      </c>
      <c r="G174" s="104">
        <v>652310.37399999995</v>
      </c>
      <c r="H174" s="104">
        <v>610969.43200000003</v>
      </c>
      <c r="I174" s="104">
        <v>660050.76599999995</v>
      </c>
      <c r="J174" s="104">
        <v>551978.44400000002</v>
      </c>
      <c r="K174" s="92"/>
      <c r="L174" s="92"/>
      <c r="M174" s="92"/>
      <c r="N174" s="160"/>
      <c r="O174" s="160"/>
      <c r="P174" s="160"/>
      <c r="Q174" s="160"/>
      <c r="R174" s="184"/>
      <c r="S174" s="92"/>
      <c r="T174" s="92"/>
      <c r="U174" s="92"/>
      <c r="V174" s="92"/>
      <c r="W174" s="119"/>
    </row>
    <row r="175" spans="1:23" ht="10.5" customHeight="1" x14ac:dyDescent="0.2">
      <c r="B175" s="164" t="s">
        <v>382</v>
      </c>
      <c r="C175" s="115"/>
      <c r="D175" s="104">
        <v>3226365.443</v>
      </c>
      <c r="E175" s="104">
        <v>2508730.281</v>
      </c>
      <c r="F175" s="104">
        <v>2228435.0269999998</v>
      </c>
      <c r="G175" s="104">
        <v>2605051.1439999999</v>
      </c>
      <c r="H175" s="104">
        <v>2995448.6460000002</v>
      </c>
      <c r="I175" s="104">
        <v>2649426.2030000002</v>
      </c>
      <c r="J175" s="104">
        <v>2305894.5299999998</v>
      </c>
      <c r="K175" s="92"/>
      <c r="L175" s="92"/>
      <c r="M175" s="92"/>
      <c r="N175" s="160"/>
      <c r="O175" s="160"/>
      <c r="P175" s="160"/>
      <c r="Q175" s="160"/>
      <c r="R175" s="161"/>
      <c r="S175" s="92"/>
      <c r="T175" s="92"/>
      <c r="U175" s="92"/>
      <c r="V175" s="92"/>
      <c r="W175" s="119"/>
    </row>
    <row r="176" spans="1:23" ht="10.5" customHeight="1" x14ac:dyDescent="0.2">
      <c r="B176" s="166" t="s">
        <v>35</v>
      </c>
      <c r="C176" s="116"/>
      <c r="D176" s="105">
        <v>29970142.880999997</v>
      </c>
      <c r="E176" s="105">
        <v>30202333.605999999</v>
      </c>
      <c r="F176" s="105">
        <v>29788736.741999984</v>
      </c>
      <c r="G176" s="105">
        <v>31544536.744999997</v>
      </c>
      <c r="H176" s="105">
        <v>34853219.048000008</v>
      </c>
      <c r="I176" s="105">
        <v>33829297.409000009</v>
      </c>
      <c r="J176" s="105">
        <v>40419223.757000014</v>
      </c>
      <c r="K176" s="92"/>
      <c r="L176" s="92"/>
      <c r="M176" s="92"/>
      <c r="N176" s="160"/>
      <c r="O176" s="160"/>
      <c r="P176" s="160"/>
      <c r="Q176" s="160"/>
      <c r="R176" s="161"/>
      <c r="S176" s="92"/>
      <c r="T176" s="92"/>
      <c r="U176" s="92"/>
      <c r="V176" s="92"/>
      <c r="W176" s="119"/>
    </row>
    <row r="177" spans="2:23" s="41" customFormat="1" ht="10.5" customHeight="1" x14ac:dyDescent="0.2">
      <c r="B177" s="153" t="s">
        <v>104</v>
      </c>
      <c r="C177" s="116"/>
      <c r="D177" s="106">
        <v>92204785.794</v>
      </c>
      <c r="E177" s="106">
        <v>87630085.297000006</v>
      </c>
      <c r="F177" s="106">
        <v>87004842.609999999</v>
      </c>
      <c r="G177" s="106">
        <v>91688956.373999998</v>
      </c>
      <c r="H177" s="106">
        <v>96388233.343999997</v>
      </c>
      <c r="I177" s="106">
        <v>101455567.575</v>
      </c>
      <c r="J177" s="106">
        <v>118947804.436</v>
      </c>
      <c r="K177" s="92"/>
      <c r="L177" s="92"/>
      <c r="M177" s="92"/>
      <c r="N177" s="92"/>
      <c r="O177" s="92"/>
      <c r="P177" s="92"/>
      <c r="Q177" s="92"/>
      <c r="R177" s="92"/>
      <c r="S177" s="92"/>
      <c r="T177" s="92"/>
      <c r="U177" s="92"/>
      <c r="V177" s="92"/>
      <c r="W177" s="170"/>
    </row>
    <row r="178" spans="2:23" ht="12" customHeight="1" x14ac:dyDescent="0.2">
      <c r="B178" s="129" t="s">
        <v>468</v>
      </c>
      <c r="C178" s="133"/>
      <c r="D178" s="133"/>
      <c r="E178" s="133"/>
      <c r="F178" s="133"/>
      <c r="G178" s="133"/>
      <c r="H178" s="133"/>
      <c r="I178" s="133"/>
      <c r="J178" s="133"/>
      <c r="K178" s="44"/>
      <c r="L178" s="44"/>
      <c r="M178" s="44"/>
      <c r="N178" s="44"/>
      <c r="O178" s="44"/>
      <c r="P178" s="44"/>
      <c r="Q178" s="44"/>
    </row>
    <row r="179" spans="2:23" ht="5.25" customHeight="1" x14ac:dyDescent="0.2">
      <c r="B179" s="129"/>
      <c r="C179" s="133"/>
      <c r="D179" s="133"/>
      <c r="E179" s="133"/>
      <c r="F179" s="133"/>
      <c r="G179" s="133"/>
      <c r="H179" s="133"/>
      <c r="I179" s="133"/>
      <c r="J179" s="133"/>
      <c r="K179" s="44"/>
      <c r="L179" s="44"/>
      <c r="M179" s="44"/>
      <c r="N179" s="44"/>
      <c r="O179" s="44"/>
      <c r="P179" s="44"/>
      <c r="Q179" s="44"/>
    </row>
    <row r="180" spans="2:23" ht="10.5" customHeight="1" x14ac:dyDescent="0.2">
      <c r="B180" s="156" t="s">
        <v>832</v>
      </c>
      <c r="C180" s="133"/>
      <c r="D180" s="113"/>
      <c r="E180" s="113"/>
      <c r="F180" s="113"/>
      <c r="G180" s="113"/>
      <c r="H180" s="113"/>
      <c r="I180" s="113"/>
      <c r="J180" s="113"/>
      <c r="K180" s="109"/>
      <c r="L180" s="109"/>
      <c r="M180" s="109"/>
      <c r="N180" s="109"/>
      <c r="O180" s="109"/>
      <c r="P180" s="44"/>
      <c r="Q180" s="44"/>
      <c r="R180" s="44"/>
      <c r="S180" s="44"/>
      <c r="T180" s="44"/>
      <c r="U180" s="44"/>
      <c r="V180" s="44"/>
    </row>
    <row r="181" spans="2:23" ht="15.75" customHeight="1" x14ac:dyDescent="0.2">
      <c r="B181" s="133"/>
      <c r="C181" s="133"/>
      <c r="D181" s="44"/>
      <c r="E181" s="44"/>
      <c r="F181" s="44"/>
      <c r="G181" s="44"/>
      <c r="H181" s="44"/>
      <c r="I181" s="44"/>
      <c r="J181" s="44"/>
      <c r="K181" s="44"/>
      <c r="L181" s="44"/>
      <c r="M181" s="44"/>
      <c r="N181" s="44"/>
      <c r="O181" s="44"/>
      <c r="P181" s="44"/>
      <c r="Q181" s="44"/>
      <c r="R181" s="44"/>
      <c r="S181" s="44"/>
      <c r="T181" s="44"/>
      <c r="U181" s="44"/>
      <c r="V181" s="44"/>
    </row>
    <row r="182" spans="2:23" x14ac:dyDescent="0.2">
      <c r="B182" s="44"/>
      <c r="C182" s="44"/>
      <c r="D182" s="44"/>
      <c r="E182" s="44"/>
      <c r="F182" s="44"/>
      <c r="G182" s="44"/>
      <c r="H182" s="44"/>
      <c r="I182" s="44"/>
      <c r="J182" s="44"/>
      <c r="K182" s="44"/>
      <c r="L182" s="44"/>
      <c r="M182" s="44"/>
      <c r="N182" s="44"/>
      <c r="O182" s="44"/>
      <c r="P182" s="44"/>
      <c r="Q182" s="44"/>
      <c r="R182" s="44"/>
      <c r="S182" s="44"/>
      <c r="T182" s="44"/>
      <c r="U182" s="44"/>
      <c r="V182" s="44"/>
    </row>
    <row r="183" spans="2:23" x14ac:dyDescent="0.2">
      <c r="B183" s="44"/>
      <c r="C183" s="44"/>
      <c r="D183" s="44"/>
      <c r="E183" s="44"/>
      <c r="F183" s="44"/>
      <c r="G183" s="44"/>
      <c r="H183" s="44"/>
      <c r="I183" s="44"/>
      <c r="J183" s="44"/>
      <c r="K183" s="44"/>
      <c r="L183" s="44"/>
      <c r="M183" s="44"/>
      <c r="N183" s="44"/>
      <c r="O183" s="44"/>
      <c r="P183" s="44"/>
      <c r="Q183" s="44"/>
      <c r="R183" s="44"/>
      <c r="S183" s="44"/>
      <c r="T183" s="44"/>
      <c r="U183" s="44"/>
      <c r="V183" s="44"/>
    </row>
    <row r="184" spans="2:23" x14ac:dyDescent="0.2">
      <c r="B184" s="44"/>
      <c r="C184" s="44"/>
      <c r="D184" s="44"/>
      <c r="E184" s="44"/>
      <c r="F184" s="44"/>
      <c r="G184" s="44"/>
      <c r="H184" s="44"/>
      <c r="I184" s="44"/>
      <c r="J184" s="44"/>
      <c r="K184" s="44"/>
      <c r="L184" s="44"/>
      <c r="M184" s="44"/>
      <c r="N184" s="44"/>
      <c r="O184" s="44"/>
      <c r="P184" s="44"/>
      <c r="Q184" s="44"/>
      <c r="R184" s="44"/>
      <c r="S184" s="44"/>
      <c r="T184" s="44"/>
      <c r="U184" s="44"/>
      <c r="V184" s="44"/>
    </row>
    <row r="185" spans="2:23" x14ac:dyDescent="0.2">
      <c r="B185" s="44"/>
      <c r="C185" s="44"/>
      <c r="D185" s="44"/>
      <c r="E185" s="44"/>
      <c r="F185" s="44"/>
      <c r="G185" s="44"/>
      <c r="H185" s="44"/>
      <c r="I185" s="44"/>
      <c r="J185" s="44"/>
      <c r="K185" s="44"/>
      <c r="L185" s="44"/>
      <c r="M185" s="44"/>
      <c r="N185" s="44"/>
      <c r="O185" s="44"/>
      <c r="P185" s="44"/>
      <c r="Q185" s="44"/>
      <c r="R185" s="44"/>
      <c r="S185" s="44"/>
      <c r="T185" s="44"/>
      <c r="U185" s="44"/>
      <c r="V185" s="44"/>
    </row>
    <row r="186" spans="2:23" x14ac:dyDescent="0.2">
      <c r="B186" s="44"/>
      <c r="C186" s="44"/>
      <c r="D186" s="44"/>
      <c r="E186" s="44"/>
      <c r="F186" s="44"/>
      <c r="G186" s="44"/>
      <c r="H186" s="44"/>
      <c r="I186" s="44"/>
      <c r="J186" s="44"/>
      <c r="K186" s="44"/>
      <c r="L186" s="44"/>
      <c r="M186" s="44"/>
      <c r="N186" s="44"/>
      <c r="O186" s="44"/>
      <c r="P186" s="44"/>
      <c r="Q186" s="44"/>
      <c r="R186" s="44"/>
      <c r="S186" s="44"/>
      <c r="T186" s="44"/>
      <c r="U186" s="44"/>
      <c r="V186" s="44"/>
    </row>
    <row r="187" spans="2:23" x14ac:dyDescent="0.2">
      <c r="B187" s="44"/>
      <c r="C187" s="44"/>
      <c r="D187" s="44"/>
      <c r="E187" s="44"/>
      <c r="F187" s="44"/>
      <c r="G187" s="44"/>
      <c r="H187" s="44"/>
      <c r="I187" s="44"/>
      <c r="J187" s="44"/>
      <c r="K187" s="44"/>
      <c r="L187" s="44"/>
      <c r="M187" s="44"/>
      <c r="N187" s="44"/>
      <c r="O187" s="44"/>
      <c r="P187" s="44"/>
      <c r="Q187" s="44"/>
      <c r="R187" s="44"/>
      <c r="S187" s="44"/>
      <c r="T187" s="44"/>
      <c r="U187" s="44"/>
      <c r="V187" s="44"/>
    </row>
    <row r="188" spans="2:23" x14ac:dyDescent="0.2">
      <c r="B188" s="44"/>
      <c r="C188" s="44"/>
      <c r="D188" s="44"/>
      <c r="E188" s="44"/>
      <c r="F188" s="44"/>
      <c r="G188" s="44"/>
      <c r="H188" s="44"/>
      <c r="I188" s="44"/>
      <c r="J188" s="44"/>
      <c r="K188" s="44"/>
      <c r="L188" s="44"/>
      <c r="M188" s="44"/>
      <c r="N188" s="44"/>
      <c r="O188" s="44"/>
      <c r="P188" s="44"/>
      <c r="Q188" s="44"/>
      <c r="R188" s="44"/>
      <c r="S188" s="44"/>
      <c r="T188" s="44"/>
      <c r="U188" s="44"/>
      <c r="V188" s="44"/>
    </row>
    <row r="189" spans="2:23" x14ac:dyDescent="0.2">
      <c r="B189" s="44"/>
      <c r="C189" s="44"/>
      <c r="D189" s="44"/>
      <c r="E189" s="44"/>
      <c r="F189" s="44"/>
      <c r="G189" s="44"/>
      <c r="H189" s="44"/>
      <c r="I189" s="44"/>
      <c r="J189" s="44"/>
      <c r="K189" s="44"/>
      <c r="L189" s="44"/>
      <c r="M189" s="44"/>
      <c r="N189" s="44"/>
      <c r="O189" s="44"/>
      <c r="P189" s="44"/>
      <c r="Q189" s="44"/>
      <c r="R189" s="44"/>
      <c r="S189" s="44"/>
      <c r="T189" s="44"/>
      <c r="U189" s="44"/>
      <c r="V189" s="44"/>
    </row>
    <row r="190" spans="2:23" x14ac:dyDescent="0.2">
      <c r="B190" s="44"/>
      <c r="C190" s="44"/>
      <c r="D190" s="44"/>
      <c r="E190" s="44"/>
      <c r="F190" s="44"/>
      <c r="G190" s="44"/>
      <c r="H190" s="44"/>
      <c r="I190" s="44"/>
      <c r="J190" s="44"/>
      <c r="K190" s="44"/>
      <c r="L190" s="44"/>
      <c r="M190" s="44"/>
      <c r="N190" s="44"/>
      <c r="O190" s="44"/>
      <c r="P190" s="44"/>
      <c r="Q190" s="44"/>
      <c r="R190" s="44"/>
      <c r="S190" s="44"/>
      <c r="T190" s="44"/>
      <c r="U190" s="44"/>
      <c r="V190" s="44"/>
    </row>
    <row r="191" spans="2:23" x14ac:dyDescent="0.2">
      <c r="B191" s="44"/>
      <c r="C191" s="44"/>
      <c r="D191" s="44"/>
      <c r="E191" s="44"/>
      <c r="F191" s="44"/>
      <c r="G191" s="44"/>
      <c r="H191" s="44"/>
      <c r="I191" s="44"/>
      <c r="J191" s="44"/>
      <c r="K191" s="44"/>
      <c r="L191" s="44"/>
      <c r="M191" s="44"/>
      <c r="N191" s="44"/>
      <c r="O191" s="44"/>
      <c r="P191" s="44"/>
      <c r="Q191" s="44"/>
      <c r="R191" s="44"/>
      <c r="S191" s="44"/>
      <c r="T191" s="44"/>
      <c r="U191" s="44"/>
      <c r="V191" s="44"/>
    </row>
    <row r="192" spans="2:23" x14ac:dyDescent="0.2">
      <c r="B192" s="44"/>
      <c r="C192" s="44"/>
      <c r="D192" s="44"/>
      <c r="E192" s="44"/>
      <c r="F192" s="44"/>
      <c r="G192" s="44"/>
      <c r="H192" s="44"/>
      <c r="I192" s="44"/>
      <c r="J192" s="44"/>
      <c r="K192" s="44"/>
      <c r="L192" s="44"/>
      <c r="M192" s="44"/>
      <c r="N192" s="44"/>
      <c r="O192" s="44"/>
      <c r="P192" s="44"/>
      <c r="Q192" s="44"/>
      <c r="R192" s="44"/>
      <c r="S192" s="44"/>
      <c r="T192" s="44"/>
      <c r="U192" s="44"/>
      <c r="V192" s="44"/>
    </row>
    <row r="193" spans="2:22" x14ac:dyDescent="0.2">
      <c r="B193" s="44"/>
      <c r="C193" s="44"/>
      <c r="D193" s="44"/>
      <c r="E193" s="44"/>
      <c r="F193" s="44"/>
      <c r="G193" s="44"/>
      <c r="H193" s="44"/>
      <c r="I193" s="44"/>
      <c r="J193" s="44"/>
      <c r="K193" s="44"/>
      <c r="L193" s="44"/>
      <c r="M193" s="44"/>
      <c r="N193" s="44"/>
      <c r="O193" s="44"/>
      <c r="P193" s="44"/>
      <c r="Q193" s="44"/>
      <c r="R193" s="44"/>
      <c r="S193" s="44"/>
      <c r="T193" s="44"/>
      <c r="U193" s="44"/>
      <c r="V193" s="44"/>
    </row>
    <row r="194" spans="2:22" x14ac:dyDescent="0.2">
      <c r="B194" s="44"/>
      <c r="C194" s="44"/>
      <c r="D194" s="44"/>
      <c r="E194" s="44"/>
      <c r="F194" s="44"/>
      <c r="G194" s="44"/>
      <c r="H194" s="44"/>
      <c r="I194" s="44"/>
      <c r="J194" s="44"/>
      <c r="K194" s="44"/>
      <c r="L194" s="44"/>
      <c r="M194" s="44"/>
      <c r="N194" s="44"/>
      <c r="O194" s="44"/>
      <c r="P194" s="44"/>
      <c r="Q194" s="44"/>
      <c r="R194" s="44"/>
      <c r="S194" s="44"/>
      <c r="T194" s="44"/>
      <c r="U194" s="44"/>
      <c r="V194" s="44"/>
    </row>
    <row r="195" spans="2:22" x14ac:dyDescent="0.2">
      <c r="B195" s="44"/>
      <c r="C195" s="44"/>
      <c r="D195" s="44"/>
      <c r="E195" s="44"/>
      <c r="F195" s="44"/>
      <c r="G195" s="44"/>
      <c r="H195" s="44"/>
      <c r="I195" s="44"/>
      <c r="J195" s="44"/>
      <c r="K195" s="44"/>
      <c r="L195" s="44"/>
      <c r="M195" s="44"/>
      <c r="N195" s="44"/>
      <c r="O195" s="44"/>
      <c r="P195" s="44"/>
      <c r="Q195" s="44"/>
      <c r="R195" s="44"/>
      <c r="S195" s="44"/>
      <c r="T195" s="44"/>
      <c r="U195" s="44"/>
      <c r="V195" s="44"/>
    </row>
  </sheetData>
  <customSheetViews>
    <customSheetView guid="{F4AE1968-DA35-43D0-B456-FBD0ABC8A377}" scale="60" showPageBreaks="1" view="pageBreakPreview" showRuler="0">
      <selection activeCell="L14" sqref="L14"/>
      <pageMargins left="0.24" right="0.34" top="1" bottom="1" header="0.5" footer="0.5"/>
      <pageSetup paperSize="9" scale="110" orientation="portrait" r:id="rId1"/>
      <headerFooter alignWithMargins="0"/>
    </customSheetView>
  </customSheetViews>
  <mergeCells count="45">
    <mergeCell ref="D95:J95"/>
    <mergeCell ref="F125:L125"/>
    <mergeCell ref="D155:J155"/>
    <mergeCell ref="B60:F61"/>
    <mergeCell ref="B76:F76"/>
    <mergeCell ref="B68:E68"/>
    <mergeCell ref="B69:E69"/>
    <mergeCell ref="B94:C95"/>
    <mergeCell ref="B77:E77"/>
    <mergeCell ref="B78:E78"/>
    <mergeCell ref="B71:E71"/>
    <mergeCell ref="B62:E62"/>
    <mergeCell ref="B63:E63"/>
    <mergeCell ref="B64:E64"/>
    <mergeCell ref="B65:D65"/>
    <mergeCell ref="B66:E66"/>
    <mergeCell ref="A172:A173"/>
    <mergeCell ref="B73:E73"/>
    <mergeCell ref="A75:A76"/>
    <mergeCell ref="B154:C155"/>
    <mergeCell ref="B123:I123"/>
    <mergeCell ref="B83:E83"/>
    <mergeCell ref="B124:E125"/>
    <mergeCell ref="B80:E80"/>
    <mergeCell ref="B128:E128"/>
    <mergeCell ref="B132:E132"/>
    <mergeCell ref="A141:A142"/>
    <mergeCell ref="B81:E81"/>
    <mergeCell ref="A77:A78"/>
    <mergeCell ref="A111:A112"/>
    <mergeCell ref="B79:E79"/>
    <mergeCell ref="B74:F74"/>
    <mergeCell ref="B67:E67"/>
    <mergeCell ref="B1:H1"/>
    <mergeCell ref="C5:H5"/>
    <mergeCell ref="B2:B5"/>
    <mergeCell ref="C2:D2"/>
    <mergeCell ref="E2:H2"/>
    <mergeCell ref="C3:C4"/>
    <mergeCell ref="D3:D4"/>
    <mergeCell ref="F3:H3"/>
    <mergeCell ref="E3:E4"/>
    <mergeCell ref="B54:D54"/>
    <mergeCell ref="G61:M61"/>
    <mergeCell ref="B55:H56"/>
  </mergeCells>
  <phoneticPr fontId="0" type="noConversion"/>
  <pageMargins left="0.23622047244094491" right="0.35433070866141736" top="0.98425196850393704" bottom="0.98425196850393704" header="0.51181102362204722" footer="0.51181102362204722"/>
  <pageSetup paperSize="9" scale="23" fitToWidth="0" orientation="landscape" r:id="rId2"/>
  <headerFooter alignWithMargins="0"/>
  <rowBreaks count="4" manualBreakCount="4">
    <brk id="58" max="16383" man="1"/>
    <brk id="92" max="16383" man="1"/>
    <brk id="122" max="16383" man="1"/>
    <brk id="15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896"/>
  <sheetViews>
    <sheetView view="pageBreakPreview" topLeftCell="A19" zoomScale="110" zoomScaleNormal="100" zoomScaleSheetLayoutView="110" workbookViewId="0">
      <selection activeCell="L885" sqref="L885"/>
    </sheetView>
  </sheetViews>
  <sheetFormatPr defaultColWidth="9.28515625" defaultRowHeight="11.25" x14ac:dyDescent="0.2"/>
  <cols>
    <col min="1" max="1" width="1.42578125" style="202" customWidth="1"/>
    <col min="2" max="2" width="8" style="202" customWidth="1"/>
    <col min="3" max="16" width="8.7109375" style="202" customWidth="1"/>
    <col min="17" max="16384" width="9.28515625" style="202"/>
  </cols>
  <sheetData>
    <row r="1" spans="2:8" x14ac:dyDescent="0.2">
      <c r="B1" s="202" t="s">
        <v>1154</v>
      </c>
      <c r="G1" s="856"/>
      <c r="H1" s="856"/>
    </row>
    <row r="2" spans="2:8" ht="23.25" customHeight="1" x14ac:dyDescent="0.2">
      <c r="B2" s="1448" t="s">
        <v>459</v>
      </c>
      <c r="C2" s="331" t="s">
        <v>387</v>
      </c>
      <c r="D2" s="331" t="s">
        <v>388</v>
      </c>
      <c r="E2" s="331" t="s">
        <v>389</v>
      </c>
      <c r="F2" s="331" t="s">
        <v>104</v>
      </c>
      <c r="G2" s="331" t="s">
        <v>765</v>
      </c>
      <c r="H2" s="331" t="s">
        <v>814</v>
      </c>
    </row>
    <row r="3" spans="2:8" x14ac:dyDescent="0.2">
      <c r="B3" s="1449"/>
      <c r="C3" s="1405" t="s">
        <v>1217</v>
      </c>
      <c r="D3" s="1408"/>
      <c r="E3" s="1408"/>
      <c r="F3" s="1408"/>
      <c r="G3" s="1408"/>
      <c r="H3" s="1409"/>
    </row>
    <row r="4" spans="2:8" x14ac:dyDescent="0.2">
      <c r="B4" s="857" t="s">
        <v>813</v>
      </c>
      <c r="C4" s="1269">
        <v>23.8</v>
      </c>
      <c r="D4" s="1269">
        <v>28</v>
      </c>
      <c r="E4" s="1269">
        <v>48.2</v>
      </c>
      <c r="F4" s="1269">
        <v>100</v>
      </c>
      <c r="G4" s="1269">
        <v>95.8</v>
      </c>
      <c r="H4" s="1269">
        <v>4.2</v>
      </c>
    </row>
    <row r="5" spans="2:8" ht="10.5" customHeight="1" x14ac:dyDescent="0.2">
      <c r="B5" s="982" t="s">
        <v>671</v>
      </c>
      <c r="C5" s="983">
        <v>95.6</v>
      </c>
      <c r="D5" s="983">
        <v>38.9</v>
      </c>
      <c r="E5" s="984">
        <v>47.5</v>
      </c>
      <c r="F5" s="983">
        <v>50.4</v>
      </c>
      <c r="G5" s="983">
        <v>48.6</v>
      </c>
      <c r="H5" s="983">
        <v>265</v>
      </c>
    </row>
    <row r="6" spans="2:8" ht="10.5" customHeight="1" x14ac:dyDescent="0.2">
      <c r="B6" s="982" t="s">
        <v>672</v>
      </c>
      <c r="C6" s="983">
        <v>97.5</v>
      </c>
      <c r="D6" s="983">
        <v>40.799999999999997</v>
      </c>
      <c r="E6" s="984">
        <v>46.9</v>
      </c>
      <c r="F6" s="983">
        <v>50.8</v>
      </c>
      <c r="G6" s="983">
        <v>50.8</v>
      </c>
      <c r="H6" s="983">
        <v>254.7</v>
      </c>
    </row>
    <row r="7" spans="2:8" ht="10.5" customHeight="1" x14ac:dyDescent="0.2">
      <c r="B7" s="982" t="s">
        <v>673</v>
      </c>
      <c r="C7" s="983">
        <v>103.2</v>
      </c>
      <c r="D7" s="983">
        <v>43.7</v>
      </c>
      <c r="E7" s="984">
        <v>48.5</v>
      </c>
      <c r="F7" s="983">
        <v>53.1</v>
      </c>
      <c r="G7" s="983">
        <v>53.6</v>
      </c>
      <c r="H7" s="983">
        <v>262.39999999999998</v>
      </c>
    </row>
    <row r="8" spans="2:8" ht="10.5" customHeight="1" x14ac:dyDescent="0.2">
      <c r="B8" s="982" t="s">
        <v>674</v>
      </c>
      <c r="C8" s="983">
        <v>112.6</v>
      </c>
      <c r="D8" s="983">
        <v>48.3</v>
      </c>
      <c r="E8" s="984">
        <v>50.1</v>
      </c>
      <c r="F8" s="983">
        <v>56.8</v>
      </c>
      <c r="G8" s="983">
        <v>57.9</v>
      </c>
      <c r="H8" s="983">
        <v>265</v>
      </c>
    </row>
    <row r="9" spans="2:8" ht="10.5" customHeight="1" x14ac:dyDescent="0.2">
      <c r="B9" s="982" t="s">
        <v>675</v>
      </c>
      <c r="C9" s="983">
        <v>93.9</v>
      </c>
      <c r="D9" s="983">
        <v>47.4</v>
      </c>
      <c r="E9" s="984">
        <v>53.4</v>
      </c>
      <c r="F9" s="983">
        <v>53.6</v>
      </c>
      <c r="G9" s="983">
        <v>54</v>
      </c>
      <c r="H9" s="983">
        <v>259.89999999999998</v>
      </c>
    </row>
    <row r="10" spans="2:8" ht="10.5" customHeight="1" x14ac:dyDescent="0.2">
      <c r="B10" s="982"/>
      <c r="C10" s="985"/>
      <c r="D10" s="985"/>
      <c r="E10" s="986"/>
      <c r="F10" s="985"/>
      <c r="G10" s="985"/>
      <c r="H10" s="985"/>
    </row>
    <row r="11" spans="2:8" ht="10.5" customHeight="1" x14ac:dyDescent="0.2">
      <c r="B11" s="982" t="s">
        <v>676</v>
      </c>
      <c r="C11" s="983">
        <v>93.9</v>
      </c>
      <c r="D11" s="983">
        <v>49.8</v>
      </c>
      <c r="E11" s="984">
        <v>55.7</v>
      </c>
      <c r="F11" s="983">
        <v>55.6</v>
      </c>
      <c r="G11" s="983">
        <v>59.2</v>
      </c>
      <c r="H11" s="983">
        <v>253.2</v>
      </c>
    </row>
    <row r="12" spans="2:8" ht="10.5" customHeight="1" x14ac:dyDescent="0.2">
      <c r="B12" s="982" t="s">
        <v>677</v>
      </c>
      <c r="C12" s="983">
        <v>74.400000000000006</v>
      </c>
      <c r="D12" s="983">
        <v>49.2</v>
      </c>
      <c r="E12" s="984">
        <v>57.2</v>
      </c>
      <c r="F12" s="983">
        <v>52.4</v>
      </c>
      <c r="G12" s="983">
        <v>54</v>
      </c>
      <c r="H12" s="983">
        <v>233.8</v>
      </c>
    </row>
    <row r="13" spans="2:8" ht="10.5" customHeight="1" x14ac:dyDescent="0.2">
      <c r="B13" s="982" t="s">
        <v>396</v>
      </c>
      <c r="C13" s="983">
        <v>88.1</v>
      </c>
      <c r="D13" s="983">
        <v>47.8</v>
      </c>
      <c r="E13" s="984">
        <v>54.9</v>
      </c>
      <c r="F13" s="983">
        <v>53.6</v>
      </c>
      <c r="G13" s="983">
        <v>58.1</v>
      </c>
      <c r="H13" s="983">
        <v>215.4</v>
      </c>
    </row>
    <row r="14" spans="2:8" ht="10.5" customHeight="1" x14ac:dyDescent="0.2">
      <c r="B14" s="982" t="s">
        <v>397</v>
      </c>
      <c r="C14" s="983">
        <v>104.8</v>
      </c>
      <c r="D14" s="983">
        <v>59</v>
      </c>
      <c r="E14" s="984">
        <v>52.2</v>
      </c>
      <c r="F14" s="983">
        <v>55.6</v>
      </c>
      <c r="G14" s="983">
        <v>61.1</v>
      </c>
      <c r="H14" s="983">
        <v>203</v>
      </c>
    </row>
    <row r="15" spans="2:8" ht="10.5" customHeight="1" x14ac:dyDescent="0.2">
      <c r="B15" s="982" t="s">
        <v>398</v>
      </c>
      <c r="C15" s="983">
        <v>70.099999999999994</v>
      </c>
      <c r="D15" s="983">
        <v>49.7</v>
      </c>
      <c r="E15" s="984">
        <v>48.2</v>
      </c>
      <c r="F15" s="983">
        <v>49.8</v>
      </c>
      <c r="G15" s="983">
        <v>49.9</v>
      </c>
      <c r="H15" s="983">
        <v>174.4</v>
      </c>
    </row>
    <row r="16" spans="2:8" ht="10.5" customHeight="1" x14ac:dyDescent="0.2">
      <c r="B16" s="982"/>
      <c r="C16" s="985"/>
      <c r="D16" s="985"/>
      <c r="E16" s="986"/>
      <c r="F16" s="985"/>
      <c r="G16" s="985"/>
      <c r="H16" s="985"/>
    </row>
    <row r="17" spans="2:8" ht="10.5" customHeight="1" x14ac:dyDescent="0.2">
      <c r="B17" s="982" t="s">
        <v>279</v>
      </c>
      <c r="C17" s="983">
        <v>97</v>
      </c>
      <c r="D17" s="983">
        <v>61.3</v>
      </c>
      <c r="E17" s="984">
        <v>44.5</v>
      </c>
      <c r="F17" s="983">
        <v>57.9</v>
      </c>
      <c r="G17" s="983">
        <v>56</v>
      </c>
      <c r="H17" s="983">
        <v>113.8</v>
      </c>
    </row>
    <row r="18" spans="2:8" ht="10.5" customHeight="1" x14ac:dyDescent="0.2">
      <c r="B18" s="982" t="s">
        <v>280</v>
      </c>
      <c r="C18" s="983">
        <v>102.7</v>
      </c>
      <c r="D18" s="983">
        <v>63.3</v>
      </c>
      <c r="E18" s="984">
        <v>44.6</v>
      </c>
      <c r="F18" s="983">
        <v>59.5</v>
      </c>
      <c r="G18" s="983">
        <v>57</v>
      </c>
      <c r="H18" s="983">
        <v>120.9</v>
      </c>
    </row>
    <row r="19" spans="2:8" ht="10.5" customHeight="1" x14ac:dyDescent="0.2">
      <c r="B19" s="982" t="s">
        <v>281</v>
      </c>
      <c r="C19" s="983">
        <v>90.9</v>
      </c>
      <c r="D19" s="983">
        <v>65.099999999999994</v>
      </c>
      <c r="E19" s="984">
        <v>45.1</v>
      </c>
      <c r="F19" s="983">
        <v>57.6</v>
      </c>
      <c r="G19" s="983">
        <v>54.7</v>
      </c>
      <c r="H19" s="983">
        <v>114.6</v>
      </c>
    </row>
    <row r="20" spans="2:8" ht="10.5" customHeight="1" x14ac:dyDescent="0.2">
      <c r="B20" s="982" t="s">
        <v>282</v>
      </c>
      <c r="C20" s="983">
        <v>98.6</v>
      </c>
      <c r="D20" s="983">
        <v>66.400000000000006</v>
      </c>
      <c r="E20" s="984">
        <v>46.5</v>
      </c>
      <c r="F20" s="983">
        <v>60.3</v>
      </c>
      <c r="G20" s="983">
        <v>56.5</v>
      </c>
      <c r="H20" s="983">
        <v>121.8</v>
      </c>
    </row>
    <row r="21" spans="2:8" ht="10.5" customHeight="1" x14ac:dyDescent="0.2">
      <c r="B21" s="982" t="s">
        <v>238</v>
      </c>
      <c r="C21" s="983">
        <v>113.8</v>
      </c>
      <c r="D21" s="983">
        <v>68.599999999999994</v>
      </c>
      <c r="E21" s="984">
        <v>47.5</v>
      </c>
      <c r="F21" s="983">
        <v>64.599999999999994</v>
      </c>
      <c r="G21" s="983">
        <v>54.5</v>
      </c>
      <c r="H21" s="983">
        <v>115.9</v>
      </c>
    </row>
    <row r="22" spans="2:8" ht="10.5" customHeight="1" x14ac:dyDescent="0.2">
      <c r="B22" s="982"/>
      <c r="C22" s="985"/>
      <c r="D22" s="985"/>
      <c r="E22" s="986"/>
      <c r="F22" s="985"/>
      <c r="G22" s="985"/>
      <c r="H22" s="985"/>
    </row>
    <row r="23" spans="2:8" ht="10.5" customHeight="1" x14ac:dyDescent="0.2">
      <c r="B23" s="987" t="s">
        <v>283</v>
      </c>
      <c r="C23" s="983">
        <v>111.7</v>
      </c>
      <c r="D23" s="983">
        <v>67.7</v>
      </c>
      <c r="E23" s="984">
        <v>44.4</v>
      </c>
      <c r="F23" s="983">
        <v>62.3</v>
      </c>
      <c r="G23" s="983">
        <v>59.4</v>
      </c>
      <c r="H23" s="983">
        <v>141.9</v>
      </c>
    </row>
    <row r="24" spans="2:8" ht="10.5" customHeight="1" x14ac:dyDescent="0.2">
      <c r="B24" s="987" t="s">
        <v>284</v>
      </c>
      <c r="C24" s="983">
        <v>119</v>
      </c>
      <c r="D24" s="983">
        <v>69.7</v>
      </c>
      <c r="E24" s="984">
        <v>47</v>
      </c>
      <c r="F24" s="983">
        <v>65.599999999999994</v>
      </c>
      <c r="G24" s="983">
        <v>63.3</v>
      </c>
      <c r="H24" s="983">
        <v>129.5</v>
      </c>
    </row>
    <row r="25" spans="2:8" ht="10.5" customHeight="1" x14ac:dyDescent="0.2">
      <c r="B25" s="987" t="s">
        <v>237</v>
      </c>
      <c r="C25" s="983">
        <v>110.5</v>
      </c>
      <c r="D25" s="983">
        <v>74.900000000000006</v>
      </c>
      <c r="E25" s="984">
        <v>48.5</v>
      </c>
      <c r="F25" s="983">
        <v>65.900000000000006</v>
      </c>
      <c r="G25" s="983">
        <v>64</v>
      </c>
      <c r="H25" s="983">
        <v>122.6</v>
      </c>
    </row>
    <row r="26" spans="2:8" ht="10.5" customHeight="1" x14ac:dyDescent="0.2">
      <c r="B26" s="988" t="s">
        <v>633</v>
      </c>
      <c r="C26" s="983">
        <v>103.8</v>
      </c>
      <c r="D26" s="983">
        <v>77.8</v>
      </c>
      <c r="E26" s="984">
        <v>52.2</v>
      </c>
      <c r="F26" s="983">
        <v>67.5</v>
      </c>
      <c r="G26" s="983">
        <v>65.2</v>
      </c>
      <c r="H26" s="983">
        <v>132.80000000000001</v>
      </c>
    </row>
    <row r="27" spans="2:8" ht="10.5" customHeight="1" x14ac:dyDescent="0.2">
      <c r="B27" s="982" t="s">
        <v>660</v>
      </c>
      <c r="C27" s="983">
        <v>115.2</v>
      </c>
      <c r="D27" s="983">
        <v>76.3</v>
      </c>
      <c r="E27" s="984">
        <v>55.4</v>
      </c>
      <c r="F27" s="983">
        <v>71.3</v>
      </c>
      <c r="G27" s="983">
        <v>68.900000000000006</v>
      </c>
      <c r="H27" s="983">
        <v>140.9</v>
      </c>
    </row>
    <row r="28" spans="2:8" ht="10.5" customHeight="1" x14ac:dyDescent="0.2">
      <c r="B28" s="982"/>
      <c r="C28" s="983"/>
      <c r="D28" s="983"/>
      <c r="E28" s="984"/>
      <c r="F28" s="983"/>
      <c r="G28" s="983"/>
      <c r="H28" s="983"/>
    </row>
    <row r="29" spans="2:8" ht="10.5" customHeight="1" x14ac:dyDescent="0.2">
      <c r="B29" s="982" t="s">
        <v>441</v>
      </c>
      <c r="C29" s="983">
        <v>90.1</v>
      </c>
      <c r="D29" s="983">
        <v>79.8</v>
      </c>
      <c r="E29" s="984">
        <v>66</v>
      </c>
      <c r="F29" s="983">
        <v>73.900000000000006</v>
      </c>
      <c r="G29" s="983">
        <v>72.2</v>
      </c>
      <c r="H29" s="983">
        <v>124.1</v>
      </c>
    </row>
    <row r="30" spans="2:8" ht="10.5" customHeight="1" x14ac:dyDescent="0.2">
      <c r="B30" s="982" t="s">
        <v>331</v>
      </c>
      <c r="C30" s="983">
        <v>86.2</v>
      </c>
      <c r="D30" s="983">
        <v>83.2</v>
      </c>
      <c r="E30" s="984">
        <v>69.099999999999994</v>
      </c>
      <c r="F30" s="983">
        <v>75.900000000000006</v>
      </c>
      <c r="G30" s="983">
        <v>74.5</v>
      </c>
      <c r="H30" s="983">
        <v>114</v>
      </c>
    </row>
    <row r="31" spans="2:8" ht="10.5" customHeight="1" x14ac:dyDescent="0.2">
      <c r="B31" s="989" t="s">
        <v>707</v>
      </c>
      <c r="C31" s="983">
        <v>113.6</v>
      </c>
      <c r="D31" s="983">
        <v>84.5</v>
      </c>
      <c r="E31" s="984">
        <v>68.7</v>
      </c>
      <c r="F31" s="983">
        <v>80.599999999999994</v>
      </c>
      <c r="G31" s="983">
        <v>79.8</v>
      </c>
      <c r="H31" s="983">
        <v>108.1</v>
      </c>
    </row>
    <row r="32" spans="2:8" ht="10.5" customHeight="1" x14ac:dyDescent="0.2">
      <c r="B32" s="990" t="s">
        <v>435</v>
      </c>
      <c r="C32" s="983">
        <v>113.1</v>
      </c>
      <c r="D32" s="983">
        <v>83.5</v>
      </c>
      <c r="E32" s="984">
        <v>70.7</v>
      </c>
      <c r="F32" s="983">
        <v>81.5</v>
      </c>
      <c r="G32" s="983">
        <v>80.8</v>
      </c>
      <c r="H32" s="983">
        <v>105.2</v>
      </c>
    </row>
    <row r="33" spans="2:8" ht="10.5" customHeight="1" x14ac:dyDescent="0.2">
      <c r="B33" s="990" t="s">
        <v>628</v>
      </c>
      <c r="C33" s="983">
        <v>110.9</v>
      </c>
      <c r="D33" s="983">
        <v>84</v>
      </c>
      <c r="E33" s="984">
        <v>73.3</v>
      </c>
      <c r="F33" s="983">
        <v>82.7</v>
      </c>
      <c r="G33" s="983">
        <v>81.7</v>
      </c>
      <c r="H33" s="983">
        <v>113.4</v>
      </c>
    </row>
    <row r="34" spans="2:8" ht="10.5" customHeight="1" x14ac:dyDescent="0.2">
      <c r="B34" s="990"/>
      <c r="C34" s="983"/>
      <c r="D34" s="983"/>
      <c r="E34" s="984"/>
      <c r="F34" s="983"/>
      <c r="G34" s="983"/>
      <c r="H34" s="983"/>
    </row>
    <row r="35" spans="2:8" ht="10.5" customHeight="1" x14ac:dyDescent="0.2">
      <c r="B35" s="991" t="s">
        <v>289</v>
      </c>
      <c r="C35" s="983">
        <v>96.9</v>
      </c>
      <c r="D35" s="983">
        <v>84.1</v>
      </c>
      <c r="E35" s="984">
        <v>70.8</v>
      </c>
      <c r="F35" s="983">
        <v>78.900000000000006</v>
      </c>
      <c r="G35" s="983">
        <v>77.5</v>
      </c>
      <c r="H35" s="983">
        <v>121.3</v>
      </c>
    </row>
    <row r="36" spans="2:8" ht="10.5" customHeight="1" x14ac:dyDescent="0.2">
      <c r="B36" s="991" t="s">
        <v>292</v>
      </c>
      <c r="C36" s="983">
        <v>105.6</v>
      </c>
      <c r="D36" s="983">
        <v>88.8</v>
      </c>
      <c r="E36" s="984">
        <v>70.400000000000006</v>
      </c>
      <c r="F36" s="983">
        <v>81.400000000000006</v>
      </c>
      <c r="G36" s="983">
        <v>79.900000000000006</v>
      </c>
      <c r="H36" s="983">
        <v>125.4</v>
      </c>
    </row>
    <row r="37" spans="2:8" ht="10.5" customHeight="1" x14ac:dyDescent="0.2">
      <c r="B37" s="991" t="s">
        <v>891</v>
      </c>
      <c r="C37" s="983">
        <v>102.3</v>
      </c>
      <c r="D37" s="983">
        <v>92.5</v>
      </c>
      <c r="E37" s="984">
        <v>72.599999999999994</v>
      </c>
      <c r="F37" s="983">
        <v>83</v>
      </c>
      <c r="G37" s="983">
        <v>82.2</v>
      </c>
      <c r="H37" s="983">
        <v>106</v>
      </c>
    </row>
    <row r="38" spans="2:8" ht="10.5" customHeight="1" x14ac:dyDescent="0.2">
      <c r="B38" s="991" t="s">
        <v>904</v>
      </c>
      <c r="C38" s="983">
        <v>120.2</v>
      </c>
      <c r="D38" s="983">
        <v>93.7</v>
      </c>
      <c r="E38" s="984">
        <v>75</v>
      </c>
      <c r="F38" s="983">
        <v>87.9</v>
      </c>
      <c r="G38" s="983">
        <v>87.1</v>
      </c>
      <c r="H38" s="983">
        <v>110</v>
      </c>
    </row>
    <row r="39" spans="2:8" ht="10.5" customHeight="1" x14ac:dyDescent="0.2">
      <c r="B39" s="991" t="s">
        <v>905</v>
      </c>
      <c r="C39" s="983">
        <v>100.8</v>
      </c>
      <c r="D39" s="983">
        <v>99.8</v>
      </c>
      <c r="E39" s="984">
        <v>78.3</v>
      </c>
      <c r="F39" s="983">
        <v>87.8</v>
      </c>
      <c r="G39" s="983">
        <v>87.1</v>
      </c>
      <c r="H39" s="983">
        <v>111</v>
      </c>
    </row>
    <row r="40" spans="2:8" ht="10.5" customHeight="1" x14ac:dyDescent="0.2">
      <c r="B40" s="991"/>
      <c r="C40" s="983"/>
      <c r="D40" s="983"/>
      <c r="E40" s="984"/>
      <c r="F40" s="983"/>
      <c r="G40" s="983"/>
      <c r="H40" s="983"/>
    </row>
    <row r="41" spans="2:8" ht="10.5" customHeight="1" x14ac:dyDescent="0.2">
      <c r="B41" s="1170" t="s">
        <v>918</v>
      </c>
      <c r="C41" s="1168">
        <v>80.571809038750928</v>
      </c>
      <c r="D41" s="1168">
        <v>100.1</v>
      </c>
      <c r="E41" s="1169">
        <v>103.8</v>
      </c>
      <c r="F41" s="1168">
        <v>97.2</v>
      </c>
      <c r="G41" s="1168">
        <v>97.4</v>
      </c>
      <c r="H41" s="1168">
        <v>92.153610680909409</v>
      </c>
    </row>
    <row r="42" spans="2:8" ht="10.5" customHeight="1" x14ac:dyDescent="0.2">
      <c r="B42" s="1170" t="s">
        <v>927</v>
      </c>
      <c r="C42" s="1168">
        <v>133.9</v>
      </c>
      <c r="D42" s="1168">
        <v>100.7</v>
      </c>
      <c r="E42" s="1169">
        <v>99.536675814600727</v>
      </c>
      <c r="F42" s="1168">
        <v>108</v>
      </c>
      <c r="G42" s="1168">
        <v>108.6</v>
      </c>
      <c r="H42" s="1168">
        <v>95.61559478595106</v>
      </c>
    </row>
    <row r="43" spans="2:8" ht="10.5" customHeight="1" x14ac:dyDescent="0.2">
      <c r="B43" s="1170" t="s">
        <v>951</v>
      </c>
      <c r="C43" s="1168">
        <v>116.13280616811559</v>
      </c>
      <c r="D43" s="1168">
        <v>104.5</v>
      </c>
      <c r="E43" s="1169">
        <v>98.945385272949352</v>
      </c>
      <c r="F43" s="1168">
        <v>104.5</v>
      </c>
      <c r="G43" s="1168">
        <v>104.5</v>
      </c>
      <c r="H43" s="1168">
        <v>105.37343086938151</v>
      </c>
    </row>
    <row r="44" spans="2:8" ht="10.5" customHeight="1" x14ac:dyDescent="0.2">
      <c r="B44" s="1170" t="s">
        <v>969</v>
      </c>
      <c r="C44" s="1168">
        <v>108.4</v>
      </c>
      <c r="D44" s="1168">
        <v>106.3</v>
      </c>
      <c r="E44" s="1169">
        <v>100</v>
      </c>
      <c r="F44" s="1168">
        <v>103.77777423375201</v>
      </c>
      <c r="G44" s="1168">
        <v>104</v>
      </c>
      <c r="H44" s="1168">
        <v>98.9</v>
      </c>
    </row>
    <row r="45" spans="2:8" ht="10.5" customHeight="1" x14ac:dyDescent="0.2">
      <c r="B45" s="1170" t="s">
        <v>1017</v>
      </c>
      <c r="C45" s="1168">
        <v>124.5</v>
      </c>
      <c r="D45" s="1168">
        <v>108.8</v>
      </c>
      <c r="E45" s="1169">
        <v>105.8</v>
      </c>
      <c r="F45" s="1168">
        <v>111.1</v>
      </c>
      <c r="G45" s="1168">
        <v>111.7</v>
      </c>
      <c r="H45" s="1168">
        <v>96.1</v>
      </c>
    </row>
    <row r="46" spans="2:8" ht="10.5" customHeight="1" x14ac:dyDescent="0.2">
      <c r="B46" s="991"/>
      <c r="C46" s="983"/>
      <c r="D46" s="983"/>
      <c r="E46" s="984"/>
      <c r="F46" s="983"/>
      <c r="G46" s="983"/>
      <c r="H46" s="983"/>
    </row>
    <row r="47" spans="2:8" ht="10.5" customHeight="1" x14ac:dyDescent="0.2">
      <c r="B47" s="1170" t="s">
        <v>1172</v>
      </c>
      <c r="C47" s="1168">
        <v>139.6</v>
      </c>
      <c r="D47" s="1168">
        <v>112.6</v>
      </c>
      <c r="E47" s="1169">
        <v>107.3</v>
      </c>
      <c r="F47" s="1168">
        <v>116.5</v>
      </c>
      <c r="G47" s="1168">
        <v>117.2</v>
      </c>
      <c r="H47" s="1168">
        <v>99.6</v>
      </c>
    </row>
    <row r="48" spans="2:8" ht="10.5" customHeight="1" x14ac:dyDescent="0.2">
      <c r="B48" s="1171" t="s">
        <v>1567</v>
      </c>
      <c r="C48" s="1172">
        <v>137.30000000000001</v>
      </c>
      <c r="D48" s="1172">
        <v>118.3</v>
      </c>
      <c r="E48" s="1173">
        <v>106.1</v>
      </c>
      <c r="F48" s="1172">
        <v>117</v>
      </c>
      <c r="G48" s="1172">
        <v>118.3</v>
      </c>
      <c r="H48" s="1172">
        <v>86.8</v>
      </c>
    </row>
    <row r="49" spans="2:8" ht="10.5" customHeight="1" x14ac:dyDescent="0.2">
      <c r="B49" s="801"/>
      <c r="C49" s="858"/>
      <c r="D49" s="858"/>
      <c r="E49" s="366"/>
      <c r="F49" s="858"/>
      <c r="G49" s="858"/>
      <c r="H49" s="858"/>
    </row>
    <row r="50" spans="2:8" ht="12" customHeight="1" x14ac:dyDescent="0.2">
      <c r="B50" s="201" t="s">
        <v>1218</v>
      </c>
      <c r="C50" s="491"/>
      <c r="D50" s="859"/>
      <c r="E50" s="859"/>
      <c r="F50" s="859"/>
      <c r="G50" s="859"/>
      <c r="H50" s="859"/>
    </row>
    <row r="51" spans="2:8" ht="10.5" customHeight="1" x14ac:dyDescent="0.2">
      <c r="C51" s="497"/>
      <c r="D51" s="497"/>
      <c r="E51" s="497"/>
      <c r="F51" s="497"/>
      <c r="G51" s="497"/>
      <c r="H51" s="497"/>
    </row>
    <row r="52" spans="2:8" ht="10.5" customHeight="1" x14ac:dyDescent="0.2">
      <c r="C52" s="491"/>
      <c r="D52" s="491"/>
      <c r="E52" s="491"/>
      <c r="F52" s="491"/>
      <c r="G52" s="491"/>
      <c r="H52" s="491"/>
    </row>
    <row r="53" spans="2:8" ht="10.5" customHeight="1" x14ac:dyDescent="0.2">
      <c r="C53" s="491"/>
      <c r="D53" s="491"/>
      <c r="E53" s="491"/>
      <c r="F53" s="491"/>
      <c r="G53" s="491"/>
      <c r="H53" s="491"/>
    </row>
    <row r="54" spans="2:8" ht="10.5" customHeight="1" x14ac:dyDescent="0.2">
      <c r="C54" s="491"/>
      <c r="D54" s="491"/>
      <c r="E54" s="491"/>
      <c r="F54" s="491"/>
      <c r="G54" s="491"/>
      <c r="H54" s="491"/>
    </row>
    <row r="55" spans="2:8" ht="10.5" customHeight="1" x14ac:dyDescent="0.2">
      <c r="C55" s="491"/>
      <c r="D55" s="491"/>
      <c r="E55" s="491"/>
      <c r="F55" s="491"/>
      <c r="G55" s="491"/>
      <c r="H55" s="491"/>
    </row>
    <row r="56" spans="2:8" ht="10.5" customHeight="1" x14ac:dyDescent="0.2">
      <c r="C56" s="491"/>
      <c r="D56" s="491"/>
      <c r="E56" s="491"/>
      <c r="F56" s="491"/>
      <c r="G56" s="491"/>
      <c r="H56" s="491"/>
    </row>
    <row r="57" spans="2:8" ht="10.5" customHeight="1" x14ac:dyDescent="0.2">
      <c r="C57" s="491"/>
      <c r="D57" s="491"/>
      <c r="E57" s="491"/>
      <c r="F57" s="491"/>
      <c r="G57" s="491"/>
      <c r="H57" s="491"/>
    </row>
    <row r="58" spans="2:8" ht="10.5" customHeight="1" x14ac:dyDescent="0.2">
      <c r="C58" s="491"/>
      <c r="D58" s="491"/>
      <c r="E58" s="491"/>
      <c r="F58" s="491"/>
      <c r="G58" s="491"/>
      <c r="H58" s="491"/>
    </row>
    <row r="59" spans="2:8" ht="10.5" customHeight="1" x14ac:dyDescent="0.2">
      <c r="C59" s="491"/>
      <c r="D59" s="491"/>
      <c r="E59" s="491"/>
      <c r="F59" s="491"/>
      <c r="G59" s="491"/>
      <c r="H59" s="491"/>
    </row>
    <row r="60" spans="2:8" ht="10.5" customHeight="1" x14ac:dyDescent="0.2">
      <c r="C60" s="491"/>
      <c r="D60" s="491"/>
      <c r="E60" s="491"/>
      <c r="F60" s="491"/>
      <c r="G60" s="491"/>
      <c r="H60" s="491"/>
    </row>
    <row r="61" spans="2:8" ht="10.5" customHeight="1" x14ac:dyDescent="0.2">
      <c r="C61" s="491"/>
      <c r="D61" s="491"/>
      <c r="E61" s="491"/>
      <c r="F61" s="491"/>
      <c r="G61" s="491"/>
      <c r="H61" s="491"/>
    </row>
    <row r="62" spans="2:8" ht="10.5" customHeight="1" x14ac:dyDescent="0.2">
      <c r="C62" s="491"/>
      <c r="D62" s="491"/>
      <c r="E62" s="491"/>
      <c r="F62" s="491"/>
      <c r="G62" s="491"/>
      <c r="H62" s="491"/>
    </row>
    <row r="63" spans="2:8" ht="10.5" customHeight="1" x14ac:dyDescent="0.2">
      <c r="C63" s="491"/>
      <c r="D63" s="491"/>
      <c r="E63" s="491"/>
      <c r="F63" s="491"/>
      <c r="G63" s="491"/>
      <c r="H63" s="491"/>
    </row>
    <row r="64" spans="2:8" ht="10.5" customHeight="1" x14ac:dyDescent="0.2">
      <c r="C64" s="491"/>
      <c r="D64" s="491"/>
      <c r="E64" s="491"/>
      <c r="F64" s="491"/>
      <c r="G64" s="491"/>
      <c r="H64" s="491"/>
    </row>
    <row r="65" spans="2:8" ht="10.5" customHeight="1" x14ac:dyDescent="0.2">
      <c r="C65" s="491"/>
      <c r="D65" s="491"/>
      <c r="E65" s="491"/>
      <c r="F65" s="491"/>
      <c r="G65" s="491"/>
      <c r="H65" s="491"/>
    </row>
    <row r="66" spans="2:8" ht="10.5" customHeight="1" x14ac:dyDescent="0.2">
      <c r="C66" s="491"/>
      <c r="D66" s="491"/>
      <c r="E66" s="491"/>
      <c r="F66" s="491"/>
      <c r="G66" s="491"/>
      <c r="H66" s="491"/>
    </row>
    <row r="67" spans="2:8" ht="10.5" customHeight="1" x14ac:dyDescent="0.2">
      <c r="C67" s="491"/>
      <c r="D67" s="491"/>
      <c r="E67" s="491"/>
      <c r="F67" s="491"/>
      <c r="G67" s="491"/>
      <c r="H67" s="491"/>
    </row>
    <row r="68" spans="2:8" ht="10.5" customHeight="1" x14ac:dyDescent="0.2">
      <c r="C68" s="491"/>
      <c r="D68" s="491"/>
      <c r="E68" s="491"/>
      <c r="F68" s="491"/>
      <c r="G68" s="491"/>
      <c r="H68" s="491"/>
    </row>
    <row r="69" spans="2:8" ht="10.5" customHeight="1" x14ac:dyDescent="0.2">
      <c r="C69" s="491"/>
      <c r="D69" s="491"/>
      <c r="E69" s="491"/>
      <c r="F69" s="491"/>
      <c r="G69" s="491"/>
      <c r="H69" s="491"/>
    </row>
    <row r="70" spans="2:8" ht="10.5" customHeight="1" x14ac:dyDescent="0.2">
      <c r="C70" s="491"/>
      <c r="D70" s="491"/>
      <c r="E70" s="491"/>
      <c r="F70" s="491"/>
      <c r="G70" s="491"/>
      <c r="H70" s="491"/>
    </row>
    <row r="71" spans="2:8" ht="10.5" customHeight="1" x14ac:dyDescent="0.2">
      <c r="C71" s="491"/>
      <c r="D71" s="491"/>
      <c r="E71" s="491"/>
      <c r="F71" s="491"/>
      <c r="G71" s="491"/>
      <c r="H71" s="491"/>
    </row>
    <row r="72" spans="2:8" ht="10.5" customHeight="1" x14ac:dyDescent="0.2">
      <c r="C72" s="491"/>
      <c r="D72" s="491"/>
      <c r="E72" s="491"/>
      <c r="F72" s="491"/>
      <c r="G72" s="491"/>
      <c r="H72" s="491"/>
    </row>
    <row r="73" spans="2:8" ht="10.5" customHeight="1" x14ac:dyDescent="0.2">
      <c r="C73" s="491"/>
      <c r="D73" s="491"/>
      <c r="E73" s="491"/>
      <c r="F73" s="491"/>
      <c r="G73" s="491"/>
      <c r="H73" s="860" t="s">
        <v>1099</v>
      </c>
    </row>
    <row r="74" spans="2:8" ht="10.5" customHeight="1" x14ac:dyDescent="0.2">
      <c r="C74" s="491"/>
      <c r="D74" s="491"/>
      <c r="E74" s="491"/>
      <c r="F74" s="491"/>
      <c r="G74" s="491"/>
      <c r="H74" s="860"/>
    </row>
    <row r="75" spans="2:8" ht="10.5" customHeight="1" x14ac:dyDescent="0.2">
      <c r="C75" s="491"/>
      <c r="D75" s="491"/>
      <c r="E75" s="491"/>
      <c r="F75" s="491"/>
      <c r="G75" s="491"/>
      <c r="H75" s="491"/>
    </row>
    <row r="76" spans="2:8" x14ac:dyDescent="0.2">
      <c r="B76" s="202" t="s">
        <v>1155</v>
      </c>
      <c r="C76" s="491"/>
      <c r="D76" s="491"/>
      <c r="E76" s="491"/>
      <c r="F76" s="491"/>
      <c r="G76" s="491"/>
      <c r="H76" s="491"/>
    </row>
    <row r="77" spans="2:8" ht="25.5" customHeight="1" x14ac:dyDescent="0.2">
      <c r="B77" s="1454" t="s">
        <v>527</v>
      </c>
      <c r="C77" s="861" t="s">
        <v>387</v>
      </c>
      <c r="D77" s="861" t="s">
        <v>388</v>
      </c>
      <c r="E77" s="861" t="s">
        <v>389</v>
      </c>
      <c r="F77" s="861" t="s">
        <v>104</v>
      </c>
      <c r="G77" s="861" t="s">
        <v>765</v>
      </c>
      <c r="H77" s="861" t="s">
        <v>814</v>
      </c>
    </row>
    <row r="78" spans="2:8" x14ac:dyDescent="0.2">
      <c r="B78" s="1456"/>
      <c r="C78" s="1794" t="s">
        <v>1219</v>
      </c>
      <c r="D78" s="1795"/>
      <c r="E78" s="1795"/>
      <c r="F78" s="1795"/>
      <c r="G78" s="1795"/>
      <c r="H78" s="1796"/>
    </row>
    <row r="79" spans="2:8" x14ac:dyDescent="0.2">
      <c r="B79" s="857" t="s">
        <v>510</v>
      </c>
      <c r="C79" s="1270">
        <v>23.8</v>
      </c>
      <c r="D79" s="1270">
        <v>28</v>
      </c>
      <c r="E79" s="1270">
        <v>48.2</v>
      </c>
      <c r="F79" s="1270">
        <v>99.990000000000009</v>
      </c>
      <c r="G79" s="1270">
        <v>95.78</v>
      </c>
      <c r="H79" s="1270">
        <v>4.22</v>
      </c>
    </row>
    <row r="80" spans="2:8" ht="10.5" customHeight="1" x14ac:dyDescent="0.2">
      <c r="B80" s="994">
        <v>1990</v>
      </c>
      <c r="C80" s="995">
        <v>94.890306198135193</v>
      </c>
      <c r="D80" s="995">
        <v>56.556462543275266</v>
      </c>
      <c r="E80" s="995">
        <v>42.612642638535888</v>
      </c>
      <c r="F80" s="995">
        <v>54.511827017956257</v>
      </c>
      <c r="G80" s="995">
        <v>50.092093746546631</v>
      </c>
      <c r="H80" s="995">
        <v>228.45984254382347</v>
      </c>
    </row>
    <row r="81" spans="2:8" ht="10.5" customHeight="1" x14ac:dyDescent="0.2">
      <c r="B81" s="994">
        <v>1991</v>
      </c>
      <c r="C81" s="995">
        <v>95.942305158203212</v>
      </c>
      <c r="D81" s="995">
        <v>58.483571637342422</v>
      </c>
      <c r="E81" s="995">
        <v>43.946481534964519</v>
      </c>
      <c r="F81" s="995">
        <v>55.870626225148726</v>
      </c>
      <c r="G81" s="995">
        <v>51.433141925588032</v>
      </c>
      <c r="H81" s="995">
        <v>202.75252170963594</v>
      </c>
    </row>
    <row r="82" spans="2:8" ht="10.5" customHeight="1" x14ac:dyDescent="0.2">
      <c r="B82" s="994">
        <v>1992</v>
      </c>
      <c r="C82" s="995">
        <v>55.545545091591329</v>
      </c>
      <c r="D82" s="995">
        <v>55.467226968367747</v>
      </c>
      <c r="E82" s="995">
        <v>43.525269251881795</v>
      </c>
      <c r="F82" s="995">
        <v>47.957619077380876</v>
      </c>
      <c r="G82" s="995">
        <v>43.229082477334721</v>
      </c>
      <c r="H82" s="995">
        <v>182.2984360024345</v>
      </c>
    </row>
    <row r="83" spans="2:8" ht="10.5" customHeight="1" x14ac:dyDescent="0.2">
      <c r="B83" s="994">
        <v>1993</v>
      </c>
      <c r="C83" s="995">
        <v>89.945911085815496</v>
      </c>
      <c r="D83" s="995">
        <v>55.802376376031596</v>
      </c>
      <c r="E83" s="995">
        <v>42.331834449814068</v>
      </c>
      <c r="F83" s="995">
        <v>53.232957175892771</v>
      </c>
      <c r="G83" s="995">
        <v>49.618782624532017</v>
      </c>
      <c r="H83" s="995">
        <v>164.30331141850317</v>
      </c>
    </row>
    <row r="84" spans="2:8" ht="10.5" customHeight="1" x14ac:dyDescent="0.2">
      <c r="B84" s="994">
        <v>1994</v>
      </c>
      <c r="C84" s="995">
        <v>103.93749725472014</v>
      </c>
      <c r="D84" s="995">
        <v>55.802376376031596</v>
      </c>
      <c r="E84" s="995">
        <v>40.646985317483157</v>
      </c>
      <c r="F84" s="995">
        <v>54.751615113343163</v>
      </c>
      <c r="G84" s="995">
        <v>51.74868267359777</v>
      </c>
      <c r="H84" s="995">
        <v>164.30331141850317</v>
      </c>
    </row>
    <row r="85" spans="2:8" ht="10.5" customHeight="1" x14ac:dyDescent="0.2">
      <c r="B85" s="992"/>
      <c r="C85" s="996"/>
      <c r="D85" s="996"/>
      <c r="E85" s="996"/>
      <c r="F85" s="996"/>
      <c r="G85" s="996"/>
      <c r="H85" s="996"/>
    </row>
    <row r="86" spans="2:8" ht="10.5" customHeight="1" x14ac:dyDescent="0.2">
      <c r="B86" s="994">
        <v>1995</v>
      </c>
      <c r="C86" s="995">
        <v>71.535929284625198</v>
      </c>
      <c r="D86" s="995">
        <v>58.399784285426456</v>
      </c>
      <c r="E86" s="995">
        <v>42.261632402633616</v>
      </c>
      <c r="F86" s="995">
        <v>50.595288126636817</v>
      </c>
      <c r="G86" s="995">
        <v>47.646652949471125</v>
      </c>
      <c r="H86" s="995">
        <v>115.45940183354679</v>
      </c>
    </row>
    <row r="87" spans="2:8" ht="10.5" customHeight="1" x14ac:dyDescent="0.2">
      <c r="B87" s="994">
        <v>1996</v>
      </c>
      <c r="C87" s="995">
        <v>109.19749205506022</v>
      </c>
      <c r="D87" s="995">
        <v>62.33778982547674</v>
      </c>
      <c r="E87" s="995">
        <v>44.36769381804725</v>
      </c>
      <c r="F87" s="995">
        <v>60.586458767757833</v>
      </c>
      <c r="G87" s="995">
        <v>57.901727259787762</v>
      </c>
      <c r="H87" s="995">
        <v>130.99556529420801</v>
      </c>
    </row>
    <row r="88" spans="2:8" ht="10.5" customHeight="1" x14ac:dyDescent="0.2">
      <c r="B88" s="994">
        <v>1997</v>
      </c>
      <c r="C88" s="995">
        <v>105.09469611079496</v>
      </c>
      <c r="D88" s="995">
        <v>65.437921846367374</v>
      </c>
      <c r="E88" s="995">
        <v>43.735875393423157</v>
      </c>
      <c r="F88" s="995">
        <v>59.947023846726097</v>
      </c>
      <c r="G88" s="995">
        <v>57.11287538976341</v>
      </c>
      <c r="H88" s="995">
        <v>128.42483321078925</v>
      </c>
    </row>
    <row r="89" spans="2:8" ht="10.5" customHeight="1" x14ac:dyDescent="0.2">
      <c r="B89" s="994">
        <v>1998</v>
      </c>
      <c r="C89" s="995">
        <v>90.997910045883529</v>
      </c>
      <c r="D89" s="995">
        <v>64.264898919543896</v>
      </c>
      <c r="E89" s="995">
        <v>45.13991633703224</v>
      </c>
      <c r="F89" s="995">
        <v>57.549142892857056</v>
      </c>
      <c r="G89" s="995">
        <v>54.982975340697635</v>
      </c>
      <c r="H89" s="995">
        <v>118.47721775756013</v>
      </c>
    </row>
    <row r="90" spans="2:8" ht="10.5" customHeight="1" x14ac:dyDescent="0.2">
      <c r="B90" s="994">
        <v>1999</v>
      </c>
      <c r="C90" s="995">
        <v>95.311105782162386</v>
      </c>
      <c r="D90" s="995">
        <v>71.30303648048482</v>
      </c>
      <c r="E90" s="995">
        <v>46.614159327821795</v>
      </c>
      <c r="F90" s="995">
        <v>60.666388132886816</v>
      </c>
      <c r="G90" s="995">
        <v>58.059497633792624</v>
      </c>
      <c r="H90" s="995">
        <v>133.11921353703218</v>
      </c>
    </row>
    <row r="91" spans="2:8" ht="10.5" customHeight="1" x14ac:dyDescent="0.2">
      <c r="B91" s="992"/>
      <c r="C91" s="996"/>
      <c r="D91" s="996"/>
      <c r="E91" s="996"/>
      <c r="F91" s="996"/>
      <c r="G91" s="996"/>
      <c r="H91" s="996"/>
    </row>
    <row r="92" spans="2:8" ht="10.5" customHeight="1" x14ac:dyDescent="0.2">
      <c r="B92" s="994">
        <v>2000</v>
      </c>
      <c r="C92" s="995">
        <v>114.24708706338672</v>
      </c>
      <c r="D92" s="995">
        <v>68.20290445959418</v>
      </c>
      <c r="E92" s="995">
        <v>46.122744997558613</v>
      </c>
      <c r="F92" s="995">
        <v>63.86356273804553</v>
      </c>
      <c r="G92" s="995">
        <v>61.609331048902227</v>
      </c>
      <c r="H92" s="995">
        <v>127.53066552960009</v>
      </c>
    </row>
    <row r="93" spans="2:8" ht="10.5" customHeight="1" x14ac:dyDescent="0.2">
      <c r="B93" s="994">
        <v>2001</v>
      </c>
      <c r="C93" s="995">
        <v>99.624301518441271</v>
      </c>
      <c r="D93" s="995">
        <v>68.286691811510138</v>
      </c>
      <c r="E93" s="995">
        <v>46.543957280641337</v>
      </c>
      <c r="F93" s="995">
        <v>61.305823053918552</v>
      </c>
      <c r="G93" s="995">
        <v>59.242775438829156</v>
      </c>
      <c r="H93" s="995">
        <v>119.93024023949246</v>
      </c>
    </row>
    <row r="94" spans="2:8" ht="10.5" customHeight="1" x14ac:dyDescent="0.2">
      <c r="B94" s="994">
        <v>2002</v>
      </c>
      <c r="C94" s="995">
        <v>108.04029319898541</v>
      </c>
      <c r="D94" s="995">
        <v>71.219249128568848</v>
      </c>
      <c r="E94" s="995">
        <v>48.57981664887452</v>
      </c>
      <c r="F94" s="995">
        <v>64.74278575446418</v>
      </c>
      <c r="G94" s="995">
        <v>62.477068105929021</v>
      </c>
      <c r="H94" s="995">
        <v>130.21316857316748</v>
      </c>
    </row>
    <row r="95" spans="2:8" ht="10.5" customHeight="1" x14ac:dyDescent="0.2">
      <c r="B95" s="994">
        <v>2003</v>
      </c>
      <c r="C95" s="995">
        <v>95.837105262196403</v>
      </c>
      <c r="D95" s="995">
        <v>76.665427003106473</v>
      </c>
      <c r="E95" s="995">
        <v>52.862141526882247</v>
      </c>
      <c r="F95" s="995">
        <v>66.181514326785603</v>
      </c>
      <c r="G95" s="995">
        <v>63.897001471972857</v>
      </c>
      <c r="H95" s="995">
        <v>130.21316857316748</v>
      </c>
    </row>
    <row r="96" spans="2:8" ht="10.5" customHeight="1" x14ac:dyDescent="0.2">
      <c r="B96" s="994">
        <v>2004</v>
      </c>
      <c r="C96" s="995">
        <v>99.834701310454875</v>
      </c>
      <c r="D96" s="995">
        <v>80.603432543156757</v>
      </c>
      <c r="E96" s="995">
        <v>54.055576328949975</v>
      </c>
      <c r="F96" s="995">
        <v>68.419536550396714</v>
      </c>
      <c r="G96" s="995">
        <v>66.026901521038624</v>
      </c>
      <c r="H96" s="995">
        <v>135.91348754074821</v>
      </c>
    </row>
    <row r="97" spans="2:8" ht="10.5" customHeight="1" x14ac:dyDescent="0.2">
      <c r="B97" s="994"/>
      <c r="C97" s="995"/>
      <c r="D97" s="995"/>
      <c r="E97" s="995"/>
      <c r="F97" s="995"/>
      <c r="G97" s="995"/>
      <c r="H97" s="995"/>
    </row>
    <row r="98" spans="2:8" ht="10.5" customHeight="1" x14ac:dyDescent="0.2">
      <c r="B98" s="994">
        <v>2005</v>
      </c>
      <c r="C98" s="995">
        <v>109.30269195106703</v>
      </c>
      <c r="D98" s="995">
        <v>76.246490243526651</v>
      </c>
      <c r="E98" s="995">
        <v>59.812144197747244</v>
      </c>
      <c r="F98" s="995">
        <v>72.735722267360998</v>
      </c>
      <c r="G98" s="995">
        <v>70.602242367179883</v>
      </c>
      <c r="H98" s="995">
        <v>135.24286177985636</v>
      </c>
    </row>
    <row r="99" spans="2:8" ht="10.5" customHeight="1" x14ac:dyDescent="0.2">
      <c r="B99" s="994">
        <v>2006</v>
      </c>
      <c r="C99" s="995">
        <v>89.20951181376789</v>
      </c>
      <c r="D99" s="995">
        <v>79.262834912501333</v>
      </c>
      <c r="E99" s="995">
        <v>63.532852698311324</v>
      </c>
      <c r="F99" s="995">
        <v>72.176216711458224</v>
      </c>
      <c r="G99" s="995">
        <v>70.444471993175014</v>
      </c>
      <c r="H99" s="995">
        <v>123.50691096424899</v>
      </c>
    </row>
    <row r="100" spans="2:8" ht="10.5" customHeight="1" x14ac:dyDescent="0.2">
      <c r="B100" s="994">
        <v>2007</v>
      </c>
      <c r="C100" s="995">
        <v>82.476718469332582</v>
      </c>
      <c r="D100" s="995">
        <v>81.357518710400413</v>
      </c>
      <c r="E100" s="995">
        <v>65.2879038778227</v>
      </c>
      <c r="F100" s="995">
        <v>72.575863537103061</v>
      </c>
      <c r="G100" s="995">
        <v>71.233323863199374</v>
      </c>
      <c r="H100" s="995">
        <v>112.88866975012803</v>
      </c>
    </row>
    <row r="101" spans="2:8" ht="10.5" customHeight="1" x14ac:dyDescent="0.2">
      <c r="B101" s="997">
        <v>2008</v>
      </c>
      <c r="C101" s="998">
        <v>112.87948841529828</v>
      </c>
      <c r="D101" s="998">
        <v>85.798248361946477</v>
      </c>
      <c r="E101" s="998">
        <v>66.621742774251331</v>
      </c>
      <c r="F101" s="998">
        <v>79.769506398710192</v>
      </c>
      <c r="G101" s="998">
        <v>78.806301815433201</v>
      </c>
      <c r="H101" s="998">
        <v>107.63543462314189</v>
      </c>
    </row>
    <row r="102" spans="2:8" ht="10.5" customHeight="1" x14ac:dyDescent="0.2">
      <c r="B102" s="997">
        <v>2009</v>
      </c>
      <c r="C102" s="998">
        <v>109.72349153509424</v>
      </c>
      <c r="D102" s="998">
        <v>82.279179581476029</v>
      </c>
      <c r="E102" s="998">
        <v>66.76214686861222</v>
      </c>
      <c r="F102" s="998">
        <v>78.330777826388768</v>
      </c>
      <c r="G102" s="998">
        <v>77.465253636391793</v>
      </c>
      <c r="H102" s="998">
        <v>106.40595406150683</v>
      </c>
    </row>
    <row r="103" spans="2:8" ht="10.5" customHeight="1" x14ac:dyDescent="0.2">
      <c r="B103" s="999"/>
      <c r="C103" s="993"/>
      <c r="D103" s="993"/>
      <c r="E103" s="993"/>
      <c r="F103" s="993"/>
      <c r="G103" s="993"/>
      <c r="H103" s="993"/>
    </row>
    <row r="104" spans="2:8" ht="10.5" customHeight="1" x14ac:dyDescent="0.2">
      <c r="B104" s="997">
        <v>2010</v>
      </c>
      <c r="C104" s="998">
        <v>105.19989600680175</v>
      </c>
      <c r="D104" s="998">
        <v>83.787351915963356</v>
      </c>
      <c r="E104" s="998">
        <v>70.202047180454514</v>
      </c>
      <c r="F104" s="998">
        <v>79.929365128968115</v>
      </c>
      <c r="G104" s="998">
        <v>78.885187002435629</v>
      </c>
      <c r="H104" s="998">
        <v>111.77096014864163</v>
      </c>
    </row>
    <row r="105" spans="2:8" ht="10.5" customHeight="1" x14ac:dyDescent="0.2">
      <c r="B105" s="1000" t="s">
        <v>892</v>
      </c>
      <c r="C105" s="998">
        <v>109.69461474847422</v>
      </c>
      <c r="D105" s="998">
        <v>84.044727924234707</v>
      </c>
      <c r="E105" s="998">
        <v>89.971069855959513</v>
      </c>
      <c r="F105" s="998">
        <v>91.967440100345598</v>
      </c>
      <c r="G105" s="998">
        <v>91.020478299137679</v>
      </c>
      <c r="H105" s="998">
        <v>120.84448071916758</v>
      </c>
    </row>
    <row r="106" spans="2:8" ht="10.5" customHeight="1" x14ac:dyDescent="0.2">
      <c r="B106" s="1000" t="s">
        <v>889</v>
      </c>
      <c r="C106" s="998">
        <v>108.41757648372254</v>
      </c>
      <c r="D106" s="998">
        <v>88.82020494777754</v>
      </c>
      <c r="E106" s="998">
        <v>91.241905471674784</v>
      </c>
      <c r="F106" s="998">
        <v>93.683298957639067</v>
      </c>
      <c r="G106" s="998">
        <v>93.225905698104128</v>
      </c>
      <c r="H106" s="998">
        <v>107.63123615797471</v>
      </c>
    </row>
    <row r="107" spans="2:8" ht="10.5" customHeight="1" x14ac:dyDescent="0.2">
      <c r="B107" s="1000" t="s">
        <v>903</v>
      </c>
      <c r="C107" s="998">
        <v>112.11841644627842</v>
      </c>
      <c r="D107" s="998">
        <v>94.319378078375024</v>
      </c>
      <c r="E107" s="998">
        <v>93.637620823564433</v>
      </c>
      <c r="F107" s="998">
        <v>97.108172005091703</v>
      </c>
      <c r="G107" s="998">
        <v>96.862872023826114</v>
      </c>
      <c r="H107" s="998">
        <v>104.58844999916327</v>
      </c>
    </row>
    <row r="108" spans="2:8" ht="10.5" customHeight="1" x14ac:dyDescent="0.2">
      <c r="B108" s="1000" t="s">
        <v>906</v>
      </c>
      <c r="C108" s="998">
        <v>123.49276126588231</v>
      </c>
      <c r="D108" s="998">
        <v>94.602322578425174</v>
      </c>
      <c r="E108" s="998">
        <v>94.39231768794086</v>
      </c>
      <c r="F108" s="998">
        <v>99.63555949887099</v>
      </c>
      <c r="G108" s="998">
        <v>99.478749841617443</v>
      </c>
      <c r="H108" s="998">
        <v>104.41737734638951</v>
      </c>
    </row>
    <row r="109" spans="2:8" ht="10.5" customHeight="1" x14ac:dyDescent="0.2">
      <c r="B109" s="1000" t="s">
        <v>420</v>
      </c>
      <c r="C109" s="998"/>
      <c r="D109" s="998"/>
      <c r="E109" s="998"/>
      <c r="F109" s="998"/>
      <c r="G109" s="998"/>
      <c r="H109" s="998"/>
    </row>
    <row r="110" spans="2:8" ht="10.5" customHeight="1" x14ac:dyDescent="0.2">
      <c r="B110" s="1175" t="s">
        <v>921</v>
      </c>
      <c r="C110" s="1174">
        <v>100</v>
      </c>
      <c r="D110" s="1174">
        <v>100</v>
      </c>
      <c r="E110" s="1174">
        <v>100</v>
      </c>
      <c r="F110" s="1174">
        <v>100</v>
      </c>
      <c r="G110" s="1174">
        <v>100</v>
      </c>
      <c r="H110" s="1174">
        <v>100</v>
      </c>
    </row>
    <row r="111" spans="2:8" ht="10.5" customHeight="1" x14ac:dyDescent="0.2">
      <c r="B111" s="1175" t="s">
        <v>926</v>
      </c>
      <c r="C111" s="1174">
        <v>89.791731851247562</v>
      </c>
      <c r="D111" s="1174">
        <v>95.7</v>
      </c>
      <c r="E111" s="1174">
        <v>100.048414992342</v>
      </c>
      <c r="F111" s="1174">
        <v>96.4</v>
      </c>
      <c r="G111" s="1174">
        <v>96.1</v>
      </c>
      <c r="H111" s="1174">
        <v>101.92591371739505</v>
      </c>
    </row>
    <row r="112" spans="2:8" ht="10.5" customHeight="1" x14ac:dyDescent="0.2">
      <c r="B112" s="1175" t="s">
        <v>952</v>
      </c>
      <c r="C112" s="1174">
        <v>138.29602719377098</v>
      </c>
      <c r="D112" s="1174">
        <v>101.9</v>
      </c>
      <c r="E112" s="1174">
        <v>94.652637496054737</v>
      </c>
      <c r="F112" s="1174">
        <v>107.09474209821204</v>
      </c>
      <c r="G112" s="1174">
        <v>107.12810274063048</v>
      </c>
      <c r="H112" s="1174">
        <v>106.33827885211018</v>
      </c>
    </row>
    <row r="113" spans="2:8" ht="10.5" customHeight="1" x14ac:dyDescent="0.2">
      <c r="B113" s="1175" t="s">
        <v>968</v>
      </c>
      <c r="C113" s="1174">
        <v>126.29940500321482</v>
      </c>
      <c r="D113" s="1174">
        <v>106.7</v>
      </c>
      <c r="E113" s="1174">
        <v>96.6</v>
      </c>
      <c r="F113" s="1174">
        <v>106.5</v>
      </c>
      <c r="G113" s="1174">
        <v>106.2</v>
      </c>
      <c r="H113" s="1174">
        <v>112.91858295753853</v>
      </c>
    </row>
    <row r="114" spans="2:8" ht="10.5" customHeight="1" x14ac:dyDescent="0.2">
      <c r="B114" s="1175" t="s">
        <v>1016</v>
      </c>
      <c r="C114" s="1174">
        <v>111.64725127218234</v>
      </c>
      <c r="D114" s="1174">
        <v>105.2</v>
      </c>
      <c r="E114" s="1174">
        <v>101.4</v>
      </c>
      <c r="F114" s="1174">
        <v>104.9</v>
      </c>
      <c r="G114" s="1174">
        <v>104.6</v>
      </c>
      <c r="H114" s="1174">
        <v>111.10616357321709</v>
      </c>
    </row>
    <row r="115" spans="2:8" ht="10.5" customHeight="1" x14ac:dyDescent="0.2">
      <c r="B115" s="1175"/>
      <c r="C115" s="1174"/>
      <c r="D115" s="1174"/>
      <c r="E115" s="1174"/>
      <c r="F115" s="1174"/>
      <c r="G115" s="1174"/>
      <c r="H115" s="1174"/>
    </row>
    <row r="116" spans="2:8" ht="10.5" customHeight="1" x14ac:dyDescent="0.2">
      <c r="B116" s="1178" t="s">
        <v>1173</v>
      </c>
      <c r="C116" s="1174">
        <v>136.93332498213894</v>
      </c>
      <c r="D116" s="1174">
        <v>108.2</v>
      </c>
      <c r="E116" s="1174">
        <v>103.5</v>
      </c>
      <c r="F116" s="1174">
        <v>112.7586360448372</v>
      </c>
      <c r="G116" s="1174">
        <v>112.82946242402474</v>
      </c>
      <c r="H116" s="1174">
        <v>111.15262522412732</v>
      </c>
    </row>
    <row r="117" spans="2:8" ht="10.5" customHeight="1" x14ac:dyDescent="0.2">
      <c r="B117" s="1178" t="s">
        <v>1207</v>
      </c>
      <c r="C117" s="1174">
        <v>146.30000000000001</v>
      </c>
      <c r="D117" s="1174">
        <v>113.95121508466568</v>
      </c>
      <c r="E117" s="1174">
        <v>103.6</v>
      </c>
      <c r="F117" s="1174">
        <v>116.7</v>
      </c>
      <c r="G117" s="1174">
        <v>117</v>
      </c>
      <c r="H117" s="1174">
        <v>107.7</v>
      </c>
    </row>
    <row r="118" spans="2:8" ht="12" customHeight="1" x14ac:dyDescent="0.2">
      <c r="B118" s="1177" t="s">
        <v>1674</v>
      </c>
      <c r="C118" s="1176">
        <v>146.4</v>
      </c>
      <c r="D118" s="1176">
        <v>121.5</v>
      </c>
      <c r="E118" s="1176">
        <v>102.1</v>
      </c>
      <c r="F118" s="1176">
        <v>118.1</v>
      </c>
      <c r="G118" s="1176">
        <v>119.1</v>
      </c>
      <c r="H118" s="1176">
        <v>94.8</v>
      </c>
    </row>
    <row r="119" spans="2:8" ht="10.5" customHeight="1" x14ac:dyDescent="0.2">
      <c r="B119" s="201" t="s">
        <v>1614</v>
      </c>
      <c r="C119" s="491"/>
      <c r="D119" s="859"/>
      <c r="E119" s="859"/>
      <c r="F119" s="859"/>
      <c r="G119" s="859"/>
      <c r="H119" s="859"/>
    </row>
    <row r="120" spans="2:8" ht="10.5" customHeight="1" x14ac:dyDescent="0.2">
      <c r="C120" s="491"/>
      <c r="D120" s="491"/>
      <c r="E120" s="491"/>
      <c r="F120" s="491"/>
      <c r="G120" s="491"/>
      <c r="H120" s="491"/>
    </row>
    <row r="121" spans="2:8" ht="10.5" customHeight="1" x14ac:dyDescent="0.2">
      <c r="C121" s="491"/>
      <c r="D121" s="491"/>
      <c r="E121" s="491"/>
      <c r="F121" s="491"/>
      <c r="G121" s="491"/>
      <c r="H121" s="491"/>
    </row>
    <row r="122" spans="2:8" ht="10.5" customHeight="1" x14ac:dyDescent="0.2">
      <c r="C122" s="491"/>
      <c r="D122" s="491"/>
      <c r="E122" s="491"/>
      <c r="F122" s="491"/>
      <c r="G122" s="491"/>
      <c r="H122" s="491"/>
    </row>
    <row r="123" spans="2:8" ht="10.5" customHeight="1" x14ac:dyDescent="0.2">
      <c r="C123" s="491"/>
      <c r="D123" s="491"/>
      <c r="E123" s="491"/>
      <c r="F123" s="491"/>
      <c r="G123" s="491"/>
      <c r="H123" s="491"/>
    </row>
    <row r="124" spans="2:8" ht="10.5" customHeight="1" x14ac:dyDescent="0.2">
      <c r="C124" s="491"/>
      <c r="D124" s="491"/>
      <c r="E124" s="491"/>
      <c r="F124" s="491"/>
      <c r="G124" s="491"/>
      <c r="H124" s="491"/>
    </row>
    <row r="125" spans="2:8" ht="10.5" customHeight="1" x14ac:dyDescent="0.2">
      <c r="C125" s="491"/>
      <c r="D125" s="491"/>
      <c r="E125" s="491"/>
      <c r="F125" s="491"/>
      <c r="G125" s="491"/>
      <c r="H125" s="491"/>
    </row>
    <row r="126" spans="2:8" ht="10.5" customHeight="1" x14ac:dyDescent="0.2">
      <c r="C126" s="491"/>
      <c r="D126" s="491"/>
      <c r="E126" s="491"/>
      <c r="F126" s="491"/>
      <c r="G126" s="491"/>
      <c r="H126" s="491"/>
    </row>
    <row r="127" spans="2:8" ht="10.5" customHeight="1" x14ac:dyDescent="0.2">
      <c r="C127" s="491"/>
      <c r="D127" s="491"/>
      <c r="E127" s="491"/>
      <c r="F127" s="491"/>
      <c r="G127" s="491"/>
      <c r="H127" s="491"/>
    </row>
    <row r="128" spans="2:8" ht="10.5" customHeight="1" x14ac:dyDescent="0.2">
      <c r="C128" s="491"/>
      <c r="D128" s="491"/>
      <c r="E128" s="491"/>
      <c r="F128" s="491"/>
      <c r="G128" s="491"/>
      <c r="H128" s="491"/>
    </row>
    <row r="129" spans="3:8" ht="10.5" customHeight="1" x14ac:dyDescent="0.2">
      <c r="C129" s="491"/>
      <c r="D129" s="491"/>
      <c r="E129" s="491"/>
      <c r="F129" s="491"/>
      <c r="G129" s="491"/>
      <c r="H129" s="491"/>
    </row>
    <row r="130" spans="3:8" ht="10.5" customHeight="1" x14ac:dyDescent="0.2">
      <c r="C130" s="491"/>
      <c r="D130" s="491"/>
      <c r="E130" s="491"/>
      <c r="F130" s="491"/>
      <c r="G130" s="491"/>
      <c r="H130" s="491"/>
    </row>
    <row r="131" spans="3:8" ht="10.5" customHeight="1" x14ac:dyDescent="0.2">
      <c r="C131" s="491"/>
      <c r="D131" s="491"/>
      <c r="E131" s="491"/>
      <c r="F131" s="491"/>
      <c r="G131" s="491"/>
      <c r="H131" s="491"/>
    </row>
    <row r="132" spans="3:8" ht="10.5" customHeight="1" x14ac:dyDescent="0.2">
      <c r="C132" s="491"/>
      <c r="D132" s="491"/>
      <c r="E132" s="491"/>
      <c r="F132" s="491"/>
      <c r="G132" s="491"/>
      <c r="H132" s="491"/>
    </row>
    <row r="133" spans="3:8" ht="10.5" customHeight="1" x14ac:dyDescent="0.2">
      <c r="C133" s="491"/>
      <c r="D133" s="491"/>
      <c r="E133" s="491"/>
      <c r="F133" s="491"/>
      <c r="G133" s="491"/>
      <c r="H133" s="491"/>
    </row>
    <row r="134" spans="3:8" ht="10.5" customHeight="1" x14ac:dyDescent="0.2">
      <c r="C134" s="491"/>
      <c r="D134" s="491"/>
      <c r="E134" s="491"/>
      <c r="F134" s="491"/>
      <c r="G134" s="491"/>
      <c r="H134" s="491"/>
    </row>
    <row r="135" spans="3:8" ht="10.5" customHeight="1" x14ac:dyDescent="0.2">
      <c r="C135" s="491"/>
      <c r="D135" s="491"/>
      <c r="E135" s="491"/>
      <c r="F135" s="491"/>
      <c r="G135" s="491"/>
      <c r="H135" s="491"/>
    </row>
    <row r="136" spans="3:8" ht="10.5" customHeight="1" x14ac:dyDescent="0.2">
      <c r="C136" s="491"/>
      <c r="D136" s="491"/>
      <c r="E136" s="491"/>
      <c r="F136" s="491"/>
      <c r="G136" s="491"/>
      <c r="H136" s="491"/>
    </row>
    <row r="137" spans="3:8" ht="10.5" customHeight="1" x14ac:dyDescent="0.2">
      <c r="C137" s="491"/>
      <c r="D137" s="491"/>
      <c r="E137" s="491"/>
      <c r="F137" s="491"/>
      <c r="G137" s="491"/>
      <c r="H137" s="491"/>
    </row>
    <row r="138" spans="3:8" ht="10.5" customHeight="1" x14ac:dyDescent="0.2">
      <c r="C138" s="491"/>
      <c r="D138" s="491"/>
      <c r="E138" s="491"/>
      <c r="F138" s="491"/>
      <c r="G138" s="491"/>
      <c r="H138" s="491"/>
    </row>
    <row r="139" spans="3:8" ht="10.5" customHeight="1" x14ac:dyDescent="0.2">
      <c r="C139" s="491"/>
      <c r="D139" s="491"/>
      <c r="E139" s="491"/>
      <c r="F139" s="491"/>
      <c r="G139" s="491"/>
      <c r="H139" s="491"/>
    </row>
    <row r="140" spans="3:8" ht="10.5" customHeight="1" x14ac:dyDescent="0.2">
      <c r="C140" s="491"/>
      <c r="D140" s="491"/>
      <c r="E140" s="491"/>
      <c r="F140" s="491"/>
      <c r="G140" s="491"/>
      <c r="H140" s="491"/>
    </row>
    <row r="141" spans="3:8" ht="10.5" customHeight="1" x14ac:dyDescent="0.2">
      <c r="C141" s="491"/>
      <c r="D141" s="491"/>
      <c r="E141" s="491"/>
      <c r="F141" s="491"/>
      <c r="G141" s="491"/>
      <c r="H141" s="491"/>
    </row>
    <row r="142" spans="3:8" ht="10.5" customHeight="1" x14ac:dyDescent="0.2">
      <c r="C142" s="491"/>
      <c r="D142" s="491"/>
      <c r="E142" s="491"/>
      <c r="F142" s="491"/>
      <c r="G142" s="491"/>
      <c r="H142" s="860" t="s">
        <v>1156</v>
      </c>
    </row>
    <row r="143" spans="3:8" ht="10.5" customHeight="1" x14ac:dyDescent="0.2">
      <c r="C143" s="491"/>
      <c r="D143" s="491"/>
      <c r="E143" s="491"/>
      <c r="F143" s="491"/>
      <c r="G143" s="491"/>
      <c r="H143" s="860"/>
    </row>
    <row r="144" spans="3:8" ht="10.5" customHeight="1" x14ac:dyDescent="0.2">
      <c r="C144" s="491"/>
      <c r="D144" s="491"/>
      <c r="E144" s="491"/>
      <c r="F144" s="491"/>
      <c r="G144" s="491"/>
      <c r="H144" s="491"/>
    </row>
    <row r="145" spans="2:8" ht="11.25" customHeight="1" x14ac:dyDescent="0.2">
      <c r="B145" s="202" t="s">
        <v>1157</v>
      </c>
      <c r="C145" s="491"/>
      <c r="D145" s="491"/>
      <c r="E145" s="491"/>
      <c r="F145" s="491"/>
      <c r="G145" s="491"/>
      <c r="H145" s="491"/>
    </row>
    <row r="146" spans="2:8" ht="24.75" customHeight="1" x14ac:dyDescent="0.2">
      <c r="B146" s="1454" t="s">
        <v>527</v>
      </c>
      <c r="C146" s="861" t="s">
        <v>1615</v>
      </c>
      <c r="D146" s="861" t="s">
        <v>1616</v>
      </c>
      <c r="E146" s="861" t="s">
        <v>1617</v>
      </c>
      <c r="F146" s="861" t="s">
        <v>763</v>
      </c>
      <c r="G146" s="491"/>
      <c r="H146" s="491"/>
    </row>
    <row r="147" spans="2:8" x14ac:dyDescent="0.2">
      <c r="B147" s="1456"/>
      <c r="C147" s="1794" t="s">
        <v>1217</v>
      </c>
      <c r="D147" s="1795"/>
      <c r="E147" s="1795"/>
      <c r="F147" s="1796"/>
      <c r="G147" s="491"/>
      <c r="H147" s="491"/>
    </row>
    <row r="148" spans="2:8" x14ac:dyDescent="0.2">
      <c r="B148" s="813" t="s">
        <v>510</v>
      </c>
      <c r="C148" s="862">
        <v>23</v>
      </c>
      <c r="D148" s="862">
        <v>29</v>
      </c>
      <c r="E148" s="862">
        <v>48</v>
      </c>
      <c r="F148" s="862">
        <f>SUM(C148:E148)</f>
        <v>100</v>
      </c>
      <c r="G148" s="491"/>
      <c r="H148" s="491"/>
    </row>
    <row r="149" spans="2:8" ht="10.5" customHeight="1" x14ac:dyDescent="0.2">
      <c r="B149" s="303">
        <v>1990</v>
      </c>
      <c r="C149" s="339">
        <v>14.6</v>
      </c>
      <c r="D149" s="339">
        <v>18.2</v>
      </c>
      <c r="E149" s="339">
        <v>15.1</v>
      </c>
      <c r="F149" s="339">
        <v>15.2</v>
      </c>
      <c r="G149" s="491"/>
      <c r="H149" s="491"/>
    </row>
    <row r="150" spans="2:8" ht="10.5" customHeight="1" x14ac:dyDescent="0.2">
      <c r="B150" s="303">
        <v>1991</v>
      </c>
      <c r="C150" s="339">
        <v>16.7</v>
      </c>
      <c r="D150" s="339">
        <v>19.399999999999999</v>
      </c>
      <c r="E150" s="339">
        <v>15.7</v>
      </c>
      <c r="F150" s="339">
        <v>16.399999999999999</v>
      </c>
      <c r="G150" s="491"/>
      <c r="H150" s="491"/>
    </row>
    <row r="151" spans="2:8" ht="10.5" customHeight="1" x14ac:dyDescent="0.2">
      <c r="B151" s="303">
        <v>1992</v>
      </c>
      <c r="C151" s="339">
        <v>21.9</v>
      </c>
      <c r="D151" s="339">
        <v>22.1</v>
      </c>
      <c r="E151" s="339">
        <v>17.100000000000001</v>
      </c>
      <c r="F151" s="339">
        <v>19.5</v>
      </c>
      <c r="G151" s="491"/>
      <c r="H151" s="491"/>
    </row>
    <row r="152" spans="2:8" ht="10.5" customHeight="1" x14ac:dyDescent="0.2">
      <c r="B152" s="303">
        <v>1993</v>
      </c>
      <c r="C152" s="339">
        <v>21.5</v>
      </c>
      <c r="D152" s="339">
        <v>20.3</v>
      </c>
      <c r="E152" s="339">
        <v>18.5</v>
      </c>
      <c r="F152" s="339">
        <v>19.600000000000001</v>
      </c>
      <c r="G152" s="491"/>
      <c r="H152" s="491"/>
    </row>
    <row r="153" spans="2:8" ht="10.5" customHeight="1" x14ac:dyDescent="0.2">
      <c r="B153" s="303">
        <v>1994</v>
      </c>
      <c r="C153" s="339">
        <v>20.7</v>
      </c>
      <c r="D153" s="339">
        <v>22.6</v>
      </c>
      <c r="E153" s="339">
        <v>23.4</v>
      </c>
      <c r="F153" s="339">
        <v>21.9</v>
      </c>
      <c r="G153" s="491"/>
      <c r="H153" s="491"/>
    </row>
    <row r="154" spans="2:8" ht="10.5" customHeight="1" x14ac:dyDescent="0.2">
      <c r="B154" s="303"/>
      <c r="C154" s="339"/>
      <c r="D154" s="339"/>
      <c r="E154" s="339"/>
      <c r="F154" s="339"/>
      <c r="G154" s="491"/>
      <c r="H154" s="491"/>
    </row>
    <row r="155" spans="2:8" ht="10.5" customHeight="1" x14ac:dyDescent="0.2">
      <c r="B155" s="303">
        <v>1995</v>
      </c>
      <c r="C155" s="339">
        <v>26</v>
      </c>
      <c r="D155" s="339">
        <v>26.5</v>
      </c>
      <c r="E155" s="339">
        <v>24.7</v>
      </c>
      <c r="F155" s="339">
        <v>24.9</v>
      </c>
      <c r="G155" s="491"/>
      <c r="H155" s="491"/>
    </row>
    <row r="156" spans="2:8" ht="10.5" customHeight="1" x14ac:dyDescent="0.2">
      <c r="B156" s="303">
        <v>1996</v>
      </c>
      <c r="C156" s="339">
        <v>27.1</v>
      </c>
      <c r="D156" s="339">
        <v>28.6</v>
      </c>
      <c r="E156" s="339">
        <v>25.9</v>
      </c>
      <c r="F156" s="339">
        <v>26.3</v>
      </c>
      <c r="G156" s="491"/>
      <c r="H156" s="491"/>
    </row>
    <row r="157" spans="2:8" ht="10.5" customHeight="1" x14ac:dyDescent="0.2">
      <c r="B157" s="303">
        <v>1997</v>
      </c>
      <c r="C157" s="339">
        <v>26.6</v>
      </c>
      <c r="D157" s="339">
        <v>29.6</v>
      </c>
      <c r="E157" s="339">
        <v>29.6</v>
      </c>
      <c r="F157" s="339">
        <v>28.1</v>
      </c>
      <c r="G157" s="491"/>
      <c r="H157" s="491"/>
    </row>
    <row r="158" spans="2:8" ht="10.5" customHeight="1" x14ac:dyDescent="0.2">
      <c r="B158" s="303">
        <v>1998</v>
      </c>
      <c r="C158" s="339">
        <v>28.2</v>
      </c>
      <c r="D158" s="339">
        <v>33.9</v>
      </c>
      <c r="E158" s="339">
        <v>28.6</v>
      </c>
      <c r="F158" s="339">
        <v>29</v>
      </c>
      <c r="G158" s="491"/>
      <c r="H158" s="491"/>
    </row>
    <row r="159" spans="2:8" ht="10.5" customHeight="1" x14ac:dyDescent="0.2">
      <c r="B159" s="303">
        <v>1999</v>
      </c>
      <c r="C159" s="339">
        <v>31.1</v>
      </c>
      <c r="D159" s="339">
        <v>32.6</v>
      </c>
      <c r="E159" s="339">
        <v>27.5</v>
      </c>
      <c r="F159" s="339">
        <v>29</v>
      </c>
      <c r="G159" s="491"/>
      <c r="H159" s="491"/>
    </row>
    <row r="160" spans="2:8" ht="10.5" customHeight="1" x14ac:dyDescent="0.2">
      <c r="B160" s="303"/>
      <c r="C160" s="339"/>
      <c r="D160" s="339"/>
      <c r="E160" s="339"/>
      <c r="F160" s="339"/>
      <c r="G160" s="491"/>
      <c r="H160" s="491"/>
    </row>
    <row r="161" spans="2:8" ht="10.5" customHeight="1" x14ac:dyDescent="0.2">
      <c r="B161" s="303">
        <v>2000</v>
      </c>
      <c r="C161" s="339">
        <v>29.4</v>
      </c>
      <c r="D161" s="339">
        <v>38.799999999999997</v>
      </c>
      <c r="E161" s="339">
        <v>29.6</v>
      </c>
      <c r="F161" s="339">
        <v>30.7</v>
      </c>
      <c r="G161" s="491"/>
      <c r="H161" s="491"/>
    </row>
    <row r="162" spans="2:8" ht="10.5" customHeight="1" x14ac:dyDescent="0.2">
      <c r="B162" s="303">
        <v>2001</v>
      </c>
      <c r="C162" s="339">
        <v>35.299999999999997</v>
      </c>
      <c r="D162" s="339">
        <v>42.9</v>
      </c>
      <c r="E162" s="339">
        <v>32.799999999999997</v>
      </c>
      <c r="F162" s="339">
        <v>34.9</v>
      </c>
      <c r="G162" s="491"/>
      <c r="H162" s="491"/>
    </row>
    <row r="163" spans="2:8" ht="10.5" customHeight="1" x14ac:dyDescent="0.2">
      <c r="B163" s="303">
        <v>2002</v>
      </c>
      <c r="C163" s="339">
        <v>49.2</v>
      </c>
      <c r="D163" s="339">
        <v>52.8</v>
      </c>
      <c r="E163" s="339">
        <v>40.299999999999997</v>
      </c>
      <c r="F163" s="339">
        <v>44.7</v>
      </c>
      <c r="G163" s="491"/>
      <c r="H163" s="491"/>
    </row>
    <row r="164" spans="2:8" ht="10.5" customHeight="1" x14ac:dyDescent="0.2">
      <c r="B164" s="303">
        <v>2003</v>
      </c>
      <c r="C164" s="341">
        <v>50.9</v>
      </c>
      <c r="D164" s="341">
        <v>58.9</v>
      </c>
      <c r="E164" s="341">
        <v>42.6</v>
      </c>
      <c r="F164" s="341">
        <v>47.9</v>
      </c>
      <c r="G164" s="491"/>
      <c r="H164" s="491"/>
    </row>
    <row r="165" spans="2:8" ht="10.5" customHeight="1" x14ac:dyDescent="0.2">
      <c r="B165" s="303">
        <v>2004</v>
      </c>
      <c r="C165" s="341">
        <v>42.8</v>
      </c>
      <c r="D165" s="341">
        <v>61.4</v>
      </c>
      <c r="E165" s="341">
        <v>43.3</v>
      </c>
      <c r="F165" s="341">
        <v>45.8</v>
      </c>
      <c r="G165" s="491"/>
      <c r="H165" s="491"/>
    </row>
    <row r="166" spans="2:8" ht="10.5" customHeight="1" x14ac:dyDescent="0.2">
      <c r="B166" s="303"/>
      <c r="C166" s="341"/>
      <c r="D166" s="341"/>
      <c r="E166" s="341"/>
      <c r="F166" s="341"/>
      <c r="G166" s="491"/>
      <c r="H166" s="491"/>
    </row>
    <row r="167" spans="2:8" ht="10.5" customHeight="1" x14ac:dyDescent="0.2">
      <c r="B167" s="303">
        <v>2005</v>
      </c>
      <c r="C167" s="341">
        <v>31.2</v>
      </c>
      <c r="D167" s="341">
        <v>56.9</v>
      </c>
      <c r="E167" s="341">
        <v>44</v>
      </c>
      <c r="F167" s="341">
        <v>41.5</v>
      </c>
      <c r="G167" s="491"/>
      <c r="H167" s="491"/>
    </row>
    <row r="168" spans="2:8" ht="10.5" customHeight="1" x14ac:dyDescent="0.2">
      <c r="B168" s="303">
        <v>2006</v>
      </c>
      <c r="C168" s="341">
        <v>41.4</v>
      </c>
      <c r="D168" s="341">
        <v>60.5</v>
      </c>
      <c r="E168" s="341">
        <v>49.9</v>
      </c>
      <c r="F168" s="341">
        <v>48.3</v>
      </c>
      <c r="G168" s="491"/>
      <c r="H168" s="491"/>
    </row>
    <row r="169" spans="2:8" ht="10.5" customHeight="1" x14ac:dyDescent="0.2">
      <c r="B169" s="303">
        <v>2007</v>
      </c>
      <c r="C169" s="341">
        <v>60</v>
      </c>
      <c r="D169" s="341">
        <v>70</v>
      </c>
      <c r="E169" s="341">
        <v>56.8</v>
      </c>
      <c r="F169" s="341">
        <v>59.1</v>
      </c>
      <c r="G169" s="491"/>
      <c r="H169" s="491"/>
    </row>
    <row r="170" spans="2:8" ht="10.5" customHeight="1" x14ac:dyDescent="0.2">
      <c r="B170" s="303">
        <v>2008</v>
      </c>
      <c r="C170" s="341">
        <v>68.599999999999994</v>
      </c>
      <c r="D170" s="341">
        <v>78</v>
      </c>
      <c r="E170" s="341">
        <v>63.3</v>
      </c>
      <c r="F170" s="341">
        <v>66.900000000000006</v>
      </c>
      <c r="G170" s="491"/>
      <c r="H170" s="491"/>
    </row>
    <row r="171" spans="2:8" ht="10.5" customHeight="1" x14ac:dyDescent="0.2">
      <c r="B171" s="303">
        <v>2009</v>
      </c>
      <c r="C171" s="341">
        <v>61.7</v>
      </c>
      <c r="D171" s="341">
        <v>87.2</v>
      </c>
      <c r="E171" s="341">
        <v>67.599999999999994</v>
      </c>
      <c r="F171" s="341">
        <v>69.099999999999994</v>
      </c>
      <c r="G171" s="491"/>
      <c r="H171" s="491"/>
    </row>
    <row r="172" spans="2:8" ht="10.5" customHeight="1" x14ac:dyDescent="0.2">
      <c r="B172" s="303"/>
      <c r="C172" s="341"/>
      <c r="D172" s="341"/>
      <c r="E172" s="341"/>
      <c r="F172" s="341"/>
      <c r="G172" s="491"/>
      <c r="H172" s="491"/>
    </row>
    <row r="173" spans="2:8" ht="10.5" customHeight="1" x14ac:dyDescent="0.2">
      <c r="B173" s="294">
        <v>2010</v>
      </c>
      <c r="C173" s="341">
        <v>53.7</v>
      </c>
      <c r="D173" s="341">
        <v>78</v>
      </c>
      <c r="E173" s="341">
        <v>68.2</v>
      </c>
      <c r="F173" s="341">
        <v>67.7</v>
      </c>
      <c r="G173" s="491"/>
      <c r="H173" s="491"/>
    </row>
    <row r="174" spans="2:8" ht="10.5" customHeight="1" x14ac:dyDescent="0.2">
      <c r="B174" s="296">
        <v>2011</v>
      </c>
      <c r="C174" s="341">
        <v>69.599999999999994</v>
      </c>
      <c r="D174" s="341">
        <v>82.6</v>
      </c>
      <c r="E174" s="341">
        <v>75.8</v>
      </c>
      <c r="F174" s="341">
        <v>76.400000000000006</v>
      </c>
      <c r="G174" s="491"/>
      <c r="H174" s="491"/>
    </row>
    <row r="175" spans="2:8" ht="10.5" customHeight="1" x14ac:dyDescent="0.2">
      <c r="B175" s="221" t="s">
        <v>889</v>
      </c>
      <c r="C175" s="341">
        <v>89.1</v>
      </c>
      <c r="D175" s="341">
        <v>88.1</v>
      </c>
      <c r="E175" s="341">
        <v>80.7</v>
      </c>
      <c r="F175" s="341">
        <v>84.8</v>
      </c>
      <c r="G175" s="863"/>
      <c r="H175" s="491"/>
    </row>
    <row r="176" spans="2:8" ht="10.5" customHeight="1" x14ac:dyDescent="0.2">
      <c r="B176" s="296" t="s">
        <v>903</v>
      </c>
      <c r="C176" s="341">
        <v>88.5</v>
      </c>
      <c r="D176" s="341">
        <v>97.4</v>
      </c>
      <c r="E176" s="341">
        <v>84.7</v>
      </c>
      <c r="F176" s="341">
        <v>89.2</v>
      </c>
      <c r="G176" s="491"/>
      <c r="H176" s="491"/>
    </row>
    <row r="177" spans="2:8" ht="10.5" customHeight="1" x14ac:dyDescent="0.2">
      <c r="B177" s="296" t="s">
        <v>906</v>
      </c>
      <c r="C177" s="341">
        <v>92</v>
      </c>
      <c r="D177" s="341">
        <v>108.2</v>
      </c>
      <c r="E177" s="341">
        <v>94.4</v>
      </c>
      <c r="F177" s="341">
        <v>97.9</v>
      </c>
      <c r="G177" s="491"/>
      <c r="H177" s="491"/>
    </row>
    <row r="178" spans="2:8" ht="10.5" customHeight="1" x14ac:dyDescent="0.2">
      <c r="B178" s="296"/>
      <c r="C178" s="341"/>
      <c r="D178" s="341"/>
      <c r="E178" s="341"/>
      <c r="F178" s="341"/>
      <c r="G178" s="491"/>
      <c r="H178" s="491"/>
    </row>
    <row r="179" spans="2:8" ht="10.5" customHeight="1" x14ac:dyDescent="0.2">
      <c r="B179" s="296" t="s">
        <v>921</v>
      </c>
      <c r="C179" s="341">
        <v>100</v>
      </c>
      <c r="D179" s="341">
        <v>100</v>
      </c>
      <c r="E179" s="341">
        <v>100</v>
      </c>
      <c r="F179" s="341">
        <v>100</v>
      </c>
      <c r="G179" s="491"/>
      <c r="H179" s="491"/>
    </row>
    <row r="180" spans="2:8" ht="10.5" customHeight="1" x14ac:dyDescent="0.2">
      <c r="B180" s="296" t="s">
        <v>926</v>
      </c>
      <c r="C180" s="341">
        <v>132.5</v>
      </c>
      <c r="D180" s="341">
        <v>113.8</v>
      </c>
      <c r="E180" s="341">
        <v>101.4</v>
      </c>
      <c r="F180" s="341">
        <v>106</v>
      </c>
      <c r="G180" s="491"/>
      <c r="H180" s="491"/>
    </row>
    <row r="181" spans="2:8" ht="10.5" customHeight="1" x14ac:dyDescent="0.2">
      <c r="B181" s="296" t="s">
        <v>952</v>
      </c>
      <c r="C181" s="341">
        <v>94</v>
      </c>
      <c r="D181" s="341">
        <v>106.1</v>
      </c>
      <c r="E181" s="341">
        <v>121.3</v>
      </c>
      <c r="F181" s="341">
        <v>125.2</v>
      </c>
      <c r="G181" s="491"/>
      <c r="H181" s="491"/>
    </row>
    <row r="182" spans="2:8" ht="10.5" customHeight="1" x14ac:dyDescent="0.2">
      <c r="B182" s="221" t="s">
        <v>968</v>
      </c>
      <c r="C182" s="341">
        <v>88.5</v>
      </c>
      <c r="D182" s="341">
        <v>111.3</v>
      </c>
      <c r="E182" s="341">
        <v>126.9</v>
      </c>
      <c r="F182" s="341">
        <v>128.30000000000001</v>
      </c>
      <c r="G182" s="491"/>
      <c r="H182" s="491"/>
    </row>
    <row r="183" spans="2:8" ht="10.5" customHeight="1" x14ac:dyDescent="0.2">
      <c r="B183" s="221" t="s">
        <v>1016</v>
      </c>
      <c r="C183" s="341">
        <v>103.9</v>
      </c>
      <c r="D183" s="341">
        <v>119.7</v>
      </c>
      <c r="E183" s="341">
        <v>116.2</v>
      </c>
      <c r="F183" s="341">
        <v>121</v>
      </c>
      <c r="G183" s="491"/>
      <c r="H183" s="491"/>
    </row>
    <row r="184" spans="2:8" ht="10.5" customHeight="1" x14ac:dyDescent="0.2">
      <c r="B184" s="221"/>
      <c r="C184" s="341"/>
      <c r="D184" s="341"/>
      <c r="E184" s="341"/>
      <c r="F184" s="341"/>
      <c r="G184" s="491"/>
      <c r="H184" s="491"/>
    </row>
    <row r="185" spans="2:8" ht="10.5" customHeight="1" x14ac:dyDescent="0.2">
      <c r="B185" s="221" t="s">
        <v>1173</v>
      </c>
      <c r="C185" s="341">
        <v>114.2</v>
      </c>
      <c r="D185" s="341">
        <v>132.4</v>
      </c>
      <c r="E185" s="341">
        <v>117.9</v>
      </c>
      <c r="F185" s="341">
        <v>129.4</v>
      </c>
      <c r="G185" s="491"/>
      <c r="H185" s="491"/>
    </row>
    <row r="186" spans="2:8" ht="10.5" customHeight="1" x14ac:dyDescent="0.2">
      <c r="B186" s="221" t="s">
        <v>1207</v>
      </c>
      <c r="C186" s="341">
        <v>129</v>
      </c>
      <c r="D186" s="341">
        <v>128.9</v>
      </c>
      <c r="E186" s="341">
        <v>119.2</v>
      </c>
      <c r="F186" s="341">
        <v>135.9</v>
      </c>
      <c r="G186" s="491"/>
      <c r="H186" s="491"/>
    </row>
    <row r="187" spans="2:8" x14ac:dyDescent="0.2">
      <c r="B187" s="279" t="s">
        <v>1407</v>
      </c>
      <c r="C187" s="342">
        <v>166.1</v>
      </c>
      <c r="D187" s="342">
        <v>131.80000000000001</v>
      </c>
      <c r="E187" s="342">
        <v>136.5</v>
      </c>
      <c r="F187" s="342">
        <v>152.9</v>
      </c>
      <c r="G187" s="491"/>
      <c r="H187" s="491"/>
    </row>
    <row r="188" spans="2:8" x14ac:dyDescent="0.2">
      <c r="B188" s="283"/>
      <c r="C188" s="343"/>
      <c r="D188" s="343"/>
      <c r="E188" s="343"/>
      <c r="F188" s="343"/>
      <c r="G188" s="491"/>
      <c r="H188" s="491"/>
    </row>
    <row r="189" spans="2:8" ht="10.5" customHeight="1" x14ac:dyDescent="0.2">
      <c r="B189" s="203" t="s">
        <v>1618</v>
      </c>
    </row>
    <row r="190" spans="2:8" ht="10.5" customHeight="1" x14ac:dyDescent="0.2">
      <c r="B190" s="203" t="s">
        <v>1619</v>
      </c>
    </row>
    <row r="191" spans="2:8" ht="10.5" customHeight="1" x14ac:dyDescent="0.2">
      <c r="B191" s="203" t="s">
        <v>1620</v>
      </c>
    </row>
    <row r="192" spans="2:8" ht="10.5" customHeight="1" x14ac:dyDescent="0.2">
      <c r="C192" s="497"/>
      <c r="D192" s="497"/>
      <c r="E192" s="497"/>
      <c r="F192" s="497"/>
    </row>
    <row r="193" spans="8:8" ht="10.5" customHeight="1" x14ac:dyDescent="0.2"/>
    <row r="194" spans="8:8" ht="10.5" customHeight="1" x14ac:dyDescent="0.2"/>
    <row r="195" spans="8:8" ht="10.5" customHeight="1" x14ac:dyDescent="0.2"/>
    <row r="196" spans="8:8" ht="10.5" customHeight="1" x14ac:dyDescent="0.2"/>
    <row r="197" spans="8:8" ht="10.5" customHeight="1" x14ac:dyDescent="0.2"/>
    <row r="198" spans="8:8" ht="10.5" customHeight="1" x14ac:dyDescent="0.2"/>
    <row r="199" spans="8:8" ht="10.5" customHeight="1" x14ac:dyDescent="0.2"/>
    <row r="200" spans="8:8" ht="10.5" customHeight="1" x14ac:dyDescent="0.2"/>
    <row r="201" spans="8:8" ht="10.5" customHeight="1" x14ac:dyDescent="0.2"/>
    <row r="202" spans="8:8" ht="10.5" customHeight="1" x14ac:dyDescent="0.2"/>
    <row r="203" spans="8:8" ht="10.5" customHeight="1" x14ac:dyDescent="0.2"/>
    <row r="204" spans="8:8" ht="10.5" customHeight="1" x14ac:dyDescent="0.2"/>
    <row r="205" spans="8:8" ht="10.5" customHeight="1" x14ac:dyDescent="0.2"/>
    <row r="206" spans="8:8" ht="10.5" customHeight="1" x14ac:dyDescent="0.2"/>
    <row r="207" spans="8:8" ht="10.5" customHeight="1" x14ac:dyDescent="0.2">
      <c r="H207" s="246">
        <v>91</v>
      </c>
    </row>
    <row r="208" spans="8:8" ht="10.5" customHeight="1" x14ac:dyDescent="0.2">
      <c r="H208" s="246"/>
    </row>
    <row r="209" spans="1:19" ht="10.5" customHeight="1" x14ac:dyDescent="0.2"/>
    <row r="210" spans="1:19" x14ac:dyDescent="0.2">
      <c r="A210" s="202" t="s">
        <v>420</v>
      </c>
      <c r="B210" s="202" t="s">
        <v>1158</v>
      </c>
    </row>
    <row r="211" spans="1:19" ht="24.75" customHeight="1" x14ac:dyDescent="0.2">
      <c r="B211" s="1454" t="s">
        <v>527</v>
      </c>
      <c r="C211" s="331" t="s">
        <v>1621</v>
      </c>
      <c r="D211" s="331" t="s">
        <v>1622</v>
      </c>
      <c r="E211" s="331" t="s">
        <v>1623</v>
      </c>
      <c r="F211" s="331" t="s">
        <v>413</v>
      </c>
      <c r="G211" s="331" t="s">
        <v>1624</v>
      </c>
      <c r="H211" s="331" t="s">
        <v>154</v>
      </c>
      <c r="I211" s="331" t="s">
        <v>416</v>
      </c>
      <c r="J211" s="331" t="s">
        <v>415</v>
      </c>
      <c r="K211" s="331" t="s">
        <v>763</v>
      </c>
    </row>
    <row r="212" spans="1:19" x14ac:dyDescent="0.2">
      <c r="B212" s="1456"/>
      <c r="C212" s="1438" t="s">
        <v>1217</v>
      </c>
      <c r="D212" s="1439"/>
      <c r="E212" s="1439"/>
      <c r="F212" s="1439"/>
      <c r="G212" s="1439"/>
      <c r="H212" s="1439"/>
      <c r="I212" s="1439"/>
      <c r="J212" s="1439"/>
      <c r="K212" s="1440"/>
    </row>
    <row r="213" spans="1:19" x14ac:dyDescent="0.2">
      <c r="B213" s="813" t="s">
        <v>813</v>
      </c>
      <c r="C213" s="864">
        <v>47.8</v>
      </c>
      <c r="D213" s="864">
        <v>14.1</v>
      </c>
      <c r="E213" s="864">
        <v>16.8</v>
      </c>
      <c r="F213" s="864">
        <v>11.8</v>
      </c>
      <c r="G213" s="864">
        <v>6.5</v>
      </c>
      <c r="H213" s="864">
        <v>1.7</v>
      </c>
      <c r="I213" s="864">
        <v>0.3</v>
      </c>
      <c r="J213" s="864">
        <v>1</v>
      </c>
      <c r="K213" s="864">
        <f>SUM(C213:J213)</f>
        <v>100</v>
      </c>
    </row>
    <row r="214" spans="1:19" ht="10.5" customHeight="1" x14ac:dyDescent="0.2">
      <c r="B214" s="303">
        <v>1990</v>
      </c>
      <c r="C214" s="339">
        <v>17</v>
      </c>
      <c r="D214" s="339">
        <v>16.600000000000001</v>
      </c>
      <c r="E214" s="339">
        <v>14.4</v>
      </c>
      <c r="F214" s="339">
        <v>12</v>
      </c>
      <c r="G214" s="339">
        <v>8.6999999999999993</v>
      </c>
      <c r="H214" s="339">
        <v>9.1999999999999993</v>
      </c>
      <c r="I214" s="339">
        <v>19.2</v>
      </c>
      <c r="J214" s="339">
        <v>37.5</v>
      </c>
      <c r="K214" s="339">
        <v>15</v>
      </c>
      <c r="L214" s="850"/>
      <c r="M214" s="850"/>
      <c r="N214" s="850"/>
      <c r="O214" s="850"/>
      <c r="P214" s="850"/>
      <c r="Q214" s="850"/>
      <c r="R214" s="850"/>
      <c r="S214" s="850"/>
    </row>
    <row r="215" spans="1:19" ht="10.5" customHeight="1" x14ac:dyDescent="0.2">
      <c r="B215" s="303">
        <v>1991</v>
      </c>
      <c r="C215" s="339">
        <v>20.100000000000001</v>
      </c>
      <c r="D215" s="339">
        <v>19.7</v>
      </c>
      <c r="E215" s="339">
        <v>15.2</v>
      </c>
      <c r="F215" s="339">
        <v>12.4</v>
      </c>
      <c r="G215" s="339">
        <v>10.4</v>
      </c>
      <c r="H215" s="339">
        <v>9.3000000000000007</v>
      </c>
      <c r="I215" s="339">
        <v>18.5</v>
      </c>
      <c r="J215" s="339">
        <v>44.6</v>
      </c>
      <c r="K215" s="339">
        <v>17.100000000000001</v>
      </c>
    </row>
    <row r="216" spans="1:19" ht="10.5" customHeight="1" x14ac:dyDescent="0.2">
      <c r="B216" s="303">
        <v>1992</v>
      </c>
      <c r="C216" s="339">
        <v>25.7</v>
      </c>
      <c r="D216" s="339">
        <v>22.7</v>
      </c>
      <c r="E216" s="339">
        <v>16.600000000000001</v>
      </c>
      <c r="F216" s="339">
        <v>19.600000000000001</v>
      </c>
      <c r="G216" s="339">
        <v>15.8</v>
      </c>
      <c r="H216" s="339">
        <v>13.9</v>
      </c>
      <c r="I216" s="339">
        <v>19</v>
      </c>
      <c r="J216" s="339">
        <v>51.5</v>
      </c>
      <c r="K216" s="339">
        <v>22.5</v>
      </c>
      <c r="L216" s="850"/>
    </row>
    <row r="217" spans="1:19" ht="10.5" customHeight="1" x14ac:dyDescent="0.2">
      <c r="B217" s="303">
        <v>1993</v>
      </c>
      <c r="C217" s="339">
        <v>23.7</v>
      </c>
      <c r="D217" s="339">
        <v>24.3</v>
      </c>
      <c r="E217" s="339">
        <v>16.600000000000001</v>
      </c>
      <c r="F217" s="339">
        <v>21.7</v>
      </c>
      <c r="G217" s="339">
        <v>14.4</v>
      </c>
      <c r="H217" s="339">
        <v>13.4</v>
      </c>
      <c r="I217" s="339">
        <v>20.5</v>
      </c>
      <c r="J217" s="339">
        <v>44.4</v>
      </c>
      <c r="K217" s="339">
        <v>22</v>
      </c>
    </row>
    <row r="218" spans="1:19" ht="10.5" customHeight="1" x14ac:dyDescent="0.2">
      <c r="B218" s="303">
        <v>1994</v>
      </c>
      <c r="C218" s="339">
        <v>21.7</v>
      </c>
      <c r="D218" s="339">
        <v>24.6</v>
      </c>
      <c r="E218" s="339">
        <v>17.5</v>
      </c>
      <c r="F218" s="339">
        <v>22.6</v>
      </c>
      <c r="G218" s="339">
        <v>12.3</v>
      </c>
      <c r="H218" s="339">
        <v>14.2</v>
      </c>
      <c r="I218" s="339">
        <v>22.7</v>
      </c>
      <c r="J218" s="339">
        <v>42.3</v>
      </c>
      <c r="K218" s="339">
        <v>21.2</v>
      </c>
    </row>
    <row r="219" spans="1:19" ht="10.5" customHeight="1" x14ac:dyDescent="0.2">
      <c r="B219" s="303"/>
      <c r="C219" s="339"/>
      <c r="D219" s="339"/>
      <c r="E219" s="339"/>
      <c r="F219" s="339"/>
      <c r="G219" s="339"/>
      <c r="H219" s="339"/>
      <c r="I219" s="339"/>
      <c r="J219" s="339"/>
      <c r="K219" s="339"/>
    </row>
    <row r="220" spans="1:19" ht="10.5" customHeight="1" x14ac:dyDescent="0.2">
      <c r="B220" s="303">
        <v>1995</v>
      </c>
      <c r="C220" s="339">
        <v>33</v>
      </c>
      <c r="D220" s="339">
        <v>25.7</v>
      </c>
      <c r="E220" s="339">
        <v>20</v>
      </c>
      <c r="F220" s="339">
        <v>22.3</v>
      </c>
      <c r="G220" s="339">
        <v>19.5</v>
      </c>
      <c r="H220" s="339">
        <v>20.2</v>
      </c>
      <c r="I220" s="339">
        <v>27.4</v>
      </c>
      <c r="J220" s="339">
        <v>47.3</v>
      </c>
      <c r="K220" s="339">
        <v>26.6</v>
      </c>
    </row>
    <row r="221" spans="1:19" ht="10.5" customHeight="1" x14ac:dyDescent="0.2">
      <c r="B221" s="303">
        <v>1996</v>
      </c>
      <c r="C221" s="339">
        <v>34</v>
      </c>
      <c r="D221" s="339">
        <v>29</v>
      </c>
      <c r="E221" s="339">
        <v>19</v>
      </c>
      <c r="F221" s="339">
        <v>23.6</v>
      </c>
      <c r="G221" s="339">
        <v>18.899999999999999</v>
      </c>
      <c r="H221" s="339">
        <v>19.100000000000001</v>
      </c>
      <c r="I221" s="339">
        <v>33.700000000000003</v>
      </c>
      <c r="J221" s="339">
        <v>54.2</v>
      </c>
      <c r="K221" s="339">
        <v>27.8</v>
      </c>
    </row>
    <row r="222" spans="1:19" ht="10.5" customHeight="1" x14ac:dyDescent="0.2">
      <c r="B222" s="303">
        <v>1997</v>
      </c>
      <c r="C222" s="339">
        <v>32.9</v>
      </c>
      <c r="D222" s="339">
        <v>27</v>
      </c>
      <c r="E222" s="339">
        <v>18.7</v>
      </c>
      <c r="F222" s="339">
        <v>25.7</v>
      </c>
      <c r="G222" s="339">
        <v>17.100000000000001</v>
      </c>
      <c r="H222" s="339">
        <v>20.3</v>
      </c>
      <c r="I222" s="339">
        <v>36.1</v>
      </c>
      <c r="J222" s="339">
        <v>63.1</v>
      </c>
      <c r="K222" s="339">
        <v>27.2</v>
      </c>
    </row>
    <row r="223" spans="1:19" ht="10.5" customHeight="1" x14ac:dyDescent="0.2">
      <c r="B223" s="303">
        <v>1998</v>
      </c>
      <c r="C223" s="339">
        <v>31.9</v>
      </c>
      <c r="D223" s="339">
        <v>26.5</v>
      </c>
      <c r="E223" s="339">
        <v>25.5</v>
      </c>
      <c r="F223" s="339">
        <v>27.3</v>
      </c>
      <c r="G223" s="339">
        <v>20.3</v>
      </c>
      <c r="H223" s="339">
        <v>22.8</v>
      </c>
      <c r="I223" s="339">
        <v>36.6</v>
      </c>
      <c r="J223" s="339">
        <v>75.599999999999994</v>
      </c>
      <c r="K223" s="339">
        <v>28.9</v>
      </c>
    </row>
    <row r="224" spans="1:19" ht="10.5" customHeight="1" x14ac:dyDescent="0.2">
      <c r="B224" s="303">
        <v>1999</v>
      </c>
      <c r="C224" s="339">
        <v>38.1</v>
      </c>
      <c r="D224" s="339">
        <v>30.7</v>
      </c>
      <c r="E224" s="339">
        <v>23.3</v>
      </c>
      <c r="F224" s="339">
        <v>26.8</v>
      </c>
      <c r="G224" s="339">
        <v>23.7</v>
      </c>
      <c r="H224" s="339">
        <v>25.7</v>
      </c>
      <c r="I224" s="339">
        <v>37.4</v>
      </c>
      <c r="J224" s="339">
        <v>81</v>
      </c>
      <c r="K224" s="339">
        <v>31.9</v>
      </c>
    </row>
    <row r="225" spans="2:11" ht="10.5" customHeight="1" x14ac:dyDescent="0.2">
      <c r="B225" s="303"/>
      <c r="C225" s="339"/>
      <c r="D225" s="339"/>
      <c r="E225" s="339"/>
      <c r="F225" s="339"/>
      <c r="G225" s="339"/>
      <c r="H225" s="339"/>
      <c r="I225" s="339"/>
      <c r="J225" s="339"/>
      <c r="K225" s="339"/>
    </row>
    <row r="226" spans="2:11" ht="10.5" customHeight="1" x14ac:dyDescent="0.2">
      <c r="B226" s="303">
        <v>2000</v>
      </c>
      <c r="C226" s="339">
        <v>32.799999999999997</v>
      </c>
      <c r="D226" s="339">
        <v>30.6</v>
      </c>
      <c r="E226" s="339">
        <v>21.1</v>
      </c>
      <c r="F226" s="339">
        <v>28.1</v>
      </c>
      <c r="G226" s="339">
        <v>22.8</v>
      </c>
      <c r="H226" s="339">
        <v>26.4</v>
      </c>
      <c r="I226" s="339">
        <v>32.799999999999997</v>
      </c>
      <c r="J226" s="339">
        <v>69.8</v>
      </c>
      <c r="K226" s="341">
        <v>30.1</v>
      </c>
    </row>
    <row r="227" spans="2:11" ht="10.5" customHeight="1" x14ac:dyDescent="0.2">
      <c r="B227" s="303">
        <v>2001</v>
      </c>
      <c r="C227" s="339">
        <v>43.3</v>
      </c>
      <c r="D227" s="339">
        <v>37.700000000000003</v>
      </c>
      <c r="E227" s="339">
        <v>24</v>
      </c>
      <c r="F227" s="339">
        <v>33.4</v>
      </c>
      <c r="G227" s="339">
        <v>23</v>
      </c>
      <c r="H227" s="339">
        <v>22.4</v>
      </c>
      <c r="I227" s="339">
        <v>35.4</v>
      </c>
      <c r="J227" s="339">
        <v>79.3</v>
      </c>
      <c r="K227" s="341">
        <v>36.200000000000003</v>
      </c>
    </row>
    <row r="228" spans="2:11" ht="10.5" customHeight="1" x14ac:dyDescent="0.2">
      <c r="B228" s="303">
        <v>2002</v>
      </c>
      <c r="C228" s="339">
        <v>68.3</v>
      </c>
      <c r="D228" s="339">
        <v>44.8</v>
      </c>
      <c r="E228" s="339">
        <v>38.200000000000003</v>
      </c>
      <c r="F228" s="339">
        <v>36.9</v>
      </c>
      <c r="G228" s="339">
        <v>35</v>
      </c>
      <c r="H228" s="339">
        <v>37.799999999999997</v>
      </c>
      <c r="I228" s="339">
        <v>47.3</v>
      </c>
      <c r="J228" s="339">
        <v>85.4</v>
      </c>
      <c r="K228" s="341">
        <v>50.4</v>
      </c>
    </row>
    <row r="229" spans="2:11" ht="10.5" customHeight="1" x14ac:dyDescent="0.2">
      <c r="B229" s="303">
        <v>2003</v>
      </c>
      <c r="C229" s="341">
        <v>61.3</v>
      </c>
      <c r="D229" s="341">
        <v>47.3</v>
      </c>
      <c r="E229" s="341">
        <v>43.8</v>
      </c>
      <c r="F229" s="341">
        <v>37.1</v>
      </c>
      <c r="G229" s="341">
        <v>48.6</v>
      </c>
      <c r="H229" s="341">
        <v>34.9</v>
      </c>
      <c r="I229" s="341">
        <v>52.8</v>
      </c>
      <c r="J229" s="341">
        <v>90.5</v>
      </c>
      <c r="K229" s="341">
        <v>52.2</v>
      </c>
    </row>
    <row r="230" spans="2:11" ht="10.5" customHeight="1" x14ac:dyDescent="0.2">
      <c r="B230" s="303">
        <v>2004</v>
      </c>
      <c r="C230" s="341">
        <v>48.8</v>
      </c>
      <c r="D230" s="341">
        <v>41.9</v>
      </c>
      <c r="E230" s="341">
        <v>35.1</v>
      </c>
      <c r="F230" s="341">
        <v>35.4</v>
      </c>
      <c r="G230" s="341">
        <v>40.5</v>
      </c>
      <c r="H230" s="341">
        <v>29</v>
      </c>
      <c r="I230" s="341">
        <v>47.9</v>
      </c>
      <c r="J230" s="341">
        <v>86.9</v>
      </c>
      <c r="K230" s="341">
        <v>43.9</v>
      </c>
    </row>
    <row r="231" spans="2:11" ht="10.5" customHeight="1" x14ac:dyDescent="0.2">
      <c r="B231" s="303"/>
      <c r="C231" s="341"/>
      <c r="D231" s="341"/>
      <c r="E231" s="341"/>
      <c r="F231" s="341"/>
      <c r="G231" s="341"/>
      <c r="H231" s="341"/>
      <c r="I231" s="341"/>
      <c r="J231" s="341"/>
      <c r="K231" s="341"/>
    </row>
    <row r="232" spans="2:11" ht="10.5" customHeight="1" x14ac:dyDescent="0.2">
      <c r="B232" s="303">
        <v>2005</v>
      </c>
      <c r="C232" s="341">
        <v>26.8</v>
      </c>
      <c r="D232" s="341">
        <v>33.9</v>
      </c>
      <c r="E232" s="341">
        <v>28.3</v>
      </c>
      <c r="F232" s="341">
        <v>37.200000000000003</v>
      </c>
      <c r="G232" s="341">
        <v>32</v>
      </c>
      <c r="H232" s="341">
        <v>25.7</v>
      </c>
      <c r="I232" s="341">
        <v>35.4</v>
      </c>
      <c r="J232" s="341">
        <v>82.3</v>
      </c>
      <c r="K232" s="341">
        <v>32</v>
      </c>
    </row>
    <row r="233" spans="2:11" ht="10.5" customHeight="1" x14ac:dyDescent="0.2">
      <c r="B233" s="303">
        <v>2006</v>
      </c>
      <c r="C233" s="341">
        <v>41.2</v>
      </c>
      <c r="D233" s="341">
        <v>38.700000000000003</v>
      </c>
      <c r="E233" s="341">
        <v>35.299999999999997</v>
      </c>
      <c r="F233" s="341">
        <v>42.1</v>
      </c>
      <c r="G233" s="341">
        <v>38.799999999999997</v>
      </c>
      <c r="H233" s="341">
        <v>36.4</v>
      </c>
      <c r="I233" s="341">
        <v>32.9</v>
      </c>
      <c r="J233" s="341">
        <v>73.599999999999994</v>
      </c>
      <c r="K233" s="341">
        <v>40.799999999999997</v>
      </c>
    </row>
    <row r="234" spans="2:11" ht="10.5" customHeight="1" x14ac:dyDescent="0.2">
      <c r="B234" s="303">
        <v>2007</v>
      </c>
      <c r="C234" s="341">
        <v>63</v>
      </c>
      <c r="D234" s="341">
        <v>59.4</v>
      </c>
      <c r="E234" s="341">
        <v>56</v>
      </c>
      <c r="F234" s="341">
        <v>43.6</v>
      </c>
      <c r="G234" s="341">
        <v>49.8</v>
      </c>
      <c r="H234" s="341">
        <v>52.8</v>
      </c>
      <c r="I234" s="341">
        <v>40.9</v>
      </c>
      <c r="J234" s="341">
        <v>71.2</v>
      </c>
      <c r="K234" s="341">
        <v>59.2</v>
      </c>
    </row>
    <row r="235" spans="2:11" ht="10.5" customHeight="1" x14ac:dyDescent="0.2">
      <c r="B235" s="303">
        <v>2008</v>
      </c>
      <c r="C235" s="341">
        <v>67</v>
      </c>
      <c r="D235" s="341">
        <v>85.1</v>
      </c>
      <c r="E235" s="341">
        <v>76.2</v>
      </c>
      <c r="F235" s="341">
        <v>50.3</v>
      </c>
      <c r="G235" s="341">
        <v>71.400000000000006</v>
      </c>
      <c r="H235" s="341">
        <v>63.3</v>
      </c>
      <c r="I235" s="341">
        <v>62</v>
      </c>
      <c r="J235" s="341">
        <v>74.8</v>
      </c>
      <c r="K235" s="341">
        <v>70.7</v>
      </c>
    </row>
    <row r="236" spans="2:11" ht="10.5" customHeight="1" x14ac:dyDescent="0.2">
      <c r="B236" s="303">
        <v>2009</v>
      </c>
      <c r="C236" s="341">
        <v>58.2</v>
      </c>
      <c r="D236" s="341">
        <v>61</v>
      </c>
      <c r="E236" s="341">
        <v>62.4</v>
      </c>
      <c r="F236" s="341">
        <v>59.7</v>
      </c>
      <c r="G236" s="341">
        <v>71.8</v>
      </c>
      <c r="H236" s="341">
        <v>58.8</v>
      </c>
      <c r="I236" s="341">
        <v>55.1</v>
      </c>
      <c r="J236" s="341">
        <v>81.900000000000006</v>
      </c>
      <c r="K236" s="341">
        <v>61.8</v>
      </c>
    </row>
    <row r="237" spans="2:11" ht="10.5" customHeight="1" x14ac:dyDescent="0.2">
      <c r="B237" s="303"/>
      <c r="C237" s="341"/>
      <c r="D237" s="341"/>
      <c r="E237" s="341"/>
      <c r="F237" s="341"/>
      <c r="G237" s="341"/>
      <c r="H237" s="341"/>
      <c r="I237" s="341"/>
      <c r="J237" s="341"/>
      <c r="K237" s="341"/>
    </row>
    <row r="238" spans="2:11" ht="10.5" customHeight="1" x14ac:dyDescent="0.2">
      <c r="B238" s="294">
        <v>2010</v>
      </c>
      <c r="C238" s="341">
        <v>46.9</v>
      </c>
      <c r="D238" s="341">
        <v>59.2</v>
      </c>
      <c r="E238" s="341">
        <v>60.3</v>
      </c>
      <c r="F238" s="341">
        <v>68.7</v>
      </c>
      <c r="G238" s="341">
        <v>70</v>
      </c>
      <c r="H238" s="341">
        <v>51</v>
      </c>
      <c r="I238" s="341">
        <v>59.9</v>
      </c>
      <c r="J238" s="341">
        <v>86.2</v>
      </c>
      <c r="K238" s="341">
        <v>55.5</v>
      </c>
    </row>
    <row r="239" spans="2:11" ht="10.5" customHeight="1" x14ac:dyDescent="0.2">
      <c r="B239" s="296">
        <v>2011</v>
      </c>
      <c r="C239" s="341">
        <v>69.400000000000006</v>
      </c>
      <c r="D239" s="341">
        <v>77.900000000000006</v>
      </c>
      <c r="E239" s="341">
        <v>68.5</v>
      </c>
      <c r="F239" s="341">
        <v>75.599999999999994</v>
      </c>
      <c r="G239" s="341">
        <v>63.9</v>
      </c>
      <c r="H239" s="341">
        <v>55</v>
      </c>
      <c r="I239" s="341">
        <v>66.099999999999994</v>
      </c>
      <c r="J239" s="341">
        <v>85.5</v>
      </c>
      <c r="K239" s="341">
        <v>70.2</v>
      </c>
    </row>
    <row r="240" spans="2:11" ht="10.5" customHeight="1" x14ac:dyDescent="0.2">
      <c r="B240" s="296" t="s">
        <v>889</v>
      </c>
      <c r="C240" s="341">
        <v>92.3</v>
      </c>
      <c r="D240" s="341">
        <v>77.099999999999994</v>
      </c>
      <c r="E240" s="341">
        <v>91</v>
      </c>
      <c r="F240" s="341">
        <v>83.6</v>
      </c>
      <c r="G240" s="341">
        <v>75.2</v>
      </c>
      <c r="H240" s="341">
        <v>81.099999999999994</v>
      </c>
      <c r="I240" s="341">
        <v>70.099999999999994</v>
      </c>
      <c r="J240" s="341">
        <v>73</v>
      </c>
      <c r="K240" s="341">
        <v>87</v>
      </c>
    </row>
    <row r="241" spans="2:11" ht="10.5" customHeight="1" x14ac:dyDescent="0.2">
      <c r="B241" s="296" t="s">
        <v>903</v>
      </c>
      <c r="C241" s="341">
        <v>87.5</v>
      </c>
      <c r="D241" s="341">
        <v>89.1</v>
      </c>
      <c r="E241" s="341">
        <v>97.8</v>
      </c>
      <c r="F241" s="341">
        <v>83.2</v>
      </c>
      <c r="G241" s="341">
        <v>83.5</v>
      </c>
      <c r="H241" s="341">
        <v>90</v>
      </c>
      <c r="I241" s="341">
        <v>75.3</v>
      </c>
      <c r="J241" s="341">
        <v>83.1</v>
      </c>
      <c r="K241" s="341">
        <v>88.7</v>
      </c>
    </row>
    <row r="242" spans="2:11" ht="10.5" customHeight="1" x14ac:dyDescent="0.2">
      <c r="B242" s="296" t="s">
        <v>906</v>
      </c>
      <c r="C242" s="341">
        <v>89.8</v>
      </c>
      <c r="D242" s="341">
        <v>93.8</v>
      </c>
      <c r="E242" s="341">
        <v>100.1</v>
      </c>
      <c r="F242" s="341">
        <v>90.7</v>
      </c>
      <c r="G242" s="341">
        <v>91</v>
      </c>
      <c r="H242" s="341">
        <v>106.1</v>
      </c>
      <c r="I242" s="341">
        <v>89.2</v>
      </c>
      <c r="J242" s="341">
        <v>90.9</v>
      </c>
      <c r="K242" s="341">
        <v>92.6</v>
      </c>
    </row>
    <row r="243" spans="2:11" ht="10.5" customHeight="1" x14ac:dyDescent="0.2">
      <c r="B243" s="296"/>
      <c r="C243" s="341"/>
      <c r="D243" s="341"/>
      <c r="E243" s="341"/>
      <c r="F243" s="341"/>
      <c r="G243" s="341"/>
      <c r="H243" s="341"/>
      <c r="I243" s="341"/>
      <c r="J243" s="341"/>
      <c r="K243" s="341"/>
    </row>
    <row r="244" spans="2:11" ht="10.5" customHeight="1" x14ac:dyDescent="0.2">
      <c r="B244" s="296" t="s">
        <v>921</v>
      </c>
      <c r="C244" s="341">
        <v>100</v>
      </c>
      <c r="D244" s="341">
        <v>100</v>
      </c>
      <c r="E244" s="341">
        <v>100</v>
      </c>
      <c r="F244" s="341">
        <v>100</v>
      </c>
      <c r="G244" s="341">
        <v>100</v>
      </c>
      <c r="H244" s="341">
        <v>100</v>
      </c>
      <c r="I244" s="341">
        <v>100</v>
      </c>
      <c r="J244" s="341">
        <v>100</v>
      </c>
      <c r="K244" s="341">
        <v>100</v>
      </c>
    </row>
    <row r="245" spans="2:11" ht="10.5" customHeight="1" x14ac:dyDescent="0.2">
      <c r="B245" s="296" t="s">
        <v>926</v>
      </c>
      <c r="C245" s="341">
        <v>149.6</v>
      </c>
      <c r="D245" s="341">
        <v>117.6</v>
      </c>
      <c r="E245" s="341">
        <v>119.8</v>
      </c>
      <c r="F245" s="341">
        <v>117.3</v>
      </c>
      <c r="G245" s="341">
        <v>110.6</v>
      </c>
      <c r="H245" s="341">
        <v>109.7</v>
      </c>
      <c r="I245" s="341">
        <v>108.1</v>
      </c>
      <c r="J245" s="341">
        <v>108.9</v>
      </c>
      <c r="K245" s="341">
        <v>132.5</v>
      </c>
    </row>
    <row r="246" spans="2:11" ht="10.5" customHeight="1" x14ac:dyDescent="0.2">
      <c r="B246" s="221" t="s">
        <v>952</v>
      </c>
      <c r="C246" s="341">
        <v>81.599999999999994</v>
      </c>
      <c r="D246" s="341">
        <v>108.6</v>
      </c>
      <c r="E246" s="341">
        <v>92.8</v>
      </c>
      <c r="F246" s="341">
        <v>119.1</v>
      </c>
      <c r="G246" s="341">
        <v>103</v>
      </c>
      <c r="H246" s="341">
        <v>105.7</v>
      </c>
      <c r="I246" s="341">
        <v>114.5</v>
      </c>
      <c r="J246" s="341">
        <v>122</v>
      </c>
      <c r="K246" s="341">
        <v>94</v>
      </c>
    </row>
    <row r="247" spans="2:11" ht="10.5" customHeight="1" x14ac:dyDescent="0.2">
      <c r="B247" s="221" t="s">
        <v>968</v>
      </c>
      <c r="C247" s="341">
        <v>76.900000000000006</v>
      </c>
      <c r="D247" s="341">
        <v>106.3</v>
      </c>
      <c r="E247" s="341">
        <v>86.4</v>
      </c>
      <c r="F247" s="341">
        <v>104.7</v>
      </c>
      <c r="G247" s="341">
        <v>103</v>
      </c>
      <c r="H247" s="341">
        <v>100.2</v>
      </c>
      <c r="I247" s="341">
        <v>109</v>
      </c>
      <c r="J247" s="340">
        <v>117.5</v>
      </c>
      <c r="K247" s="341">
        <v>88.5</v>
      </c>
    </row>
    <row r="248" spans="2:11" ht="10.5" customHeight="1" x14ac:dyDescent="0.2">
      <c r="B248" s="221" t="s">
        <v>1016</v>
      </c>
      <c r="C248" s="341">
        <v>99.9</v>
      </c>
      <c r="D248" s="341">
        <v>118.1</v>
      </c>
      <c r="E248" s="341">
        <v>99</v>
      </c>
      <c r="F248" s="341">
        <v>109.6</v>
      </c>
      <c r="G248" s="341">
        <v>105.8</v>
      </c>
      <c r="H248" s="341">
        <v>95.6</v>
      </c>
      <c r="I248" s="341">
        <v>106.7</v>
      </c>
      <c r="J248" s="340">
        <v>113.6</v>
      </c>
      <c r="K248" s="341">
        <v>103.9</v>
      </c>
    </row>
    <row r="249" spans="2:11" ht="10.5" customHeight="1" x14ac:dyDescent="0.2">
      <c r="B249" s="221"/>
      <c r="C249" s="341"/>
      <c r="D249" s="341"/>
      <c r="E249" s="341"/>
      <c r="F249" s="341"/>
      <c r="G249" s="341"/>
      <c r="H249" s="341"/>
      <c r="I249" s="341"/>
      <c r="J249" s="340"/>
      <c r="K249" s="341"/>
    </row>
    <row r="250" spans="2:11" ht="10.5" customHeight="1" x14ac:dyDescent="0.2">
      <c r="B250" s="221" t="s">
        <v>1173</v>
      </c>
      <c r="C250" s="341">
        <v>107.4</v>
      </c>
      <c r="D250" s="341">
        <v>130.9</v>
      </c>
      <c r="E250" s="341">
        <v>105.9</v>
      </c>
      <c r="F250" s="341">
        <v>124.8</v>
      </c>
      <c r="G250" s="341">
        <v>132.69999999999999</v>
      </c>
      <c r="H250" s="341">
        <v>103.5</v>
      </c>
      <c r="I250" s="341">
        <v>104.1</v>
      </c>
      <c r="J250" s="340">
        <v>116.9</v>
      </c>
      <c r="K250" s="341">
        <v>114.2</v>
      </c>
    </row>
    <row r="251" spans="2:11" ht="10.5" customHeight="1" x14ac:dyDescent="0.2">
      <c r="B251" s="221" t="s">
        <v>1207</v>
      </c>
      <c r="C251" s="341">
        <v>117.3</v>
      </c>
      <c r="D251" s="341">
        <v>133.9</v>
      </c>
      <c r="E251" s="341">
        <v>145.69999999999999</v>
      </c>
      <c r="F251" s="341">
        <v>138.19999999999999</v>
      </c>
      <c r="G251" s="341">
        <v>141.9</v>
      </c>
      <c r="H251" s="341">
        <v>141.69999999999999</v>
      </c>
      <c r="I251" s="341">
        <v>114.6</v>
      </c>
      <c r="J251" s="340">
        <v>128.80000000000001</v>
      </c>
      <c r="K251" s="341">
        <v>129</v>
      </c>
    </row>
    <row r="252" spans="2:11" ht="10.5" customHeight="1" x14ac:dyDescent="0.2">
      <c r="B252" s="279" t="s">
        <v>1407</v>
      </c>
      <c r="C252" s="342">
        <v>170.7</v>
      </c>
      <c r="D252" s="342">
        <v>174.4</v>
      </c>
      <c r="E252" s="342">
        <v>171.1</v>
      </c>
      <c r="F252" s="342">
        <v>147.19999999999999</v>
      </c>
      <c r="G252" s="342">
        <v>147.5</v>
      </c>
      <c r="H252" s="342">
        <v>157.19999999999999</v>
      </c>
      <c r="I252" s="342">
        <v>112.7</v>
      </c>
      <c r="J252" s="342">
        <v>121.6</v>
      </c>
      <c r="K252" s="342">
        <v>166.1</v>
      </c>
    </row>
    <row r="253" spans="2:11" ht="6" customHeight="1" x14ac:dyDescent="0.2">
      <c r="B253" s="283"/>
      <c r="C253" s="343"/>
      <c r="D253" s="343"/>
      <c r="E253" s="343"/>
      <c r="F253" s="343"/>
      <c r="G253" s="343"/>
      <c r="H253" s="343"/>
      <c r="I253" s="343"/>
      <c r="J253" s="343"/>
      <c r="K253" s="343"/>
    </row>
    <row r="254" spans="2:11" ht="10.5" customHeight="1" x14ac:dyDescent="0.2">
      <c r="B254" s="203" t="s">
        <v>1625</v>
      </c>
    </row>
    <row r="255" spans="2:11" ht="10.5" customHeight="1" x14ac:dyDescent="0.2">
      <c r="B255" s="203" t="s">
        <v>1626</v>
      </c>
    </row>
    <row r="256" spans="2:11" ht="10.5" customHeight="1" x14ac:dyDescent="0.2">
      <c r="B256" s="203" t="s">
        <v>1627</v>
      </c>
    </row>
    <row r="257" spans="2:11" ht="10.5" customHeight="1" x14ac:dyDescent="0.2">
      <c r="B257" s="203" t="s">
        <v>815</v>
      </c>
    </row>
    <row r="258" spans="2:11" ht="10.5" customHeight="1" x14ac:dyDescent="0.2">
      <c r="B258" s="203" t="s">
        <v>1628</v>
      </c>
    </row>
    <row r="259" spans="2:11" ht="10.5" customHeight="1" x14ac:dyDescent="0.2">
      <c r="C259" s="497"/>
      <c r="D259" s="497"/>
      <c r="E259" s="497"/>
      <c r="F259" s="497"/>
      <c r="G259" s="497"/>
      <c r="H259" s="497"/>
      <c r="I259" s="497"/>
      <c r="J259" s="497"/>
      <c r="K259" s="497"/>
    </row>
    <row r="260" spans="2:11" ht="10.5" customHeight="1" x14ac:dyDescent="0.2"/>
    <row r="261" spans="2:11" ht="10.5" customHeight="1" x14ac:dyDescent="0.2"/>
    <row r="262" spans="2:11" ht="10.5" customHeight="1" x14ac:dyDescent="0.2"/>
    <row r="263" spans="2:11" ht="10.5" customHeight="1" x14ac:dyDescent="0.2"/>
    <row r="264" spans="2:11" ht="10.5" customHeight="1" x14ac:dyDescent="0.2"/>
    <row r="265" spans="2:11" ht="10.5" customHeight="1" x14ac:dyDescent="0.2"/>
    <row r="266" spans="2:11" ht="10.5" customHeight="1" x14ac:dyDescent="0.2"/>
    <row r="267" spans="2:11" ht="10.5" customHeight="1" x14ac:dyDescent="0.2"/>
    <row r="268" spans="2:11" ht="10.5" customHeight="1" x14ac:dyDescent="0.2"/>
    <row r="269" spans="2:11" ht="10.5" customHeight="1" x14ac:dyDescent="0.2"/>
    <row r="270" spans="2:11" ht="10.5" customHeight="1" x14ac:dyDescent="0.2"/>
    <row r="271" spans="2:11" ht="10.5" customHeight="1" x14ac:dyDescent="0.2"/>
    <row r="272" spans="2:11" ht="10.5" customHeight="1" x14ac:dyDescent="0.2"/>
    <row r="273" spans="2:8" ht="10.5" customHeight="1" x14ac:dyDescent="0.2"/>
    <row r="274" spans="2:8" ht="10.5" customHeight="1" x14ac:dyDescent="0.2">
      <c r="H274" s="246">
        <v>92</v>
      </c>
    </row>
    <row r="275" spans="2:8" ht="10.5" customHeight="1" x14ac:dyDescent="0.2">
      <c r="H275" s="246"/>
    </row>
    <row r="276" spans="2:8" ht="10.5" customHeight="1" x14ac:dyDescent="0.2"/>
    <row r="277" spans="2:8" x14ac:dyDescent="0.2">
      <c r="B277" s="202" t="s">
        <v>1159</v>
      </c>
    </row>
    <row r="278" spans="2:8" ht="22.5" x14ac:dyDescent="0.2">
      <c r="B278" s="1454" t="s">
        <v>527</v>
      </c>
      <c r="C278" s="331" t="s">
        <v>1629</v>
      </c>
      <c r="D278" s="331" t="s">
        <v>627</v>
      </c>
      <c r="E278" s="331" t="s">
        <v>1630</v>
      </c>
      <c r="F278" s="331" t="s">
        <v>763</v>
      </c>
    </row>
    <row r="279" spans="2:8" x14ac:dyDescent="0.2">
      <c r="B279" s="1456"/>
      <c r="C279" s="1438" t="s">
        <v>1217</v>
      </c>
      <c r="D279" s="1439"/>
      <c r="E279" s="1439"/>
      <c r="F279" s="1440"/>
    </row>
    <row r="280" spans="2:8" x14ac:dyDescent="0.2">
      <c r="B280" s="813" t="s">
        <v>813</v>
      </c>
      <c r="C280" s="249">
        <v>61</v>
      </c>
      <c r="D280" s="249">
        <v>31</v>
      </c>
      <c r="E280" s="249">
        <v>8</v>
      </c>
      <c r="F280" s="249">
        <f>SUM(C280:E280)</f>
        <v>100</v>
      </c>
    </row>
    <row r="281" spans="2:8" x14ac:dyDescent="0.2">
      <c r="B281" s="303">
        <v>1990</v>
      </c>
      <c r="C281" s="200">
        <v>20.6</v>
      </c>
      <c r="D281" s="200">
        <v>16.100000000000001</v>
      </c>
      <c r="E281" s="200">
        <v>19.399999999999999</v>
      </c>
      <c r="F281" s="200">
        <v>18.2</v>
      </c>
    </row>
    <row r="282" spans="2:8" x14ac:dyDescent="0.2">
      <c r="B282" s="303">
        <v>1991</v>
      </c>
      <c r="C282" s="200">
        <v>22.2</v>
      </c>
      <c r="D282" s="200">
        <v>16.3</v>
      </c>
      <c r="E282" s="200">
        <v>22.8</v>
      </c>
      <c r="F282" s="200">
        <v>19.399999999999999</v>
      </c>
    </row>
    <row r="283" spans="2:8" x14ac:dyDescent="0.2">
      <c r="B283" s="303">
        <v>1992</v>
      </c>
      <c r="C283" s="200">
        <v>23.9</v>
      </c>
      <c r="D283" s="200">
        <v>20.399999999999999</v>
      </c>
      <c r="E283" s="200">
        <v>25.3</v>
      </c>
      <c r="F283" s="200">
        <v>22.1</v>
      </c>
    </row>
    <row r="284" spans="2:8" x14ac:dyDescent="0.2">
      <c r="B284" s="303">
        <v>1993</v>
      </c>
      <c r="C284" s="200">
        <v>24.1</v>
      </c>
      <c r="D284" s="200">
        <v>15.8</v>
      </c>
      <c r="E284" s="200">
        <v>25.7</v>
      </c>
      <c r="F284" s="200">
        <v>20.3</v>
      </c>
    </row>
    <row r="285" spans="2:8" x14ac:dyDescent="0.2">
      <c r="B285" s="303">
        <v>1994</v>
      </c>
      <c r="C285" s="200">
        <v>26.4</v>
      </c>
      <c r="D285" s="200">
        <v>18.899999999999999</v>
      </c>
      <c r="E285" s="200">
        <v>25</v>
      </c>
      <c r="F285" s="200">
        <v>22.6</v>
      </c>
    </row>
    <row r="286" spans="2:8" x14ac:dyDescent="0.2">
      <c r="B286" s="303"/>
      <c r="C286" s="200"/>
      <c r="D286" s="200"/>
      <c r="E286" s="200"/>
      <c r="F286" s="200"/>
    </row>
    <row r="287" spans="2:8" x14ac:dyDescent="0.2">
      <c r="B287" s="303">
        <v>1995</v>
      </c>
      <c r="C287" s="200">
        <v>30.7</v>
      </c>
      <c r="D287" s="200">
        <v>22.2</v>
      </c>
      <c r="E287" s="200">
        <v>29.8</v>
      </c>
      <c r="F287" s="200">
        <v>26.5</v>
      </c>
    </row>
    <row r="288" spans="2:8" x14ac:dyDescent="0.2">
      <c r="B288" s="303">
        <v>1996</v>
      </c>
      <c r="C288" s="200">
        <v>32.299999999999997</v>
      </c>
      <c r="D288" s="200">
        <v>23.5</v>
      </c>
      <c r="E288" s="200">
        <v>37</v>
      </c>
      <c r="F288" s="200">
        <v>28.6</v>
      </c>
    </row>
    <row r="289" spans="2:6" x14ac:dyDescent="0.2">
      <c r="B289" s="303">
        <v>1997</v>
      </c>
      <c r="C289" s="200">
        <v>32.1</v>
      </c>
      <c r="D289" s="200">
        <v>23.9</v>
      </c>
      <c r="E289" s="200">
        <v>42.3</v>
      </c>
      <c r="F289" s="200">
        <v>29.6</v>
      </c>
    </row>
    <row r="290" spans="2:6" x14ac:dyDescent="0.2">
      <c r="B290" s="303">
        <v>1998</v>
      </c>
      <c r="C290" s="200">
        <v>38</v>
      </c>
      <c r="D290" s="200">
        <v>27.6</v>
      </c>
      <c r="E290" s="200">
        <v>46</v>
      </c>
      <c r="F290" s="200">
        <v>33.9</v>
      </c>
    </row>
    <row r="291" spans="2:6" x14ac:dyDescent="0.2">
      <c r="B291" s="303">
        <v>1999</v>
      </c>
      <c r="C291" s="200">
        <v>38.799999999999997</v>
      </c>
      <c r="D291" s="200">
        <v>24.4</v>
      </c>
      <c r="E291" s="200">
        <v>43.8</v>
      </c>
      <c r="F291" s="200">
        <v>32.6</v>
      </c>
    </row>
    <row r="292" spans="2:6" x14ac:dyDescent="0.2">
      <c r="B292" s="303"/>
      <c r="C292" s="200"/>
      <c r="D292" s="200"/>
      <c r="E292" s="200"/>
      <c r="F292" s="200"/>
    </row>
    <row r="293" spans="2:6" x14ac:dyDescent="0.2">
      <c r="B293" s="303">
        <v>2000</v>
      </c>
      <c r="C293" s="200">
        <v>39.1</v>
      </c>
      <c r="D293" s="200">
        <v>38.299999999999997</v>
      </c>
      <c r="E293" s="200">
        <v>42.9</v>
      </c>
      <c r="F293" s="200">
        <v>38.799999999999997</v>
      </c>
    </row>
    <row r="294" spans="2:6" x14ac:dyDescent="0.2">
      <c r="B294" s="303">
        <v>2001</v>
      </c>
      <c r="C294" s="200">
        <v>48</v>
      </c>
      <c r="D294" s="200">
        <v>37.1</v>
      </c>
      <c r="E294" s="200">
        <v>45.5</v>
      </c>
      <c r="F294" s="200">
        <v>42.9</v>
      </c>
    </row>
    <row r="295" spans="2:6" x14ac:dyDescent="0.2">
      <c r="B295" s="303">
        <v>2002</v>
      </c>
      <c r="C295" s="200">
        <v>53</v>
      </c>
      <c r="D295" s="220">
        <v>52.6</v>
      </c>
      <c r="E295" s="200">
        <v>58.4</v>
      </c>
      <c r="F295" s="200">
        <v>52.8</v>
      </c>
    </row>
    <row r="296" spans="2:6" x14ac:dyDescent="0.2">
      <c r="B296" s="303">
        <v>2003</v>
      </c>
      <c r="C296" s="220">
        <v>58</v>
      </c>
      <c r="D296" s="220">
        <v>56.4</v>
      </c>
      <c r="E296" s="220">
        <v>75</v>
      </c>
      <c r="F296" s="220">
        <v>58.9</v>
      </c>
    </row>
    <row r="297" spans="2:6" x14ac:dyDescent="0.2">
      <c r="B297" s="303">
        <v>2004</v>
      </c>
      <c r="C297" s="220">
        <v>63.6</v>
      </c>
      <c r="D297" s="220">
        <v>58.6</v>
      </c>
      <c r="E297" s="220">
        <v>70</v>
      </c>
      <c r="F297" s="220">
        <v>61.4</v>
      </c>
    </row>
    <row r="298" spans="2:6" x14ac:dyDescent="0.2">
      <c r="B298" s="303"/>
      <c r="C298" s="220"/>
      <c r="D298" s="220"/>
      <c r="E298" s="220"/>
      <c r="F298" s="220"/>
    </row>
    <row r="299" spans="2:6" x14ac:dyDescent="0.2">
      <c r="B299" s="303">
        <v>2005</v>
      </c>
      <c r="C299" s="220">
        <v>59.1</v>
      </c>
      <c r="D299" s="220">
        <v>50</v>
      </c>
      <c r="E299" s="220">
        <v>67.7</v>
      </c>
      <c r="F299" s="220">
        <v>56.9</v>
      </c>
    </row>
    <row r="300" spans="2:6" x14ac:dyDescent="0.2">
      <c r="B300" s="303">
        <v>2006</v>
      </c>
      <c r="C300" s="220">
        <v>60.9</v>
      </c>
      <c r="D300" s="220">
        <v>57.7</v>
      </c>
      <c r="E300" s="220">
        <v>67.599999999999994</v>
      </c>
      <c r="F300" s="220">
        <v>60.5</v>
      </c>
    </row>
    <row r="301" spans="2:6" x14ac:dyDescent="0.2">
      <c r="B301" s="303">
        <v>2007</v>
      </c>
      <c r="C301" s="220">
        <v>71.400000000000006</v>
      </c>
      <c r="D301" s="220">
        <v>68</v>
      </c>
      <c r="E301" s="220">
        <v>66.900000000000006</v>
      </c>
      <c r="F301" s="220">
        <v>70</v>
      </c>
    </row>
    <row r="302" spans="2:6" x14ac:dyDescent="0.2">
      <c r="B302" s="303">
        <v>2008</v>
      </c>
      <c r="C302" s="220">
        <v>85.7</v>
      </c>
      <c r="D302" s="220">
        <v>65.599999999999994</v>
      </c>
      <c r="E302" s="220">
        <v>68.099999999999994</v>
      </c>
      <c r="F302" s="220">
        <v>78</v>
      </c>
    </row>
    <row r="303" spans="2:6" x14ac:dyDescent="0.2">
      <c r="B303" s="303">
        <v>2009</v>
      </c>
      <c r="C303" s="220">
        <v>86.5</v>
      </c>
      <c r="D303" s="220">
        <v>91.5</v>
      </c>
      <c r="E303" s="220">
        <v>76.3</v>
      </c>
      <c r="F303" s="220">
        <v>87.2</v>
      </c>
    </row>
    <row r="304" spans="2:6" x14ac:dyDescent="0.2">
      <c r="B304" s="303"/>
      <c r="C304" s="220"/>
      <c r="D304" s="220"/>
      <c r="E304" s="220"/>
      <c r="F304" s="220"/>
    </row>
    <row r="305" spans="2:7" x14ac:dyDescent="0.2">
      <c r="B305" s="294">
        <v>2010</v>
      </c>
      <c r="C305" s="220">
        <v>75.099999999999994</v>
      </c>
      <c r="D305" s="220">
        <v>82.4</v>
      </c>
      <c r="E305" s="220">
        <v>82.4</v>
      </c>
      <c r="F305" s="220">
        <v>78</v>
      </c>
    </row>
    <row r="306" spans="2:7" x14ac:dyDescent="0.2">
      <c r="B306" s="296">
        <v>2011</v>
      </c>
      <c r="C306" s="220">
        <v>81.099999999999994</v>
      </c>
      <c r="D306" s="220">
        <v>84.8</v>
      </c>
      <c r="E306" s="220">
        <v>84.6</v>
      </c>
      <c r="F306" s="220">
        <v>82.6</v>
      </c>
    </row>
    <row r="307" spans="2:7" x14ac:dyDescent="0.2">
      <c r="B307" s="296" t="s">
        <v>889</v>
      </c>
      <c r="C307" s="220">
        <v>86.5</v>
      </c>
      <c r="D307" s="220">
        <v>91.5</v>
      </c>
      <c r="E307" s="220">
        <v>87.6</v>
      </c>
      <c r="F307" s="220">
        <v>88.1</v>
      </c>
      <c r="G307" s="347"/>
    </row>
    <row r="308" spans="2:7" x14ac:dyDescent="0.2">
      <c r="B308" s="296" t="s">
        <v>903</v>
      </c>
      <c r="C308" s="220">
        <v>99.4</v>
      </c>
      <c r="D308" s="220">
        <v>93.9</v>
      </c>
      <c r="E308" s="220">
        <v>95</v>
      </c>
      <c r="F308" s="220">
        <v>97.4</v>
      </c>
    </row>
    <row r="309" spans="2:7" x14ac:dyDescent="0.2">
      <c r="B309" s="296" t="s">
        <v>906</v>
      </c>
      <c r="C309" s="220">
        <v>109.8</v>
      </c>
      <c r="D309" s="220">
        <v>107.4</v>
      </c>
      <c r="E309" s="220">
        <v>99.9</v>
      </c>
      <c r="F309" s="220">
        <v>108.2</v>
      </c>
    </row>
    <row r="310" spans="2:7" x14ac:dyDescent="0.2">
      <c r="B310" s="296"/>
      <c r="C310" s="220"/>
      <c r="D310" s="220"/>
      <c r="E310" s="220"/>
      <c r="F310" s="220"/>
    </row>
    <row r="311" spans="2:7" x14ac:dyDescent="0.2">
      <c r="B311" s="296" t="s">
        <v>921</v>
      </c>
      <c r="C311" s="220">
        <v>100</v>
      </c>
      <c r="D311" s="220">
        <v>100</v>
      </c>
      <c r="E311" s="220">
        <v>100</v>
      </c>
      <c r="F311" s="220">
        <v>100</v>
      </c>
    </row>
    <row r="312" spans="2:7" x14ac:dyDescent="0.2">
      <c r="B312" s="296" t="s">
        <v>926</v>
      </c>
      <c r="C312" s="220">
        <v>104.4</v>
      </c>
      <c r="D312" s="220">
        <v>135.19999999999999</v>
      </c>
      <c r="E312" s="220">
        <v>102.5</v>
      </c>
      <c r="F312" s="220">
        <v>113.8</v>
      </c>
    </row>
    <row r="313" spans="2:7" x14ac:dyDescent="0.2">
      <c r="B313" s="221" t="s">
        <v>952</v>
      </c>
      <c r="C313" s="220">
        <v>101.5</v>
      </c>
      <c r="D313" s="220">
        <v>113.4</v>
      </c>
      <c r="E313" s="220">
        <v>112.9</v>
      </c>
      <c r="F313" s="220">
        <v>106.1</v>
      </c>
    </row>
    <row r="314" spans="2:7" x14ac:dyDescent="0.2">
      <c r="B314" s="221" t="s">
        <v>968</v>
      </c>
      <c r="C314" s="220">
        <v>99.3</v>
      </c>
      <c r="D314" s="220">
        <v>128</v>
      </c>
      <c r="E314" s="220">
        <v>138.4</v>
      </c>
      <c r="F314" s="220">
        <v>111.3</v>
      </c>
    </row>
    <row r="315" spans="2:7" x14ac:dyDescent="0.2">
      <c r="B315" s="221" t="s">
        <v>1016</v>
      </c>
      <c r="C315" s="220">
        <v>107.2</v>
      </c>
      <c r="D315" s="220">
        <v>134.4</v>
      </c>
      <c r="E315" s="220">
        <v>157.80000000000001</v>
      </c>
      <c r="F315" s="220">
        <v>119.7</v>
      </c>
    </row>
    <row r="316" spans="2:7" x14ac:dyDescent="0.2">
      <c r="B316" s="221"/>
      <c r="C316" s="220"/>
      <c r="D316" s="220"/>
      <c r="E316" s="220"/>
      <c r="F316" s="220"/>
    </row>
    <row r="317" spans="2:7" x14ac:dyDescent="0.2">
      <c r="B317" s="221" t="s">
        <v>1173</v>
      </c>
      <c r="C317" s="220">
        <v>121.3</v>
      </c>
      <c r="D317" s="220">
        <v>147.9</v>
      </c>
      <c r="E317" s="220">
        <v>156.80000000000001</v>
      </c>
      <c r="F317" s="220">
        <v>132.4</v>
      </c>
    </row>
    <row r="318" spans="2:7" x14ac:dyDescent="0.2">
      <c r="B318" s="221" t="s">
        <v>1207</v>
      </c>
      <c r="C318" s="220">
        <v>114.1</v>
      </c>
      <c r="D318" s="220">
        <v>155</v>
      </c>
      <c r="E318" s="220">
        <v>140.9</v>
      </c>
      <c r="F318" s="220">
        <v>128.9</v>
      </c>
    </row>
    <row r="319" spans="2:7" x14ac:dyDescent="0.2">
      <c r="B319" s="279" t="s">
        <v>1407</v>
      </c>
      <c r="C319" s="367">
        <v>113</v>
      </c>
      <c r="D319" s="367">
        <v>165</v>
      </c>
      <c r="E319" s="367">
        <v>144.6</v>
      </c>
      <c r="F319" s="367">
        <v>131.80000000000001</v>
      </c>
    </row>
    <row r="320" spans="2:7" x14ac:dyDescent="0.2">
      <c r="B320" s="283"/>
      <c r="C320" s="366"/>
      <c r="D320" s="366"/>
      <c r="E320" s="366"/>
      <c r="F320" s="366"/>
    </row>
    <row r="321" spans="2:6" ht="10.5" customHeight="1" x14ac:dyDescent="0.2">
      <c r="B321" s="203" t="s">
        <v>1631</v>
      </c>
      <c r="C321" s="491"/>
      <c r="D321" s="491"/>
      <c r="E321" s="491"/>
      <c r="F321" s="491"/>
    </row>
    <row r="322" spans="2:6" ht="10.5" customHeight="1" x14ac:dyDescent="0.2">
      <c r="B322" s="203" t="s">
        <v>1632</v>
      </c>
    </row>
    <row r="323" spans="2:6" ht="10.5" customHeight="1" x14ac:dyDescent="0.2">
      <c r="B323" s="201"/>
    </row>
    <row r="324" spans="2:6" ht="10.5" customHeight="1" x14ac:dyDescent="0.2">
      <c r="C324" s="491"/>
      <c r="D324" s="491"/>
      <c r="E324" s="491"/>
      <c r="F324" s="491"/>
    </row>
    <row r="325" spans="2:6" ht="10.5" customHeight="1" x14ac:dyDescent="0.2"/>
    <row r="326" spans="2:6" ht="10.5" customHeight="1" x14ac:dyDescent="0.2"/>
    <row r="327" spans="2:6" ht="10.5" customHeight="1" x14ac:dyDescent="0.2"/>
    <row r="328" spans="2:6" ht="10.5" customHeight="1" x14ac:dyDescent="0.2"/>
    <row r="329" spans="2:6" ht="10.5" customHeight="1" x14ac:dyDescent="0.2"/>
    <row r="330" spans="2:6" ht="10.5" customHeight="1" x14ac:dyDescent="0.2"/>
    <row r="331" spans="2:6" ht="10.5" customHeight="1" x14ac:dyDescent="0.2"/>
    <row r="332" spans="2:6" ht="10.5" customHeight="1" x14ac:dyDescent="0.2"/>
    <row r="333" spans="2:6" ht="10.5" customHeight="1" x14ac:dyDescent="0.2"/>
    <row r="334" spans="2:6" ht="10.5" customHeight="1" x14ac:dyDescent="0.2"/>
    <row r="335" spans="2:6" ht="10.5" customHeight="1" x14ac:dyDescent="0.2"/>
    <row r="336" spans="2:6" ht="10.5" customHeight="1" x14ac:dyDescent="0.2"/>
    <row r="337" spans="2:17" ht="10.5" customHeight="1" x14ac:dyDescent="0.2"/>
    <row r="338" spans="2:17" ht="10.5" customHeight="1" x14ac:dyDescent="0.2"/>
    <row r="339" spans="2:17" ht="10.5" customHeight="1" x14ac:dyDescent="0.2">
      <c r="H339" s="246">
        <v>93</v>
      </c>
    </row>
    <row r="340" spans="2:17" ht="10.5" customHeight="1" x14ac:dyDescent="0.2">
      <c r="H340" s="246"/>
    </row>
    <row r="341" spans="2:17" ht="10.5" customHeight="1" x14ac:dyDescent="0.2"/>
    <row r="342" spans="2:17" x14ac:dyDescent="0.2">
      <c r="B342" s="202" t="s">
        <v>1160</v>
      </c>
      <c r="H342" s="497"/>
      <c r="I342" s="497"/>
      <c r="J342" s="497"/>
      <c r="K342" s="497"/>
    </row>
    <row r="343" spans="2:17" s="247" customFormat="1" ht="23.25" customHeight="1" x14ac:dyDescent="0.2">
      <c r="B343" s="1448" t="s">
        <v>527</v>
      </c>
      <c r="C343" s="331" t="s">
        <v>24</v>
      </c>
      <c r="D343" s="331" t="s">
        <v>27</v>
      </c>
      <c r="E343" s="331" t="s">
        <v>28</v>
      </c>
      <c r="F343" s="331" t="s">
        <v>25</v>
      </c>
      <c r="G343" s="266" t="s">
        <v>34</v>
      </c>
      <c r="H343" s="881" t="s">
        <v>33</v>
      </c>
      <c r="I343" s="882" t="s">
        <v>1664</v>
      </c>
      <c r="J343" s="882" t="s">
        <v>37</v>
      </c>
      <c r="K343" s="882" t="s">
        <v>65</v>
      </c>
      <c r="L343" s="331" t="s">
        <v>26</v>
      </c>
      <c r="M343" s="331" t="s">
        <v>66</v>
      </c>
      <c r="N343" s="331" t="s">
        <v>64</v>
      </c>
      <c r="O343" s="331" t="s">
        <v>291</v>
      </c>
      <c r="P343" s="331" t="s">
        <v>1633</v>
      </c>
    </row>
    <row r="344" spans="2:17" s="247" customFormat="1" x14ac:dyDescent="0.2">
      <c r="B344" s="1449"/>
      <c r="C344" s="1438" t="s">
        <v>1217</v>
      </c>
      <c r="D344" s="1439"/>
      <c r="E344" s="1439"/>
      <c r="F344" s="1439"/>
      <c r="G344" s="1439"/>
      <c r="H344" s="1439"/>
      <c r="I344" s="1439"/>
      <c r="J344" s="1439"/>
      <c r="K344" s="1439"/>
      <c r="L344" s="1439"/>
      <c r="M344" s="1439"/>
      <c r="N344" s="1440"/>
      <c r="O344" s="229"/>
      <c r="P344" s="883"/>
    </row>
    <row r="345" spans="2:17" s="247" customFormat="1" x14ac:dyDescent="0.2">
      <c r="B345" s="813" t="s">
        <v>813</v>
      </c>
      <c r="C345" s="249">
        <v>29</v>
      </c>
      <c r="D345" s="249">
        <v>10</v>
      </c>
      <c r="E345" s="249">
        <v>1</v>
      </c>
      <c r="F345" s="313">
        <v>15</v>
      </c>
      <c r="G345" s="249">
        <v>1</v>
      </c>
      <c r="H345" s="884">
        <v>3</v>
      </c>
      <c r="I345" s="884">
        <v>3</v>
      </c>
      <c r="J345" s="884">
        <v>2</v>
      </c>
      <c r="K345" s="884">
        <v>1</v>
      </c>
      <c r="L345" s="884">
        <v>3</v>
      </c>
      <c r="M345" s="249">
        <v>29</v>
      </c>
      <c r="N345" s="249">
        <v>1</v>
      </c>
      <c r="O345" s="229">
        <v>2</v>
      </c>
      <c r="P345" s="883">
        <f>SUM(C345:O345)</f>
        <v>100</v>
      </c>
    </row>
    <row r="346" spans="2:17" ht="10.5" customHeight="1" x14ac:dyDescent="0.2">
      <c r="B346" s="303">
        <v>1990</v>
      </c>
      <c r="C346" s="885">
        <v>21.180114722753348</v>
      </c>
      <c r="D346" s="886">
        <v>24.095976154992552</v>
      </c>
      <c r="E346" s="886">
        <v>9.5822827938671207</v>
      </c>
      <c r="F346" s="886">
        <v>17.11474245115453</v>
      </c>
      <c r="G346" s="886">
        <v>12.606402439024391</v>
      </c>
      <c r="H346" s="886">
        <v>19.845622119815665</v>
      </c>
      <c r="I346" s="886">
        <v>13.502380952380953</v>
      </c>
      <c r="J346" s="886">
        <v>9.5528957528957541</v>
      </c>
      <c r="K346" s="886">
        <v>10.377118644067796</v>
      </c>
      <c r="L346" s="886">
        <v>19.493914807302236</v>
      </c>
      <c r="M346" s="887"/>
      <c r="N346" s="888"/>
      <c r="O346" s="889"/>
      <c r="P346" s="1268">
        <v>15.813636363636363</v>
      </c>
      <c r="Q346" s="497"/>
    </row>
    <row r="347" spans="2:17" ht="10.5" customHeight="1" x14ac:dyDescent="0.2">
      <c r="B347" s="303">
        <v>1991</v>
      </c>
      <c r="C347" s="885">
        <v>21.297131931166348</v>
      </c>
      <c r="D347" s="890">
        <v>24.458867362146055</v>
      </c>
      <c r="E347" s="890">
        <v>9.3131175468483818</v>
      </c>
      <c r="F347" s="890">
        <v>17.11474245115453</v>
      </c>
      <c r="G347" s="890">
        <v>12.535975609756099</v>
      </c>
      <c r="H347" s="890">
        <v>17.792626728110598</v>
      </c>
      <c r="I347" s="890">
        <v>12.823015873015873</v>
      </c>
      <c r="J347" s="890">
        <v>11.683397683397684</v>
      </c>
      <c r="K347" s="890">
        <v>10.771186440677964</v>
      </c>
      <c r="L347" s="890">
        <v>13.419066937119679</v>
      </c>
      <c r="M347" s="891"/>
      <c r="N347" s="888"/>
      <c r="O347" s="889"/>
      <c r="P347" s="893">
        <v>15.897306397306398</v>
      </c>
      <c r="Q347" s="497"/>
    </row>
    <row r="348" spans="2:17" ht="10.5" customHeight="1" x14ac:dyDescent="0.2">
      <c r="B348" s="303">
        <v>1992</v>
      </c>
      <c r="C348" s="885">
        <v>29.137284894837475</v>
      </c>
      <c r="D348" s="890">
        <v>29.757078986587185</v>
      </c>
      <c r="E348" s="890">
        <v>11.412606473594547</v>
      </c>
      <c r="F348" s="890">
        <v>19.469982238010658</v>
      </c>
      <c r="G348" s="890">
        <v>14.014939024390245</v>
      </c>
      <c r="H348" s="890">
        <v>18.13479262672811</v>
      </c>
      <c r="I348" s="890">
        <v>15.965079365079365</v>
      </c>
      <c r="J348" s="890">
        <v>12.439382239382242</v>
      </c>
      <c r="K348" s="890">
        <v>11.887711864406779</v>
      </c>
      <c r="L348" s="890">
        <v>19.675253549695743</v>
      </c>
      <c r="M348" s="891"/>
      <c r="N348" s="888"/>
      <c r="O348" s="889"/>
      <c r="P348" s="893">
        <v>19.913468013468016</v>
      </c>
      <c r="Q348" s="497"/>
    </row>
    <row r="349" spans="2:17" ht="10.5" customHeight="1" x14ac:dyDescent="0.2">
      <c r="B349" s="303">
        <v>1993</v>
      </c>
      <c r="C349" s="885">
        <v>18.83977055449331</v>
      </c>
      <c r="D349" s="890">
        <v>26.853949329359168</v>
      </c>
      <c r="E349" s="890">
        <v>9.3669505962521278</v>
      </c>
      <c r="F349" s="890">
        <v>17.82131438721137</v>
      </c>
      <c r="G349" s="890">
        <v>15.000914634146344</v>
      </c>
      <c r="H349" s="890">
        <v>19.161290322580648</v>
      </c>
      <c r="I349" s="890">
        <v>12.568253968253968</v>
      </c>
      <c r="J349" s="890">
        <v>10.446332046332047</v>
      </c>
      <c r="K349" s="890">
        <v>10.574152542372881</v>
      </c>
      <c r="L349" s="890">
        <v>16.955172413793104</v>
      </c>
      <c r="M349" s="891"/>
      <c r="N349" s="888"/>
      <c r="O349" s="889"/>
      <c r="P349" s="893">
        <v>15.395286195286195</v>
      </c>
      <c r="Q349" s="497"/>
    </row>
    <row r="350" spans="2:17" ht="10.5" customHeight="1" x14ac:dyDescent="0.2">
      <c r="B350" s="303">
        <v>1994</v>
      </c>
      <c r="C350" s="885">
        <v>18.488718929254304</v>
      </c>
      <c r="D350" s="890">
        <v>46.304918032786887</v>
      </c>
      <c r="E350" s="890">
        <v>9.9591141396933551</v>
      </c>
      <c r="F350" s="890">
        <v>22.453285968028421</v>
      </c>
      <c r="G350" s="890">
        <v>17.677134146341466</v>
      </c>
      <c r="H350" s="890">
        <v>28.285714285714288</v>
      </c>
      <c r="I350" s="890">
        <v>19.701587301587299</v>
      </c>
      <c r="J350" s="890">
        <v>13.470270270270273</v>
      </c>
      <c r="K350" s="890">
        <v>12.216101694915254</v>
      </c>
      <c r="L350" s="890">
        <v>23.120689655172416</v>
      </c>
      <c r="M350" s="891"/>
      <c r="N350" s="888"/>
      <c r="O350" s="889"/>
      <c r="P350" s="893">
        <v>18.574747474747475</v>
      </c>
      <c r="Q350" s="497"/>
    </row>
    <row r="351" spans="2:17" ht="10.5" customHeight="1" x14ac:dyDescent="0.2">
      <c r="B351" s="303"/>
      <c r="C351" s="885"/>
      <c r="D351" s="890"/>
      <c r="E351" s="890"/>
      <c r="F351" s="890"/>
      <c r="G351" s="890"/>
      <c r="H351" s="890"/>
      <c r="I351" s="890"/>
      <c r="J351" s="890"/>
      <c r="K351" s="890"/>
      <c r="L351" s="890"/>
      <c r="M351" s="891"/>
      <c r="N351" s="888"/>
      <c r="O351" s="889"/>
      <c r="P351" s="893"/>
      <c r="Q351" s="497"/>
    </row>
    <row r="352" spans="2:17" ht="10.5" customHeight="1" x14ac:dyDescent="0.2">
      <c r="B352" s="303">
        <v>1995</v>
      </c>
      <c r="C352" s="885">
        <v>31.477629063097513</v>
      </c>
      <c r="D352" s="890">
        <v>21.628315946348735</v>
      </c>
      <c r="E352" s="890">
        <v>15.988415672913117</v>
      </c>
      <c r="F352" s="890">
        <v>22.767317939609239</v>
      </c>
      <c r="G352" s="890">
        <v>22.466158536585368</v>
      </c>
      <c r="H352" s="890">
        <v>21.442396313364057</v>
      </c>
      <c r="I352" s="890">
        <v>21.56984126984127</v>
      </c>
      <c r="J352" s="890">
        <v>11.820849420849422</v>
      </c>
      <c r="K352" s="890">
        <v>14.580508474576268</v>
      </c>
      <c r="L352" s="890">
        <v>24.118052738336718</v>
      </c>
      <c r="M352" s="891"/>
      <c r="N352" s="888"/>
      <c r="O352" s="889"/>
      <c r="P352" s="893">
        <v>21.83787878787879</v>
      </c>
      <c r="Q352" s="497"/>
    </row>
    <row r="353" spans="2:17" ht="10.5" customHeight="1" x14ac:dyDescent="0.2">
      <c r="B353" s="303">
        <v>1996</v>
      </c>
      <c r="C353" s="885">
        <v>28.552198852772467</v>
      </c>
      <c r="D353" s="890">
        <v>37.813263785394938</v>
      </c>
      <c r="E353" s="890">
        <v>14.750255536626915</v>
      </c>
      <c r="F353" s="890">
        <v>25.358081705150976</v>
      </c>
      <c r="G353" s="890">
        <v>22.325304878048783</v>
      </c>
      <c r="H353" s="890">
        <v>24.179723502304146</v>
      </c>
      <c r="I353" s="890">
        <v>22.079365079365079</v>
      </c>
      <c r="J353" s="890">
        <v>16.356756756756759</v>
      </c>
      <c r="K353" s="890">
        <v>15.697033898305081</v>
      </c>
      <c r="L353" s="890">
        <v>25.115415821501017</v>
      </c>
      <c r="M353" s="891"/>
      <c r="N353" s="888"/>
      <c r="O353" s="889"/>
      <c r="P353" s="893">
        <v>23.00925925925926</v>
      </c>
      <c r="Q353" s="497"/>
    </row>
    <row r="354" spans="2:17" ht="10.5" customHeight="1" x14ac:dyDescent="0.2">
      <c r="B354" s="303">
        <v>1997</v>
      </c>
      <c r="C354" s="885">
        <v>30.190439770554494</v>
      </c>
      <c r="D354" s="890">
        <v>36.506855439642322</v>
      </c>
      <c r="E354" s="890">
        <v>14.050425894378193</v>
      </c>
      <c r="F354" s="890">
        <v>26.14316163410302</v>
      </c>
      <c r="G354" s="890">
        <v>23.522560975609757</v>
      </c>
      <c r="H354" s="890">
        <v>28.741935483870968</v>
      </c>
      <c r="I354" s="890">
        <v>23.607936507936508</v>
      </c>
      <c r="J354" s="890">
        <v>16.013127413127414</v>
      </c>
      <c r="K354" s="890">
        <v>18.45550847457627</v>
      </c>
      <c r="L354" s="890">
        <v>26.203448275862073</v>
      </c>
      <c r="M354" s="891"/>
      <c r="N354" s="888"/>
      <c r="O354" s="889"/>
      <c r="P354" s="893">
        <v>23.845959595959595</v>
      </c>
      <c r="Q354" s="497"/>
    </row>
    <row r="355" spans="2:17" ht="10.5" customHeight="1" x14ac:dyDescent="0.2">
      <c r="B355" s="303">
        <v>1998</v>
      </c>
      <c r="C355" s="885">
        <v>36.860420650095605</v>
      </c>
      <c r="D355" s="890">
        <v>31.789269746646795</v>
      </c>
      <c r="E355" s="890">
        <v>19.110732538330492</v>
      </c>
      <c r="F355" s="890">
        <v>28.18436944937833</v>
      </c>
      <c r="G355" s="890">
        <v>23.87469512195122</v>
      </c>
      <c r="H355" s="890">
        <v>31.707373271889402</v>
      </c>
      <c r="I355" s="890">
        <v>29.212698412698412</v>
      </c>
      <c r="J355" s="890">
        <v>21.16756756756757</v>
      </c>
      <c r="K355" s="890">
        <v>16.025423728813557</v>
      </c>
      <c r="L355" s="890">
        <v>30.827586206896555</v>
      </c>
      <c r="M355" s="891"/>
      <c r="N355" s="892"/>
      <c r="O355" s="889"/>
      <c r="P355" s="893">
        <v>27.025420875420874</v>
      </c>
      <c r="Q355" s="497"/>
    </row>
    <row r="356" spans="2:17" ht="10.5" customHeight="1" x14ac:dyDescent="0.2">
      <c r="B356" s="303">
        <v>1999</v>
      </c>
      <c r="C356" s="885">
        <v>32.179732313575528</v>
      </c>
      <c r="D356" s="890">
        <v>25.474962742175858</v>
      </c>
      <c r="E356" s="890">
        <v>15.773083475298126</v>
      </c>
      <c r="F356" s="890">
        <v>27.16376554174068</v>
      </c>
      <c r="G356" s="890">
        <v>24.085975609756101</v>
      </c>
      <c r="H356" s="890">
        <v>28.855990783410139</v>
      </c>
      <c r="I356" s="890">
        <v>23.947619047619046</v>
      </c>
      <c r="J356" s="890">
        <v>16.425482625482626</v>
      </c>
      <c r="K356" s="890">
        <v>17.076271186440675</v>
      </c>
      <c r="L356" s="890">
        <v>28.288843813387427</v>
      </c>
      <c r="M356" s="891"/>
      <c r="N356" s="892"/>
      <c r="O356" s="889"/>
      <c r="P356" s="893">
        <v>23.92962962962963</v>
      </c>
      <c r="Q356" s="497"/>
    </row>
    <row r="357" spans="2:17" ht="10.5" customHeight="1" x14ac:dyDescent="0.2">
      <c r="B357" s="303"/>
      <c r="C357" s="885"/>
      <c r="D357" s="890"/>
      <c r="E357" s="890"/>
      <c r="F357" s="890"/>
      <c r="G357" s="890"/>
      <c r="H357" s="890"/>
      <c r="I357" s="890"/>
      <c r="J357" s="890"/>
      <c r="K357" s="890"/>
      <c r="L357" s="890"/>
      <c r="M357" s="891"/>
      <c r="N357" s="892"/>
      <c r="O357" s="889"/>
      <c r="P357" s="893"/>
      <c r="Q357" s="497"/>
    </row>
    <row r="358" spans="2:17" ht="10.5" customHeight="1" x14ac:dyDescent="0.2">
      <c r="B358" s="303">
        <v>2000</v>
      </c>
      <c r="C358" s="885">
        <v>42.126195028680691</v>
      </c>
      <c r="D358" s="890">
        <v>66.336512667660216</v>
      </c>
      <c r="E358" s="890">
        <v>20.079727427597952</v>
      </c>
      <c r="F358" s="890">
        <v>35.956660746003557</v>
      </c>
      <c r="G358" s="890">
        <v>28.452439024390245</v>
      </c>
      <c r="H358" s="890">
        <v>37.752304147465438</v>
      </c>
      <c r="I358" s="890">
        <v>38.214285714285715</v>
      </c>
      <c r="J358" s="890">
        <v>24.054054054054056</v>
      </c>
      <c r="K358" s="890">
        <v>38.749999999999993</v>
      </c>
      <c r="L358" s="890">
        <v>40.529208924949302</v>
      </c>
      <c r="M358" s="893">
        <v>34.067708333333336</v>
      </c>
      <c r="N358" s="891"/>
      <c r="O358" s="889"/>
      <c r="P358" s="893">
        <v>39.241245791245788</v>
      </c>
      <c r="Q358" s="497"/>
    </row>
    <row r="359" spans="2:17" ht="10.5" customHeight="1" x14ac:dyDescent="0.2">
      <c r="B359" s="303">
        <v>2001</v>
      </c>
      <c r="C359" s="885">
        <v>41.541108986615683</v>
      </c>
      <c r="D359" s="890">
        <v>42.60342771982117</v>
      </c>
      <c r="E359" s="890">
        <v>19.056899488926746</v>
      </c>
      <c r="F359" s="890">
        <v>34.9360568383659</v>
      </c>
      <c r="G359" s="890">
        <v>30.987804878048784</v>
      </c>
      <c r="H359" s="890">
        <v>36.269585253456221</v>
      </c>
      <c r="I359" s="890">
        <v>34.987301587301587</v>
      </c>
      <c r="J359" s="890">
        <v>28.796138996139</v>
      </c>
      <c r="K359" s="890">
        <v>24.760593220338983</v>
      </c>
      <c r="L359" s="890">
        <v>31.46227180527384</v>
      </c>
      <c r="M359" s="893">
        <v>37.584375000000001</v>
      </c>
      <c r="N359" s="891"/>
      <c r="O359" s="889"/>
      <c r="P359" s="893">
        <v>37.567845117845117</v>
      </c>
      <c r="Q359" s="497"/>
    </row>
    <row r="360" spans="2:17" ht="10.5" customHeight="1" x14ac:dyDescent="0.2">
      <c r="B360" s="303">
        <v>2002</v>
      </c>
      <c r="C360" s="885">
        <v>68.104015296367123</v>
      </c>
      <c r="D360" s="890">
        <v>60.239940387481376</v>
      </c>
      <c r="E360" s="890">
        <v>30.308006814310048</v>
      </c>
      <c r="F360" s="890">
        <v>36.89875666074601</v>
      </c>
      <c r="G360" s="890">
        <v>34.438719512195121</v>
      </c>
      <c r="H360" s="890">
        <v>45.051843317972349</v>
      </c>
      <c r="I360" s="890">
        <v>47.215873015873015</v>
      </c>
      <c r="J360" s="890">
        <v>38.142857142857146</v>
      </c>
      <c r="K360" s="890">
        <v>24.103813559322031</v>
      </c>
      <c r="L360" s="890">
        <v>51.500202839756597</v>
      </c>
      <c r="M360" s="893">
        <v>48.647222222222233</v>
      </c>
      <c r="N360" s="891"/>
      <c r="O360" s="889"/>
      <c r="P360" s="893">
        <v>53.54882154882155</v>
      </c>
      <c r="Q360" s="497"/>
    </row>
    <row r="361" spans="2:17" ht="10.5" customHeight="1" x14ac:dyDescent="0.2">
      <c r="B361" s="303">
        <v>2003</v>
      </c>
      <c r="C361" s="885">
        <v>67.050860420650096</v>
      </c>
      <c r="D361" s="890">
        <v>59.441579731743673</v>
      </c>
      <c r="E361" s="890">
        <v>36.283475298126064</v>
      </c>
      <c r="F361" s="890">
        <v>48.596447602131441</v>
      </c>
      <c r="G361" s="890">
        <v>44.650609756097566</v>
      </c>
      <c r="H361" s="890">
        <v>45.964285714285708</v>
      </c>
      <c r="I361" s="890">
        <v>47.640476190476193</v>
      </c>
      <c r="J361" s="890">
        <v>41.098069498069499</v>
      </c>
      <c r="K361" s="890">
        <v>34.086864406779654</v>
      </c>
      <c r="L361" s="890">
        <v>44.7</v>
      </c>
      <c r="M361" s="893">
        <v>58.83090277777778</v>
      </c>
      <c r="N361" s="891"/>
      <c r="O361" s="889"/>
      <c r="P361" s="893">
        <v>57.313973063973066</v>
      </c>
      <c r="Q361" s="497"/>
    </row>
    <row r="362" spans="2:17" ht="10.5" customHeight="1" x14ac:dyDescent="0.2">
      <c r="B362" s="303">
        <v>2004</v>
      </c>
      <c r="C362" s="885">
        <v>53.476864244741876</v>
      </c>
      <c r="D362" s="890">
        <v>45.288822652757084</v>
      </c>
      <c r="E362" s="890">
        <v>29.177512776831346</v>
      </c>
      <c r="F362" s="890">
        <v>45.063587921847251</v>
      </c>
      <c r="G362" s="890">
        <v>42.749085365853666</v>
      </c>
      <c r="H362" s="890">
        <v>39.463133640552996</v>
      </c>
      <c r="I362" s="890">
        <v>47.385714285714279</v>
      </c>
      <c r="J362" s="890">
        <v>28.040154440154442</v>
      </c>
      <c r="K362" s="890">
        <v>37.305084745762706</v>
      </c>
      <c r="L362" s="890">
        <v>42.614604462474652</v>
      </c>
      <c r="M362" s="893">
        <v>55.021180555555553</v>
      </c>
      <c r="N362" s="891"/>
      <c r="O362" s="889"/>
      <c r="P362" s="893">
        <v>49.030639730639734</v>
      </c>
      <c r="Q362" s="497"/>
    </row>
    <row r="363" spans="2:17" ht="10.5" customHeight="1" x14ac:dyDescent="0.2">
      <c r="B363" s="303"/>
      <c r="C363" s="894"/>
      <c r="D363" s="891"/>
      <c r="E363" s="891"/>
      <c r="F363" s="891"/>
      <c r="G363" s="891"/>
      <c r="H363" s="895"/>
      <c r="I363" s="895"/>
      <c r="J363" s="895"/>
      <c r="K363" s="895"/>
      <c r="L363" s="891"/>
      <c r="M363" s="891"/>
      <c r="N363" s="896"/>
      <c r="O363" s="897"/>
      <c r="P363" s="891"/>
      <c r="Q363" s="497"/>
    </row>
    <row r="364" spans="2:17" ht="10.5" customHeight="1" x14ac:dyDescent="0.2">
      <c r="B364" s="303">
        <v>2005</v>
      </c>
      <c r="C364" s="891">
        <v>61.2</v>
      </c>
      <c r="D364" s="891">
        <v>48.7</v>
      </c>
      <c r="E364" s="891">
        <v>31.6</v>
      </c>
      <c r="F364" s="891">
        <v>44.2</v>
      </c>
      <c r="G364" s="891">
        <v>46.2</v>
      </c>
      <c r="H364" s="895">
        <v>49.5</v>
      </c>
      <c r="I364" s="895">
        <v>42.8</v>
      </c>
      <c r="J364" s="895">
        <v>35.6</v>
      </c>
      <c r="K364" s="895">
        <v>31.4</v>
      </c>
      <c r="L364" s="891">
        <v>44.7</v>
      </c>
      <c r="M364" s="891">
        <v>42.2</v>
      </c>
      <c r="N364" s="891">
        <v>20.6</v>
      </c>
      <c r="O364" s="891">
        <v>103.4</v>
      </c>
      <c r="P364" s="891">
        <v>49.7</v>
      </c>
      <c r="Q364" s="497"/>
    </row>
    <row r="365" spans="2:17" ht="10.5" customHeight="1" x14ac:dyDescent="0.2">
      <c r="B365" s="303">
        <v>2006</v>
      </c>
      <c r="C365" s="891">
        <v>59.4</v>
      </c>
      <c r="D365" s="891">
        <v>53.8</v>
      </c>
      <c r="E365" s="891">
        <v>48.5</v>
      </c>
      <c r="F365" s="891">
        <v>51.9</v>
      </c>
      <c r="G365" s="891">
        <v>54.1</v>
      </c>
      <c r="H365" s="895">
        <v>59</v>
      </c>
      <c r="I365" s="895">
        <v>56.7</v>
      </c>
      <c r="J365" s="895">
        <v>41</v>
      </c>
      <c r="K365" s="895">
        <v>44.5</v>
      </c>
      <c r="L365" s="891">
        <v>59.4</v>
      </c>
      <c r="M365" s="891">
        <v>60.5</v>
      </c>
      <c r="N365" s="891">
        <v>33.4</v>
      </c>
      <c r="O365" s="891">
        <v>104.8</v>
      </c>
      <c r="P365" s="891">
        <v>57.9</v>
      </c>
      <c r="Q365" s="497"/>
    </row>
    <row r="366" spans="2:17" ht="10.5" customHeight="1" x14ac:dyDescent="0.2">
      <c r="B366" s="303">
        <v>2007</v>
      </c>
      <c r="C366" s="891">
        <v>76.400000000000006</v>
      </c>
      <c r="D366" s="891">
        <v>105.6</v>
      </c>
      <c r="E366" s="891">
        <v>55.2</v>
      </c>
      <c r="F366" s="891">
        <v>61.2</v>
      </c>
      <c r="G366" s="891">
        <v>62.7</v>
      </c>
      <c r="H366" s="895">
        <v>73.400000000000006</v>
      </c>
      <c r="I366" s="895">
        <v>65.5</v>
      </c>
      <c r="J366" s="895">
        <v>63.4</v>
      </c>
      <c r="K366" s="895">
        <v>51.7</v>
      </c>
      <c r="L366" s="891">
        <v>67.7</v>
      </c>
      <c r="M366" s="891">
        <v>54.6</v>
      </c>
      <c r="N366" s="891">
        <v>39.9</v>
      </c>
      <c r="O366" s="891">
        <v>54.2</v>
      </c>
      <c r="P366" s="891">
        <v>68.400000000000006</v>
      </c>
      <c r="Q366" s="497"/>
    </row>
    <row r="367" spans="2:17" ht="10.5" customHeight="1" x14ac:dyDescent="0.2">
      <c r="B367" s="303">
        <v>2008</v>
      </c>
      <c r="C367" s="891">
        <v>73.099999999999994</v>
      </c>
      <c r="D367" s="891">
        <v>78.8</v>
      </c>
      <c r="E367" s="891">
        <v>61.5</v>
      </c>
      <c r="F367" s="891">
        <v>63.1</v>
      </c>
      <c r="G367" s="891">
        <v>78.599999999999994</v>
      </c>
      <c r="H367" s="895">
        <v>68.5</v>
      </c>
      <c r="I367" s="895">
        <v>71.8</v>
      </c>
      <c r="J367" s="895">
        <v>54.1</v>
      </c>
      <c r="K367" s="895">
        <v>54.5</v>
      </c>
      <c r="L367" s="891">
        <v>66.900000000000006</v>
      </c>
      <c r="M367" s="891">
        <v>53.5</v>
      </c>
      <c r="N367" s="891">
        <v>40.1</v>
      </c>
      <c r="O367" s="891">
        <v>100</v>
      </c>
      <c r="P367" s="891">
        <v>65.7</v>
      </c>
      <c r="Q367" s="497"/>
    </row>
    <row r="368" spans="2:17" ht="10.5" customHeight="1" x14ac:dyDescent="0.2">
      <c r="B368" s="303">
        <v>2009</v>
      </c>
      <c r="C368" s="891">
        <v>117.7</v>
      </c>
      <c r="D368" s="891">
        <v>114.3</v>
      </c>
      <c r="E368" s="891">
        <v>62</v>
      </c>
      <c r="F368" s="891">
        <v>76.7</v>
      </c>
      <c r="G368" s="891">
        <v>72</v>
      </c>
      <c r="H368" s="895">
        <v>98</v>
      </c>
      <c r="I368" s="895">
        <v>87.4</v>
      </c>
      <c r="J368" s="895">
        <v>83.4</v>
      </c>
      <c r="K368" s="895">
        <v>60.3</v>
      </c>
      <c r="L368" s="891">
        <v>81.3</v>
      </c>
      <c r="M368" s="891">
        <v>71.5</v>
      </c>
      <c r="N368" s="891">
        <v>83.5</v>
      </c>
      <c r="O368" s="891">
        <v>54.7</v>
      </c>
      <c r="P368" s="891">
        <v>91.3</v>
      </c>
      <c r="Q368" s="497"/>
    </row>
    <row r="369" spans="2:17" ht="10.5" customHeight="1" x14ac:dyDescent="0.2">
      <c r="B369" s="303"/>
      <c r="C369" s="891"/>
      <c r="D369" s="891"/>
      <c r="E369" s="891"/>
      <c r="F369" s="891"/>
      <c r="G369" s="891"/>
      <c r="H369" s="895"/>
      <c r="I369" s="895"/>
      <c r="J369" s="895"/>
      <c r="K369" s="895"/>
      <c r="L369" s="891"/>
      <c r="M369" s="891"/>
      <c r="N369" s="891"/>
      <c r="O369" s="891"/>
      <c r="P369" s="891"/>
      <c r="Q369" s="497"/>
    </row>
    <row r="370" spans="2:17" ht="10.5" customHeight="1" x14ac:dyDescent="0.2">
      <c r="B370" s="294">
        <v>2010</v>
      </c>
      <c r="C370" s="891">
        <v>91.2</v>
      </c>
      <c r="D370" s="891">
        <v>96.1</v>
      </c>
      <c r="E370" s="891">
        <v>52.7</v>
      </c>
      <c r="F370" s="891">
        <v>76.900000000000006</v>
      </c>
      <c r="G370" s="891">
        <v>69.8</v>
      </c>
      <c r="H370" s="895">
        <v>111.7</v>
      </c>
      <c r="I370" s="895">
        <v>85.5</v>
      </c>
      <c r="J370" s="895">
        <v>68.599999999999994</v>
      </c>
      <c r="K370" s="895">
        <v>65</v>
      </c>
      <c r="L370" s="891">
        <v>93</v>
      </c>
      <c r="M370" s="891">
        <v>71.400000000000006</v>
      </c>
      <c r="N370" s="891">
        <v>91.8</v>
      </c>
      <c r="O370" s="891">
        <v>45.6</v>
      </c>
      <c r="P370" s="891">
        <v>82.1</v>
      </c>
      <c r="Q370" s="497"/>
    </row>
    <row r="371" spans="2:17" ht="10.5" customHeight="1" x14ac:dyDescent="0.2">
      <c r="B371" s="296">
        <v>2011</v>
      </c>
      <c r="C371" s="891">
        <v>90</v>
      </c>
      <c r="D371" s="891">
        <v>79.3</v>
      </c>
      <c r="E371" s="891">
        <v>86.9</v>
      </c>
      <c r="F371" s="891">
        <v>76.5</v>
      </c>
      <c r="G371" s="891">
        <v>78.400000000000006</v>
      </c>
      <c r="H371" s="895">
        <v>94.9</v>
      </c>
      <c r="I371" s="895">
        <v>96.5</v>
      </c>
      <c r="J371" s="895">
        <v>73.8</v>
      </c>
      <c r="K371" s="895">
        <v>76.400000000000006</v>
      </c>
      <c r="L371" s="891">
        <v>89.6</v>
      </c>
      <c r="M371" s="891">
        <v>82.9</v>
      </c>
      <c r="N371" s="891">
        <v>70.900000000000006</v>
      </c>
      <c r="O371" s="891">
        <v>94.1</v>
      </c>
      <c r="P371" s="891">
        <v>84.5</v>
      </c>
      <c r="Q371" s="497"/>
    </row>
    <row r="372" spans="2:17" ht="10.5" customHeight="1" x14ac:dyDescent="0.2">
      <c r="B372" s="296" t="s">
        <v>889</v>
      </c>
      <c r="C372" s="891">
        <v>92.1</v>
      </c>
      <c r="D372" s="891">
        <v>92.6</v>
      </c>
      <c r="E372" s="891">
        <v>107.1</v>
      </c>
      <c r="F372" s="891">
        <v>78.3</v>
      </c>
      <c r="G372" s="891">
        <v>85.1</v>
      </c>
      <c r="H372" s="898">
        <v>88.1</v>
      </c>
      <c r="I372" s="895">
        <v>93.3</v>
      </c>
      <c r="J372" s="895">
        <v>88</v>
      </c>
      <c r="K372" s="895">
        <v>83.5</v>
      </c>
      <c r="L372" s="891">
        <v>87</v>
      </c>
      <c r="M372" s="891">
        <v>98.5</v>
      </c>
      <c r="N372" s="891">
        <v>91.1</v>
      </c>
      <c r="O372" s="891">
        <v>84.7</v>
      </c>
      <c r="P372" s="891">
        <v>91.5</v>
      </c>
      <c r="Q372" s="497"/>
    </row>
    <row r="373" spans="2:17" ht="10.5" customHeight="1" x14ac:dyDescent="0.2">
      <c r="B373" s="296" t="s">
        <v>903</v>
      </c>
      <c r="C373" s="891">
        <v>117.6</v>
      </c>
      <c r="D373" s="891">
        <v>122.3</v>
      </c>
      <c r="E373" s="891">
        <v>75.3</v>
      </c>
      <c r="F373" s="891">
        <v>86.2</v>
      </c>
      <c r="G373" s="891">
        <v>90.3</v>
      </c>
      <c r="H373" s="895">
        <v>107.1</v>
      </c>
      <c r="I373" s="895">
        <v>107.1</v>
      </c>
      <c r="J373" s="895">
        <v>104.5</v>
      </c>
      <c r="K373" s="895">
        <v>78.8</v>
      </c>
      <c r="L373" s="891">
        <v>116.4</v>
      </c>
      <c r="M373" s="891">
        <v>61.2</v>
      </c>
      <c r="N373" s="891">
        <v>89.1</v>
      </c>
      <c r="O373" s="891">
        <v>68.7</v>
      </c>
      <c r="P373" s="891">
        <v>93.7</v>
      </c>
      <c r="Q373" s="497"/>
    </row>
    <row r="374" spans="2:17" ht="10.5" customHeight="1" x14ac:dyDescent="0.2">
      <c r="B374" s="296" t="s">
        <v>906</v>
      </c>
      <c r="C374" s="891">
        <v>119.3</v>
      </c>
      <c r="D374" s="891">
        <v>121.5</v>
      </c>
      <c r="E374" s="891">
        <v>108.3</v>
      </c>
      <c r="F374" s="891">
        <v>101.1</v>
      </c>
      <c r="G374" s="891">
        <v>105.3</v>
      </c>
      <c r="H374" s="895">
        <v>127.2</v>
      </c>
      <c r="I374" s="895">
        <v>125</v>
      </c>
      <c r="J374" s="895">
        <v>116.4</v>
      </c>
      <c r="K374" s="895">
        <v>93.1</v>
      </c>
      <c r="L374" s="891">
        <v>114.9</v>
      </c>
      <c r="M374" s="891">
        <v>91.6</v>
      </c>
      <c r="N374" s="891">
        <v>106</v>
      </c>
      <c r="O374" s="891">
        <v>90.9</v>
      </c>
      <c r="P374" s="891">
        <v>107.8</v>
      </c>
      <c r="Q374" s="497"/>
    </row>
    <row r="375" spans="2:17" ht="10.5" customHeight="1" x14ac:dyDescent="0.2">
      <c r="B375" s="296"/>
      <c r="C375" s="891"/>
      <c r="D375" s="891"/>
      <c r="E375" s="891"/>
      <c r="F375" s="891"/>
      <c r="G375" s="891"/>
      <c r="H375" s="895"/>
      <c r="I375" s="895"/>
      <c r="J375" s="895"/>
      <c r="K375" s="895"/>
      <c r="L375" s="891"/>
      <c r="M375" s="891"/>
      <c r="N375" s="891"/>
      <c r="O375" s="891"/>
      <c r="P375" s="891"/>
    </row>
    <row r="376" spans="2:17" ht="10.5" customHeight="1" x14ac:dyDescent="0.2">
      <c r="B376" s="296" t="s">
        <v>921</v>
      </c>
      <c r="C376" s="891">
        <v>100</v>
      </c>
      <c r="D376" s="891">
        <v>100</v>
      </c>
      <c r="E376" s="891">
        <v>100</v>
      </c>
      <c r="F376" s="891">
        <v>100</v>
      </c>
      <c r="G376" s="891">
        <v>100</v>
      </c>
      <c r="H376" s="895">
        <v>100</v>
      </c>
      <c r="I376" s="898">
        <v>100</v>
      </c>
      <c r="J376" s="895">
        <v>100</v>
      </c>
      <c r="K376" s="895">
        <v>100</v>
      </c>
      <c r="L376" s="891">
        <v>100</v>
      </c>
      <c r="M376" s="891">
        <v>100</v>
      </c>
      <c r="N376" s="891">
        <v>100</v>
      </c>
      <c r="O376" s="891">
        <v>100</v>
      </c>
      <c r="P376" s="891">
        <v>100</v>
      </c>
    </row>
    <row r="377" spans="2:17" ht="10.5" customHeight="1" x14ac:dyDescent="0.2">
      <c r="B377" s="296" t="s">
        <v>926</v>
      </c>
      <c r="C377" s="891">
        <v>165.6</v>
      </c>
      <c r="D377" s="891">
        <v>162.1</v>
      </c>
      <c r="E377" s="891">
        <v>129.5</v>
      </c>
      <c r="F377" s="899">
        <v>99.4</v>
      </c>
      <c r="G377" s="891">
        <v>115</v>
      </c>
      <c r="H377" s="895">
        <v>129</v>
      </c>
      <c r="I377" s="895">
        <v>141.80000000000001</v>
      </c>
      <c r="J377" s="895">
        <v>122.6</v>
      </c>
      <c r="K377" s="895">
        <v>111.3</v>
      </c>
      <c r="L377" s="891">
        <v>150.19999999999999</v>
      </c>
      <c r="M377" s="891">
        <v>118.7</v>
      </c>
      <c r="N377" s="891">
        <v>102</v>
      </c>
      <c r="O377" s="891">
        <v>123.4</v>
      </c>
      <c r="P377" s="891">
        <v>135.69999999999999</v>
      </c>
    </row>
    <row r="378" spans="2:17" ht="10.5" customHeight="1" x14ac:dyDescent="0.2">
      <c r="B378" s="221" t="s">
        <v>952</v>
      </c>
      <c r="C378" s="891">
        <v>121.2</v>
      </c>
      <c r="D378" s="891">
        <v>116.8</v>
      </c>
      <c r="E378" s="891">
        <v>104.7</v>
      </c>
      <c r="F378" s="891">
        <v>99.2</v>
      </c>
      <c r="G378" s="891">
        <v>112.4</v>
      </c>
      <c r="H378" s="895">
        <v>123.9</v>
      </c>
      <c r="I378" s="898">
        <v>131.5</v>
      </c>
      <c r="J378" s="895">
        <v>125.7</v>
      </c>
      <c r="K378" s="895">
        <v>114.4</v>
      </c>
      <c r="L378" s="891">
        <v>143.4</v>
      </c>
      <c r="M378" s="891">
        <v>106.8</v>
      </c>
      <c r="N378" s="891">
        <v>106.8</v>
      </c>
      <c r="O378" s="891">
        <v>106.5</v>
      </c>
      <c r="P378" s="891">
        <v>113.6</v>
      </c>
    </row>
    <row r="379" spans="2:17" ht="10.5" customHeight="1" x14ac:dyDescent="0.2">
      <c r="B379" s="221" t="s">
        <v>968</v>
      </c>
      <c r="C379" s="891">
        <v>129.9</v>
      </c>
      <c r="D379" s="891">
        <v>151.30000000000001</v>
      </c>
      <c r="E379" s="891">
        <v>107.1</v>
      </c>
      <c r="F379" s="900">
        <v>119.3</v>
      </c>
      <c r="G379" s="891">
        <v>122.8</v>
      </c>
      <c r="H379" s="895">
        <v>127.5</v>
      </c>
      <c r="I379" s="895">
        <v>121.6</v>
      </c>
      <c r="J379" s="895">
        <v>112.1</v>
      </c>
      <c r="K379" s="895">
        <v>130.9</v>
      </c>
      <c r="L379" s="891">
        <v>116.8</v>
      </c>
      <c r="M379" s="891">
        <v>126</v>
      </c>
      <c r="N379" s="891">
        <v>146.1</v>
      </c>
      <c r="O379" s="891">
        <v>139.19999999999999</v>
      </c>
      <c r="P379" s="891">
        <v>128.30000000000001</v>
      </c>
    </row>
    <row r="380" spans="2:17" ht="10.5" customHeight="1" x14ac:dyDescent="0.2">
      <c r="B380" s="221" t="s">
        <v>1016</v>
      </c>
      <c r="C380" s="891">
        <v>138.19999999999999</v>
      </c>
      <c r="D380" s="891">
        <v>137.30000000000001</v>
      </c>
      <c r="E380" s="891">
        <v>90.3</v>
      </c>
      <c r="F380" s="900">
        <v>125.1</v>
      </c>
      <c r="G380" s="891">
        <v>148.5</v>
      </c>
      <c r="H380" s="895">
        <v>121.8</v>
      </c>
      <c r="I380" s="895">
        <v>131.30000000000001</v>
      </c>
      <c r="J380" s="895">
        <v>123.7</v>
      </c>
      <c r="K380" s="895">
        <v>164.5</v>
      </c>
      <c r="L380" s="891">
        <v>120.5</v>
      </c>
      <c r="M380" s="891">
        <v>141.6</v>
      </c>
      <c r="N380" s="891">
        <v>123.8</v>
      </c>
      <c r="O380" s="891">
        <v>108.2</v>
      </c>
      <c r="P380" s="891">
        <v>134.69999999999999</v>
      </c>
    </row>
    <row r="381" spans="2:17" ht="10.5" customHeight="1" x14ac:dyDescent="0.2">
      <c r="B381" s="221"/>
      <c r="C381" s="891"/>
      <c r="D381" s="891"/>
      <c r="E381" s="891"/>
      <c r="F381" s="900"/>
      <c r="G381" s="891"/>
      <c r="H381" s="895"/>
      <c r="I381" s="895"/>
      <c r="J381" s="895"/>
      <c r="K381" s="895"/>
      <c r="L381" s="891"/>
      <c r="M381" s="891"/>
      <c r="N381" s="891"/>
      <c r="O381" s="891"/>
      <c r="P381" s="891"/>
    </row>
    <row r="382" spans="2:17" ht="10.5" customHeight="1" x14ac:dyDescent="0.2">
      <c r="B382" s="221" t="s">
        <v>1173</v>
      </c>
      <c r="C382" s="894">
        <v>161</v>
      </c>
      <c r="D382" s="894">
        <v>165.4</v>
      </c>
      <c r="E382" s="894">
        <v>137.19999999999999</v>
      </c>
      <c r="F382" s="894">
        <v>129.5</v>
      </c>
      <c r="G382" s="894">
        <v>125.5</v>
      </c>
      <c r="H382" s="901">
        <v>146.4</v>
      </c>
      <c r="I382" s="901">
        <v>155.6</v>
      </c>
      <c r="J382" s="901">
        <v>143.6</v>
      </c>
      <c r="K382" s="901">
        <v>161.6</v>
      </c>
      <c r="L382" s="894">
        <v>186.4</v>
      </c>
      <c r="M382" s="894">
        <v>140</v>
      </c>
      <c r="N382" s="894">
        <v>138.19999999999999</v>
      </c>
      <c r="O382" s="894">
        <v>99.9</v>
      </c>
      <c r="P382" s="891">
        <v>148.4</v>
      </c>
    </row>
    <row r="383" spans="2:17" ht="10.5" customHeight="1" x14ac:dyDescent="0.2">
      <c r="B383" s="221" t="s">
        <v>1207</v>
      </c>
      <c r="C383" s="894">
        <v>170.6</v>
      </c>
      <c r="D383" s="894">
        <v>128.1</v>
      </c>
      <c r="E383" s="894">
        <v>117.3</v>
      </c>
      <c r="F383" s="894">
        <v>154.5</v>
      </c>
      <c r="G383" s="894">
        <v>132.30000000000001</v>
      </c>
      <c r="H383" s="901">
        <v>130.69999999999999</v>
      </c>
      <c r="I383" s="901">
        <v>159.5</v>
      </c>
      <c r="J383" s="901">
        <v>119.4</v>
      </c>
      <c r="K383" s="901">
        <v>163.1</v>
      </c>
      <c r="L383" s="894">
        <v>147.80000000000001</v>
      </c>
      <c r="M383" s="894">
        <v>162.5</v>
      </c>
      <c r="N383" s="894">
        <v>132.30000000000001</v>
      </c>
      <c r="O383" s="894">
        <v>99</v>
      </c>
      <c r="P383" s="891">
        <v>155.5</v>
      </c>
    </row>
    <row r="384" spans="2:17" ht="10.5" customHeight="1" x14ac:dyDescent="0.2">
      <c r="B384" s="279" t="s">
        <v>1407</v>
      </c>
      <c r="C384" s="902">
        <v>156.6</v>
      </c>
      <c r="D384" s="902">
        <v>227.9</v>
      </c>
      <c r="E384" s="902">
        <v>82.5</v>
      </c>
      <c r="F384" s="902">
        <v>170</v>
      </c>
      <c r="G384" s="902">
        <v>125.2</v>
      </c>
      <c r="H384" s="903">
        <v>143.30000000000001</v>
      </c>
      <c r="I384" s="903">
        <v>189.2</v>
      </c>
      <c r="J384" s="903">
        <v>128</v>
      </c>
      <c r="K384" s="903">
        <v>196.6</v>
      </c>
      <c r="L384" s="902">
        <v>175.4</v>
      </c>
      <c r="M384" s="902">
        <v>160.30000000000001</v>
      </c>
      <c r="N384" s="902">
        <v>148.30000000000001</v>
      </c>
      <c r="O384" s="902">
        <v>141.6</v>
      </c>
      <c r="P384" s="902">
        <v>166.3</v>
      </c>
    </row>
    <row r="385" spans="2:16" ht="6" customHeight="1" x14ac:dyDescent="0.2">
      <c r="B385" s="283"/>
      <c r="C385" s="900"/>
      <c r="D385" s="900"/>
      <c r="E385" s="900"/>
      <c r="F385" s="900"/>
      <c r="G385" s="900"/>
      <c r="H385" s="904"/>
      <c r="I385" s="904"/>
      <c r="J385" s="904"/>
      <c r="K385" s="904"/>
      <c r="L385" s="900"/>
      <c r="M385" s="900"/>
      <c r="N385" s="900"/>
      <c r="O385" s="900"/>
      <c r="P385" s="900"/>
    </row>
    <row r="386" spans="2:16" ht="10.5" customHeight="1" x14ac:dyDescent="0.2">
      <c r="B386" s="203" t="s">
        <v>1634</v>
      </c>
      <c r="C386" s="450"/>
      <c r="D386" s="450"/>
      <c r="E386" s="450"/>
      <c r="F386" s="450"/>
      <c r="G386" s="450"/>
      <c r="H386" s="905"/>
      <c r="I386" s="497"/>
      <c r="J386" s="497"/>
      <c r="K386" s="497"/>
      <c r="M386" s="491"/>
    </row>
    <row r="387" spans="2:16" ht="10.5" customHeight="1" x14ac:dyDescent="0.2">
      <c r="B387" s="203" t="s">
        <v>1635</v>
      </c>
      <c r="C387" s="497"/>
      <c r="D387" s="497"/>
      <c r="E387" s="497"/>
      <c r="F387" s="497"/>
      <c r="G387" s="497"/>
      <c r="H387" s="497"/>
      <c r="I387" s="497"/>
      <c r="J387" s="497"/>
      <c r="K387" s="497"/>
      <c r="L387" s="497"/>
      <c r="M387" s="497"/>
      <c r="N387" s="497"/>
    </row>
    <row r="388" spans="2:16" ht="10.5" customHeight="1" x14ac:dyDescent="0.2">
      <c r="C388" s="497"/>
      <c r="D388" s="497"/>
      <c r="E388" s="497"/>
      <c r="F388" s="497"/>
      <c r="G388" s="497"/>
      <c r="H388" s="497"/>
      <c r="I388" s="497"/>
      <c r="J388" s="497"/>
      <c r="K388" s="497"/>
      <c r="L388" s="497"/>
      <c r="M388" s="497"/>
      <c r="N388" s="497"/>
      <c r="O388" s="497"/>
      <c r="P388" s="497"/>
    </row>
    <row r="389" spans="2:16" ht="10.5" customHeight="1" x14ac:dyDescent="0.2"/>
    <row r="390" spans="2:16" ht="10.5" customHeight="1" x14ac:dyDescent="0.2"/>
    <row r="391" spans="2:16" ht="10.5" customHeight="1" x14ac:dyDescent="0.2"/>
    <row r="392" spans="2:16" ht="10.5" customHeight="1" x14ac:dyDescent="0.2"/>
    <row r="393" spans="2:16" ht="10.5" customHeight="1" x14ac:dyDescent="0.2"/>
    <row r="394" spans="2:16" ht="10.5" customHeight="1" x14ac:dyDescent="0.2"/>
    <row r="395" spans="2:16" ht="10.5" customHeight="1" x14ac:dyDescent="0.2"/>
    <row r="396" spans="2:16" ht="10.5" customHeight="1" x14ac:dyDescent="0.2"/>
    <row r="397" spans="2:16" ht="10.5" customHeight="1" x14ac:dyDescent="0.2"/>
    <row r="398" spans="2:16" ht="10.5" customHeight="1" x14ac:dyDescent="0.2"/>
    <row r="399" spans="2:16" ht="10.5" customHeight="1" x14ac:dyDescent="0.2"/>
    <row r="400" spans="2:16" ht="10.5" customHeight="1" x14ac:dyDescent="0.2"/>
    <row r="401" spans="2:8" ht="10.5" customHeight="1" x14ac:dyDescent="0.2"/>
    <row r="402" spans="2:8" ht="10.5" customHeight="1" x14ac:dyDescent="0.2"/>
    <row r="403" spans="2:8" ht="10.5" customHeight="1" x14ac:dyDescent="0.2"/>
    <row r="404" spans="2:8" ht="10.5" customHeight="1" x14ac:dyDescent="0.2"/>
    <row r="405" spans="2:8" ht="10.5" customHeight="1" x14ac:dyDescent="0.2">
      <c r="H405" s="246">
        <v>94</v>
      </c>
    </row>
    <row r="406" spans="2:8" ht="10.5" customHeight="1" x14ac:dyDescent="0.2">
      <c r="H406" s="246"/>
    </row>
    <row r="407" spans="2:8" ht="10.5" customHeight="1" x14ac:dyDescent="0.2"/>
    <row r="408" spans="2:8" x14ac:dyDescent="0.2">
      <c r="B408" s="202" t="s">
        <v>1161</v>
      </c>
    </row>
    <row r="409" spans="2:8" ht="35.25" customHeight="1" x14ac:dyDescent="0.2">
      <c r="B409" s="1454" t="s">
        <v>527</v>
      </c>
      <c r="C409" s="331" t="s">
        <v>1636</v>
      </c>
      <c r="D409" s="331" t="s">
        <v>1637</v>
      </c>
      <c r="E409" s="331" t="s">
        <v>1638</v>
      </c>
      <c r="F409" s="331" t="s">
        <v>1639</v>
      </c>
      <c r="G409" s="331" t="s">
        <v>763</v>
      </c>
    </row>
    <row r="410" spans="2:8" x14ac:dyDescent="0.2">
      <c r="B410" s="1456"/>
      <c r="C410" s="1438" t="s">
        <v>1217</v>
      </c>
      <c r="D410" s="1439"/>
      <c r="E410" s="1439"/>
      <c r="F410" s="1439"/>
      <c r="G410" s="1440"/>
    </row>
    <row r="411" spans="2:8" x14ac:dyDescent="0.2">
      <c r="B411" s="813" t="s">
        <v>813</v>
      </c>
      <c r="C411" s="708">
        <v>3.3</v>
      </c>
      <c r="D411" s="249">
        <v>37.799999999999997</v>
      </c>
      <c r="E411" s="249">
        <v>13.7</v>
      </c>
      <c r="F411" s="249">
        <v>45.2</v>
      </c>
      <c r="G411" s="228">
        <f>SUM(C411:F411)</f>
        <v>100</v>
      </c>
    </row>
    <row r="412" spans="2:8" ht="10.5" customHeight="1" x14ac:dyDescent="0.2">
      <c r="B412" s="303">
        <v>1985</v>
      </c>
      <c r="C412" s="341">
        <v>8.9</v>
      </c>
      <c r="D412" s="339">
        <v>8.6999999999999993</v>
      </c>
      <c r="E412" s="339">
        <v>8.6999999999999993</v>
      </c>
      <c r="F412" s="339">
        <v>9.1999999999999993</v>
      </c>
      <c r="G412" s="865">
        <v>8.4</v>
      </c>
    </row>
    <row r="413" spans="2:8" ht="10.5" customHeight="1" x14ac:dyDescent="0.2">
      <c r="B413" s="303">
        <v>1986</v>
      </c>
      <c r="C413" s="341">
        <v>8</v>
      </c>
      <c r="D413" s="339">
        <v>11.4</v>
      </c>
      <c r="E413" s="339">
        <v>9.1999999999999993</v>
      </c>
      <c r="F413" s="339">
        <v>11</v>
      </c>
      <c r="G413" s="865">
        <v>9.6</v>
      </c>
    </row>
    <row r="414" spans="2:8" ht="10.5" customHeight="1" x14ac:dyDescent="0.2">
      <c r="B414" s="303">
        <v>1987</v>
      </c>
      <c r="C414" s="341">
        <v>9.4</v>
      </c>
      <c r="D414" s="339">
        <v>13.4</v>
      </c>
      <c r="E414" s="339">
        <v>10.6</v>
      </c>
      <c r="F414" s="339">
        <v>13.7</v>
      </c>
      <c r="G414" s="865">
        <v>12</v>
      </c>
    </row>
    <row r="415" spans="2:8" ht="10.5" customHeight="1" x14ac:dyDescent="0.2">
      <c r="B415" s="303">
        <v>1988</v>
      </c>
      <c r="C415" s="341">
        <v>14.7</v>
      </c>
      <c r="D415" s="339">
        <v>15</v>
      </c>
      <c r="E415" s="339">
        <v>12.1</v>
      </c>
      <c r="F415" s="339">
        <v>15.3</v>
      </c>
      <c r="G415" s="865">
        <v>14.3</v>
      </c>
    </row>
    <row r="416" spans="2:8" ht="10.5" customHeight="1" x14ac:dyDescent="0.2">
      <c r="B416" s="303">
        <v>1989</v>
      </c>
      <c r="C416" s="341">
        <v>14.3</v>
      </c>
      <c r="D416" s="339">
        <v>15.3</v>
      </c>
      <c r="E416" s="339">
        <v>13.9</v>
      </c>
      <c r="F416" s="339">
        <v>16.2</v>
      </c>
      <c r="G416" s="865">
        <v>14.9</v>
      </c>
    </row>
    <row r="417" spans="2:7" ht="10.5" customHeight="1" x14ac:dyDescent="0.2">
      <c r="B417" s="303"/>
      <c r="C417" s="341"/>
      <c r="D417" s="339"/>
      <c r="E417" s="339"/>
      <c r="F417" s="339"/>
      <c r="G417" s="865"/>
    </row>
    <row r="418" spans="2:7" ht="10.5" customHeight="1" x14ac:dyDescent="0.2">
      <c r="B418" s="303">
        <v>1990</v>
      </c>
      <c r="C418" s="341">
        <v>11.8</v>
      </c>
      <c r="D418" s="339">
        <v>13.6</v>
      </c>
      <c r="E418" s="339">
        <v>15.3</v>
      </c>
      <c r="F418" s="339">
        <v>17.899999999999999</v>
      </c>
      <c r="G418" s="865">
        <v>15.1</v>
      </c>
    </row>
    <row r="419" spans="2:7" ht="10.5" customHeight="1" x14ac:dyDescent="0.2">
      <c r="B419" s="303">
        <v>1991</v>
      </c>
      <c r="C419" s="341">
        <v>9.1</v>
      </c>
      <c r="D419" s="339">
        <v>16.600000000000001</v>
      </c>
      <c r="E419" s="339">
        <v>14.8</v>
      </c>
      <c r="F419" s="339">
        <v>19.7</v>
      </c>
      <c r="G419" s="865">
        <v>15.7</v>
      </c>
    </row>
    <row r="420" spans="2:7" ht="10.5" customHeight="1" x14ac:dyDescent="0.2">
      <c r="B420" s="303">
        <v>1992</v>
      </c>
      <c r="C420" s="341">
        <v>9.6</v>
      </c>
      <c r="D420" s="339">
        <v>19.100000000000001</v>
      </c>
      <c r="E420" s="339">
        <v>18.2</v>
      </c>
      <c r="F420" s="339">
        <v>21.4</v>
      </c>
      <c r="G420" s="865">
        <v>17.100000000000001</v>
      </c>
    </row>
    <row r="421" spans="2:7" ht="10.5" customHeight="1" x14ac:dyDescent="0.2">
      <c r="B421" s="303">
        <v>1993</v>
      </c>
      <c r="C421" s="341">
        <v>8</v>
      </c>
      <c r="D421" s="339">
        <v>19.600000000000001</v>
      </c>
      <c r="E421" s="339">
        <v>19.2</v>
      </c>
      <c r="F421" s="339">
        <v>24.1</v>
      </c>
      <c r="G421" s="865">
        <v>18.5</v>
      </c>
    </row>
    <row r="422" spans="2:7" ht="10.5" customHeight="1" x14ac:dyDescent="0.2">
      <c r="B422" s="303">
        <v>1994</v>
      </c>
      <c r="C422" s="341">
        <v>13.3</v>
      </c>
      <c r="D422" s="339">
        <v>25.4</v>
      </c>
      <c r="E422" s="339">
        <v>20</v>
      </c>
      <c r="F422" s="339">
        <v>28.2</v>
      </c>
      <c r="G422" s="865">
        <v>23.4</v>
      </c>
    </row>
    <row r="423" spans="2:7" ht="10.5" customHeight="1" x14ac:dyDescent="0.2">
      <c r="B423" s="303"/>
      <c r="C423" s="341"/>
      <c r="D423" s="339"/>
      <c r="E423" s="339"/>
      <c r="F423" s="339"/>
      <c r="G423" s="865"/>
    </row>
    <row r="424" spans="2:7" ht="10.5" customHeight="1" x14ac:dyDescent="0.2">
      <c r="B424" s="303">
        <v>1995</v>
      </c>
      <c r="C424" s="341">
        <v>16.7</v>
      </c>
      <c r="D424" s="339">
        <v>23.7</v>
      </c>
      <c r="E424" s="339">
        <v>21.9</v>
      </c>
      <c r="F424" s="339">
        <v>28.9</v>
      </c>
      <c r="G424" s="865">
        <v>24.7</v>
      </c>
    </row>
    <row r="425" spans="2:7" ht="10.5" customHeight="1" x14ac:dyDescent="0.2">
      <c r="B425" s="303">
        <v>1996</v>
      </c>
      <c r="C425" s="341">
        <v>15.9</v>
      </c>
      <c r="D425" s="339">
        <v>24.5</v>
      </c>
      <c r="E425" s="339">
        <v>23.9</v>
      </c>
      <c r="F425" s="339">
        <v>30</v>
      </c>
      <c r="G425" s="865">
        <v>25.9</v>
      </c>
    </row>
    <row r="426" spans="2:7" ht="10.5" customHeight="1" x14ac:dyDescent="0.2">
      <c r="B426" s="303">
        <v>1997</v>
      </c>
      <c r="C426" s="341">
        <v>18.3</v>
      </c>
      <c r="D426" s="339">
        <v>31.3</v>
      </c>
      <c r="E426" s="339">
        <v>30.7</v>
      </c>
      <c r="F426" s="339">
        <v>33.6</v>
      </c>
      <c r="G426" s="865">
        <v>29.6</v>
      </c>
    </row>
    <row r="427" spans="2:7" ht="10.5" customHeight="1" x14ac:dyDescent="0.2">
      <c r="B427" s="303">
        <v>1998</v>
      </c>
      <c r="C427" s="341">
        <v>15.3</v>
      </c>
      <c r="D427" s="339">
        <v>31.3</v>
      </c>
      <c r="E427" s="339">
        <v>28.9</v>
      </c>
      <c r="F427" s="339">
        <v>33.799999999999997</v>
      </c>
      <c r="G427" s="865">
        <v>28.6</v>
      </c>
    </row>
    <row r="428" spans="2:7" ht="10.5" customHeight="1" x14ac:dyDescent="0.2">
      <c r="B428" s="303">
        <v>1999</v>
      </c>
      <c r="C428" s="341">
        <v>15.1</v>
      </c>
      <c r="D428" s="339">
        <v>30.3</v>
      </c>
      <c r="E428" s="339">
        <v>27.4</v>
      </c>
      <c r="F428" s="339">
        <v>31.3</v>
      </c>
      <c r="G428" s="865">
        <v>27.5</v>
      </c>
    </row>
    <row r="429" spans="2:7" ht="10.5" customHeight="1" x14ac:dyDescent="0.2">
      <c r="B429" s="303"/>
      <c r="C429" s="341"/>
      <c r="D429" s="339"/>
      <c r="E429" s="339"/>
      <c r="F429" s="339"/>
      <c r="G429" s="339"/>
    </row>
    <row r="430" spans="2:7" ht="10.5" customHeight="1" x14ac:dyDescent="0.2">
      <c r="B430" s="303">
        <v>2000</v>
      </c>
      <c r="C430" s="341">
        <v>21.3</v>
      </c>
      <c r="D430" s="339">
        <v>27.2</v>
      </c>
      <c r="E430" s="339">
        <v>29.5</v>
      </c>
      <c r="F430" s="339">
        <v>32.4</v>
      </c>
      <c r="G430" s="339">
        <v>29.6</v>
      </c>
    </row>
    <row r="431" spans="2:7" ht="10.5" customHeight="1" x14ac:dyDescent="0.2">
      <c r="B431" s="303">
        <v>2001</v>
      </c>
      <c r="C431" s="341">
        <v>24.8</v>
      </c>
      <c r="D431" s="339">
        <v>28.4</v>
      </c>
      <c r="E431" s="339">
        <v>33.200000000000003</v>
      </c>
      <c r="F431" s="339">
        <v>36.799999999999997</v>
      </c>
      <c r="G431" s="339">
        <v>32.799999999999997</v>
      </c>
    </row>
    <row r="432" spans="2:7" ht="10.5" customHeight="1" x14ac:dyDescent="0.2">
      <c r="B432" s="303">
        <v>2002</v>
      </c>
      <c r="C432" s="341">
        <v>39.6</v>
      </c>
      <c r="D432" s="339">
        <v>36.6</v>
      </c>
      <c r="E432" s="339">
        <v>39.9</v>
      </c>
      <c r="F432" s="339">
        <v>43</v>
      </c>
      <c r="G432" s="339">
        <v>40.299999999999997</v>
      </c>
    </row>
    <row r="433" spans="2:7" ht="10.5" customHeight="1" x14ac:dyDescent="0.2">
      <c r="B433" s="303">
        <v>2003</v>
      </c>
      <c r="C433" s="341">
        <v>32.799999999999997</v>
      </c>
      <c r="D433" s="341">
        <v>38.799999999999997</v>
      </c>
      <c r="E433" s="341">
        <v>45.3</v>
      </c>
      <c r="F433" s="341">
        <v>45.4</v>
      </c>
      <c r="G433" s="341">
        <v>42.6</v>
      </c>
    </row>
    <row r="434" spans="2:7" ht="10.5" customHeight="1" x14ac:dyDescent="0.2">
      <c r="B434" s="303">
        <v>2004</v>
      </c>
      <c r="C434" s="341">
        <v>27.7</v>
      </c>
      <c r="D434" s="341">
        <v>42.2</v>
      </c>
      <c r="E434" s="341">
        <v>43.7</v>
      </c>
      <c r="F434" s="341">
        <v>45.6</v>
      </c>
      <c r="G434" s="341">
        <v>43.3</v>
      </c>
    </row>
    <row r="435" spans="2:7" ht="10.5" customHeight="1" x14ac:dyDescent="0.2">
      <c r="B435" s="303"/>
      <c r="C435" s="341"/>
      <c r="D435" s="341"/>
      <c r="E435" s="341"/>
      <c r="F435" s="341"/>
      <c r="G435" s="341"/>
    </row>
    <row r="436" spans="2:7" ht="10.5" customHeight="1" x14ac:dyDescent="0.2">
      <c r="B436" s="303">
        <v>2005</v>
      </c>
      <c r="C436" s="341">
        <v>26.9</v>
      </c>
      <c r="D436" s="341">
        <v>44.3</v>
      </c>
      <c r="E436" s="341">
        <v>42.7</v>
      </c>
      <c r="F436" s="341">
        <v>45.7</v>
      </c>
      <c r="G436" s="341">
        <v>44</v>
      </c>
    </row>
    <row r="437" spans="2:7" ht="10.5" customHeight="1" x14ac:dyDescent="0.2">
      <c r="B437" s="303">
        <v>2006</v>
      </c>
      <c r="C437" s="341">
        <v>31.7</v>
      </c>
      <c r="D437" s="341">
        <v>54.3</v>
      </c>
      <c r="E437" s="341">
        <v>45.4</v>
      </c>
      <c r="F437" s="341">
        <v>49.8</v>
      </c>
      <c r="G437" s="341">
        <v>49.9</v>
      </c>
    </row>
    <row r="438" spans="2:7" ht="10.5" customHeight="1" x14ac:dyDescent="0.2">
      <c r="B438" s="303">
        <v>2007</v>
      </c>
      <c r="C438" s="341">
        <v>44.8</v>
      </c>
      <c r="D438" s="341">
        <v>58.2</v>
      </c>
      <c r="E438" s="341">
        <v>60.8</v>
      </c>
      <c r="F438" s="341">
        <v>55.5</v>
      </c>
      <c r="G438" s="341">
        <v>56.8</v>
      </c>
    </row>
    <row r="439" spans="2:7" ht="10.5" customHeight="1" x14ac:dyDescent="0.2">
      <c r="B439" s="303">
        <v>2008</v>
      </c>
      <c r="C439" s="341">
        <v>45.2</v>
      </c>
      <c r="D439" s="341">
        <v>63.4</v>
      </c>
      <c r="E439" s="341">
        <v>74.3</v>
      </c>
      <c r="F439" s="341">
        <v>60.8</v>
      </c>
      <c r="G439" s="341">
        <v>63.3</v>
      </c>
    </row>
    <row r="440" spans="2:7" ht="10.5" customHeight="1" x14ac:dyDescent="0.2">
      <c r="B440" s="303">
        <v>2009</v>
      </c>
      <c r="C440" s="341">
        <v>42.3</v>
      </c>
      <c r="D440" s="341">
        <v>65.8</v>
      </c>
      <c r="E440" s="341">
        <v>72.400000000000006</v>
      </c>
      <c r="F440" s="341">
        <v>69.3</v>
      </c>
      <c r="G440" s="341">
        <v>67.599999999999994</v>
      </c>
    </row>
    <row r="441" spans="2:7" ht="10.5" customHeight="1" x14ac:dyDescent="0.2">
      <c r="B441" s="303"/>
      <c r="C441" s="341"/>
      <c r="D441" s="341"/>
      <c r="E441" s="341"/>
      <c r="F441" s="341"/>
      <c r="G441" s="341"/>
    </row>
    <row r="442" spans="2:7" ht="10.5" customHeight="1" x14ac:dyDescent="0.2">
      <c r="B442" s="294">
        <v>2010</v>
      </c>
      <c r="C442" s="341">
        <v>51.3</v>
      </c>
      <c r="D442" s="341">
        <v>68.400000000000006</v>
      </c>
      <c r="E442" s="341">
        <v>71.3</v>
      </c>
      <c r="F442" s="341">
        <v>68.400000000000006</v>
      </c>
      <c r="G442" s="341">
        <v>68.2</v>
      </c>
    </row>
    <row r="443" spans="2:7" ht="10.5" customHeight="1" x14ac:dyDescent="0.2">
      <c r="B443" s="296">
        <v>2011</v>
      </c>
      <c r="C443" s="341">
        <v>72.599999999999994</v>
      </c>
      <c r="D443" s="341">
        <v>82.9</v>
      </c>
      <c r="E443" s="341">
        <v>70.099999999999994</v>
      </c>
      <c r="F443" s="341">
        <v>72</v>
      </c>
      <c r="G443" s="341">
        <v>75.8</v>
      </c>
    </row>
    <row r="444" spans="2:7" ht="10.5" customHeight="1" x14ac:dyDescent="0.2">
      <c r="B444" s="296" t="s">
        <v>889</v>
      </c>
      <c r="C444" s="341">
        <v>74.099999999999994</v>
      </c>
      <c r="D444" s="341">
        <v>84.7</v>
      </c>
      <c r="E444" s="341">
        <v>82.4</v>
      </c>
      <c r="F444" s="341">
        <v>77.3</v>
      </c>
      <c r="G444" s="341">
        <v>80.7</v>
      </c>
    </row>
    <row r="445" spans="2:7" ht="10.5" customHeight="1" x14ac:dyDescent="0.2">
      <c r="B445" s="296" t="s">
        <v>903</v>
      </c>
      <c r="C445" s="341">
        <v>84.3</v>
      </c>
      <c r="D445" s="341">
        <v>83.3</v>
      </c>
      <c r="E445" s="341">
        <v>86.6</v>
      </c>
      <c r="F445" s="341">
        <v>85.3</v>
      </c>
      <c r="G445" s="341">
        <v>84.8</v>
      </c>
    </row>
    <row r="446" spans="2:7" ht="10.5" customHeight="1" x14ac:dyDescent="0.2">
      <c r="B446" s="296" t="s">
        <v>906</v>
      </c>
      <c r="C446" s="341">
        <v>88.4</v>
      </c>
      <c r="D446" s="341">
        <v>94</v>
      </c>
      <c r="E446" s="341">
        <v>101.9</v>
      </c>
      <c r="F446" s="341">
        <v>92.9</v>
      </c>
      <c r="G446" s="341">
        <v>94.4</v>
      </c>
    </row>
    <row r="447" spans="2:7" ht="10.5" customHeight="1" x14ac:dyDescent="0.2">
      <c r="B447" s="296"/>
      <c r="C447" s="341"/>
      <c r="D447" s="341"/>
      <c r="E447" s="341"/>
      <c r="F447" s="341"/>
      <c r="G447" s="341"/>
    </row>
    <row r="448" spans="2:7" ht="10.5" customHeight="1" x14ac:dyDescent="0.2">
      <c r="B448" s="296" t="s">
        <v>921</v>
      </c>
      <c r="C448" s="341">
        <v>100</v>
      </c>
      <c r="D448" s="341">
        <v>100</v>
      </c>
      <c r="E448" s="341">
        <v>100</v>
      </c>
      <c r="F448" s="341">
        <v>100</v>
      </c>
      <c r="G448" s="341">
        <v>100</v>
      </c>
    </row>
    <row r="449" spans="2:7" ht="10.5" customHeight="1" x14ac:dyDescent="0.2">
      <c r="B449" s="296" t="s">
        <v>926</v>
      </c>
      <c r="C449" s="341">
        <v>124.7</v>
      </c>
      <c r="D449" s="341">
        <v>109.1</v>
      </c>
      <c r="E449" s="341">
        <v>107.9</v>
      </c>
      <c r="F449" s="341">
        <v>101.4</v>
      </c>
      <c r="G449" s="341">
        <v>106</v>
      </c>
    </row>
    <row r="450" spans="2:7" ht="10.5" customHeight="1" x14ac:dyDescent="0.2">
      <c r="B450" s="221" t="s">
        <v>952</v>
      </c>
      <c r="C450" s="341">
        <v>137.4</v>
      </c>
      <c r="D450" s="341">
        <v>131.80000000000001</v>
      </c>
      <c r="E450" s="341">
        <v>117.4</v>
      </c>
      <c r="F450" s="341">
        <v>121.3</v>
      </c>
      <c r="G450" s="341">
        <v>125.2</v>
      </c>
    </row>
    <row r="451" spans="2:7" ht="10.5" customHeight="1" x14ac:dyDescent="0.2">
      <c r="B451" s="221" t="s">
        <v>968</v>
      </c>
      <c r="C451" s="341">
        <v>169.8</v>
      </c>
      <c r="D451" s="341">
        <v>132.1</v>
      </c>
      <c r="E451" s="341">
        <v>111.8</v>
      </c>
      <c r="F451" s="341">
        <v>127</v>
      </c>
      <c r="G451" s="341">
        <v>128.30000000000001</v>
      </c>
    </row>
    <row r="452" spans="2:7" ht="10.5" customHeight="1" x14ac:dyDescent="0.2">
      <c r="B452" s="221" t="s">
        <v>1016</v>
      </c>
      <c r="C452" s="341">
        <v>158.30000000000001</v>
      </c>
      <c r="D452" s="341">
        <v>126.1</v>
      </c>
      <c r="E452" s="341">
        <v>113.6</v>
      </c>
      <c r="F452" s="341">
        <v>116.2</v>
      </c>
      <c r="G452" s="341">
        <v>121</v>
      </c>
    </row>
    <row r="453" spans="2:7" ht="10.5" customHeight="1" x14ac:dyDescent="0.2">
      <c r="B453" s="221"/>
      <c r="C453" s="341"/>
      <c r="D453" s="341"/>
      <c r="E453" s="341"/>
      <c r="F453" s="341"/>
      <c r="G453" s="341"/>
    </row>
    <row r="454" spans="2:7" ht="10.5" customHeight="1" x14ac:dyDescent="0.2">
      <c r="B454" s="221" t="s">
        <v>1173</v>
      </c>
      <c r="C454" s="341">
        <v>128.1</v>
      </c>
      <c r="D454" s="341">
        <v>145.30000000000001</v>
      </c>
      <c r="E454" s="341">
        <v>123.6</v>
      </c>
      <c r="F454" s="341">
        <v>117.9</v>
      </c>
      <c r="G454" s="341">
        <v>129.4</v>
      </c>
    </row>
    <row r="455" spans="2:7" ht="10.5" customHeight="1" x14ac:dyDescent="0.2">
      <c r="B455" s="221" t="s">
        <v>1207</v>
      </c>
      <c r="C455" s="341">
        <v>163.6</v>
      </c>
      <c r="D455" s="341">
        <v>152.19999999999999</v>
      </c>
      <c r="E455" s="341">
        <v>139.69999999999999</v>
      </c>
      <c r="F455" s="341" t="s">
        <v>1438</v>
      </c>
      <c r="G455" s="341">
        <v>135.9</v>
      </c>
    </row>
    <row r="456" spans="2:7" x14ac:dyDescent="0.2">
      <c r="B456" s="279" t="s">
        <v>1407</v>
      </c>
      <c r="C456" s="342">
        <v>164.2</v>
      </c>
      <c r="D456" s="342">
        <v>169.4</v>
      </c>
      <c r="E456" s="342">
        <v>158.4</v>
      </c>
      <c r="F456" s="342">
        <v>136.5</v>
      </c>
      <c r="G456" s="342">
        <v>152.9</v>
      </c>
    </row>
    <row r="457" spans="2:7" x14ac:dyDescent="0.2">
      <c r="B457" s="283"/>
      <c r="C457" s="343"/>
      <c r="D457" s="343"/>
      <c r="E457" s="343"/>
      <c r="F457" s="343"/>
      <c r="G457" s="343"/>
    </row>
    <row r="458" spans="2:7" ht="10.5" customHeight="1" x14ac:dyDescent="0.2">
      <c r="B458" s="203" t="s">
        <v>1640</v>
      </c>
    </row>
    <row r="459" spans="2:7" ht="10.5" customHeight="1" x14ac:dyDescent="0.2">
      <c r="B459" s="203" t="s">
        <v>1641</v>
      </c>
    </row>
    <row r="460" spans="2:7" ht="10.5" customHeight="1" x14ac:dyDescent="0.2">
      <c r="B460" s="203" t="s">
        <v>1642</v>
      </c>
    </row>
    <row r="461" spans="2:7" ht="10.5" customHeight="1" x14ac:dyDescent="0.2">
      <c r="B461" s="203" t="s">
        <v>843</v>
      </c>
    </row>
    <row r="462" spans="2:7" ht="10.5" customHeight="1" x14ac:dyDescent="0.2">
      <c r="B462" s="203" t="s">
        <v>1643</v>
      </c>
    </row>
    <row r="463" spans="2:7" ht="10.5" customHeight="1" x14ac:dyDescent="0.2">
      <c r="C463" s="491"/>
      <c r="D463" s="491"/>
      <c r="E463" s="491"/>
      <c r="F463" s="491"/>
      <c r="G463" s="491"/>
    </row>
    <row r="464" spans="2:7" ht="10.5" customHeight="1" x14ac:dyDescent="0.2"/>
    <row r="465" spans="2:8" ht="10.5" customHeight="1" x14ac:dyDescent="0.2"/>
    <row r="466" spans="2:8" ht="10.5" customHeight="1" x14ac:dyDescent="0.2"/>
    <row r="467" spans="2:8" ht="10.5" customHeight="1" x14ac:dyDescent="0.2"/>
    <row r="468" spans="2:8" ht="10.5" customHeight="1" x14ac:dyDescent="0.2"/>
    <row r="469" spans="2:8" ht="10.5" customHeight="1" x14ac:dyDescent="0.2"/>
    <row r="470" spans="2:8" ht="10.5" customHeight="1" x14ac:dyDescent="0.2"/>
    <row r="471" spans="2:8" ht="10.5" customHeight="1" x14ac:dyDescent="0.2"/>
    <row r="472" spans="2:8" ht="10.5" customHeight="1" x14ac:dyDescent="0.2"/>
    <row r="473" spans="2:8" ht="10.5" customHeight="1" x14ac:dyDescent="0.2"/>
    <row r="474" spans="2:8" ht="10.5" customHeight="1" x14ac:dyDescent="0.2"/>
    <row r="475" spans="2:8" ht="10.5" customHeight="1" x14ac:dyDescent="0.2">
      <c r="H475" s="246">
        <v>95</v>
      </c>
    </row>
    <row r="476" spans="2:8" ht="10.5" customHeight="1" x14ac:dyDescent="0.2">
      <c r="H476" s="246"/>
    </row>
    <row r="477" spans="2:8" ht="10.5" customHeight="1" x14ac:dyDescent="0.2"/>
    <row r="478" spans="2:8" x14ac:dyDescent="0.2">
      <c r="B478" s="202" t="s">
        <v>1162</v>
      </c>
      <c r="G478" s="497"/>
    </row>
    <row r="479" spans="2:8" x14ac:dyDescent="0.2">
      <c r="B479" s="1454" t="s">
        <v>527</v>
      </c>
      <c r="C479" s="1438" t="s">
        <v>13</v>
      </c>
      <c r="D479" s="1439"/>
      <c r="E479" s="1440"/>
      <c r="F479" s="1441" t="s">
        <v>558</v>
      </c>
      <c r="G479" s="1441" t="s">
        <v>138</v>
      </c>
    </row>
    <row r="480" spans="2:8" x14ac:dyDescent="0.2">
      <c r="B480" s="1455"/>
      <c r="C480" s="249" t="s">
        <v>648</v>
      </c>
      <c r="D480" s="249" t="s">
        <v>55</v>
      </c>
      <c r="E480" s="249" t="s">
        <v>69</v>
      </c>
      <c r="F480" s="1442"/>
      <c r="G480" s="1442"/>
    </row>
    <row r="481" spans="2:7" x14ac:dyDescent="0.2">
      <c r="B481" s="1456"/>
      <c r="C481" s="1438" t="s">
        <v>1217</v>
      </c>
      <c r="D481" s="1439"/>
      <c r="E481" s="1439"/>
      <c r="F481" s="1439"/>
      <c r="G481" s="1440"/>
    </row>
    <row r="482" spans="2:7" ht="10.5" customHeight="1" x14ac:dyDescent="0.2">
      <c r="B482" s="303">
        <v>1980</v>
      </c>
      <c r="C482" s="339">
        <v>6.8</v>
      </c>
      <c r="D482" s="339">
        <v>4.7</v>
      </c>
      <c r="E482" s="339">
        <v>9.6999999999999993</v>
      </c>
      <c r="F482" s="339">
        <v>6.9</v>
      </c>
      <c r="G482" s="339">
        <v>7.4</v>
      </c>
    </row>
    <row r="483" spans="2:7" ht="10.5" customHeight="1" x14ac:dyDescent="0.2">
      <c r="B483" s="303">
        <v>1981</v>
      </c>
      <c r="C483" s="339">
        <v>9</v>
      </c>
      <c r="D483" s="339">
        <v>6.4</v>
      </c>
      <c r="E483" s="339">
        <v>11.8</v>
      </c>
      <c r="F483" s="339">
        <v>8.1</v>
      </c>
      <c r="G483" s="339">
        <v>8.6999999999999993</v>
      </c>
    </row>
    <row r="484" spans="2:7" ht="10.5" customHeight="1" x14ac:dyDescent="0.2">
      <c r="B484" s="303">
        <v>1982</v>
      </c>
      <c r="C484" s="339">
        <v>8.4</v>
      </c>
      <c r="D484" s="339">
        <v>6.3</v>
      </c>
      <c r="E484" s="339">
        <v>10.1</v>
      </c>
      <c r="F484" s="339">
        <v>9.1999999999999993</v>
      </c>
      <c r="G484" s="339">
        <v>10.199999999999999</v>
      </c>
    </row>
    <row r="485" spans="2:7" ht="10.5" customHeight="1" x14ac:dyDescent="0.2">
      <c r="B485" s="303">
        <v>1983</v>
      </c>
      <c r="C485" s="339">
        <v>8.5</v>
      </c>
      <c r="D485" s="339">
        <v>6.5</v>
      </c>
      <c r="E485" s="339">
        <v>10.4</v>
      </c>
      <c r="F485" s="339">
        <v>9</v>
      </c>
      <c r="G485" s="339">
        <v>10.4</v>
      </c>
    </row>
    <row r="486" spans="2:7" ht="10.5" customHeight="1" x14ac:dyDescent="0.2">
      <c r="B486" s="303">
        <v>1984</v>
      </c>
      <c r="C486" s="339">
        <v>9.8000000000000007</v>
      </c>
      <c r="D486" s="339">
        <v>7.9</v>
      </c>
      <c r="E486" s="339">
        <v>15</v>
      </c>
      <c r="F486" s="339">
        <v>11.6</v>
      </c>
      <c r="G486" s="339">
        <v>11.2</v>
      </c>
    </row>
    <row r="487" spans="2:7" ht="10.5" customHeight="1" x14ac:dyDescent="0.2">
      <c r="B487" s="303"/>
      <c r="C487" s="339"/>
      <c r="D487" s="339"/>
      <c r="E487" s="339"/>
      <c r="F487" s="339"/>
      <c r="G487" s="339"/>
    </row>
    <row r="488" spans="2:7" ht="10.5" customHeight="1" x14ac:dyDescent="0.2">
      <c r="B488" s="303">
        <v>1985</v>
      </c>
      <c r="C488" s="339">
        <v>7.2</v>
      </c>
      <c r="D488" s="339">
        <v>6.5</v>
      </c>
      <c r="E488" s="339">
        <v>9.1</v>
      </c>
      <c r="F488" s="339">
        <v>8.1999999999999993</v>
      </c>
      <c r="G488" s="339">
        <v>8.6</v>
      </c>
    </row>
    <row r="489" spans="2:7" ht="10.5" customHeight="1" x14ac:dyDescent="0.2">
      <c r="B489" s="303">
        <v>1986</v>
      </c>
      <c r="C489" s="339">
        <v>8.6</v>
      </c>
      <c r="D489" s="339">
        <v>8</v>
      </c>
      <c r="E489" s="339">
        <v>11.7</v>
      </c>
      <c r="F489" s="339">
        <v>7.9</v>
      </c>
      <c r="G489" s="339">
        <v>9.3000000000000007</v>
      </c>
    </row>
    <row r="490" spans="2:7" ht="10.5" customHeight="1" x14ac:dyDescent="0.2">
      <c r="B490" s="303">
        <v>1987</v>
      </c>
      <c r="C490" s="339">
        <v>11.8</v>
      </c>
      <c r="D490" s="339">
        <v>9.1999999999999993</v>
      </c>
      <c r="E490" s="339">
        <v>14</v>
      </c>
      <c r="F490" s="339">
        <v>10.6</v>
      </c>
      <c r="G490" s="339">
        <v>11.3</v>
      </c>
    </row>
    <row r="491" spans="2:7" ht="10.5" customHeight="1" x14ac:dyDescent="0.2">
      <c r="B491" s="303">
        <v>1988</v>
      </c>
      <c r="C491" s="339">
        <v>13.8</v>
      </c>
      <c r="D491" s="339">
        <v>9.4</v>
      </c>
      <c r="E491" s="339">
        <v>15.6</v>
      </c>
      <c r="F491" s="339">
        <v>18.100000000000001</v>
      </c>
      <c r="G491" s="339">
        <v>12.1</v>
      </c>
    </row>
    <row r="492" spans="2:7" ht="10.5" customHeight="1" x14ac:dyDescent="0.2">
      <c r="B492" s="303">
        <v>1989</v>
      </c>
      <c r="C492" s="339">
        <v>13.8</v>
      </c>
      <c r="D492" s="339">
        <v>12.1</v>
      </c>
      <c r="E492" s="339">
        <v>15.9</v>
      </c>
      <c r="F492" s="339">
        <v>17.7</v>
      </c>
      <c r="G492" s="339">
        <v>13.9</v>
      </c>
    </row>
    <row r="493" spans="2:7" ht="10.5" customHeight="1" x14ac:dyDescent="0.2">
      <c r="B493" s="303"/>
      <c r="C493" s="339"/>
      <c r="D493" s="339"/>
      <c r="E493" s="339"/>
      <c r="F493" s="339"/>
      <c r="G493" s="339"/>
    </row>
    <row r="494" spans="2:7" ht="10.5" customHeight="1" x14ac:dyDescent="0.2">
      <c r="B494" s="303">
        <v>1990</v>
      </c>
      <c r="C494" s="339">
        <v>13.6</v>
      </c>
      <c r="D494" s="339">
        <v>11.1</v>
      </c>
      <c r="E494" s="339">
        <v>14.2</v>
      </c>
      <c r="F494" s="339">
        <v>14.6</v>
      </c>
      <c r="G494" s="339">
        <v>15.3</v>
      </c>
    </row>
    <row r="495" spans="2:7" ht="10.5" customHeight="1" x14ac:dyDescent="0.2">
      <c r="B495" s="303">
        <v>1991</v>
      </c>
      <c r="C495" s="339">
        <v>14.5</v>
      </c>
      <c r="D495" s="339">
        <v>11.4</v>
      </c>
      <c r="E495" s="339">
        <v>17.2</v>
      </c>
      <c r="F495" s="339">
        <v>10.199999999999999</v>
      </c>
      <c r="G495" s="339">
        <v>14.8</v>
      </c>
    </row>
    <row r="496" spans="2:7" ht="10.5" customHeight="1" x14ac:dyDescent="0.2">
      <c r="B496" s="303">
        <v>1992</v>
      </c>
      <c r="C496" s="339">
        <v>14.6</v>
      </c>
      <c r="D496" s="339">
        <v>12.9</v>
      </c>
      <c r="E496" s="339">
        <v>19.899999999999999</v>
      </c>
      <c r="F496" s="339">
        <v>11</v>
      </c>
      <c r="G496" s="339">
        <v>18.2</v>
      </c>
    </row>
    <row r="497" spans="2:7" ht="10.5" customHeight="1" x14ac:dyDescent="0.2">
      <c r="B497" s="303">
        <v>1993</v>
      </c>
      <c r="C497" s="339">
        <v>15.5</v>
      </c>
      <c r="D497" s="339">
        <v>15</v>
      </c>
      <c r="E497" s="339">
        <v>20.5</v>
      </c>
      <c r="F497" s="339">
        <v>8.8000000000000007</v>
      </c>
      <c r="G497" s="339">
        <v>19.3</v>
      </c>
    </row>
    <row r="498" spans="2:7" ht="10.5" customHeight="1" x14ac:dyDescent="0.2">
      <c r="B498" s="303">
        <v>1994</v>
      </c>
      <c r="C498" s="339">
        <v>22.4</v>
      </c>
      <c r="D498" s="339">
        <v>21.1</v>
      </c>
      <c r="E498" s="339">
        <v>26.4</v>
      </c>
      <c r="F498" s="339">
        <v>13.5</v>
      </c>
      <c r="G498" s="339">
        <v>20</v>
      </c>
    </row>
    <row r="499" spans="2:7" ht="10.5" customHeight="1" x14ac:dyDescent="0.2">
      <c r="B499" s="303"/>
      <c r="C499" s="339"/>
      <c r="D499" s="339"/>
      <c r="E499" s="339"/>
      <c r="F499" s="339"/>
      <c r="G499" s="339"/>
    </row>
    <row r="500" spans="2:7" ht="10.5" customHeight="1" x14ac:dyDescent="0.2">
      <c r="B500" s="303">
        <v>1995</v>
      </c>
      <c r="C500" s="339">
        <v>22.7</v>
      </c>
      <c r="D500" s="339">
        <v>21.2</v>
      </c>
      <c r="E500" s="339">
        <v>24.7</v>
      </c>
      <c r="F500" s="339">
        <v>17</v>
      </c>
      <c r="G500" s="339">
        <v>22</v>
      </c>
    </row>
    <row r="501" spans="2:7" ht="10.5" customHeight="1" x14ac:dyDescent="0.2">
      <c r="B501" s="303">
        <v>1996</v>
      </c>
      <c r="C501" s="339">
        <v>24.1</v>
      </c>
      <c r="D501" s="339">
        <v>22.3</v>
      </c>
      <c r="E501" s="339">
        <v>25.3</v>
      </c>
      <c r="F501" s="339">
        <v>16.2</v>
      </c>
      <c r="G501" s="339">
        <v>23.9</v>
      </c>
    </row>
    <row r="502" spans="2:7" ht="10.5" customHeight="1" x14ac:dyDescent="0.2">
      <c r="B502" s="303">
        <v>1997</v>
      </c>
      <c r="C502" s="339">
        <v>25</v>
      </c>
      <c r="D502" s="339">
        <v>24.7</v>
      </c>
      <c r="E502" s="339">
        <v>32.6</v>
      </c>
      <c r="F502" s="339">
        <v>19.7</v>
      </c>
      <c r="G502" s="339">
        <v>30.7</v>
      </c>
    </row>
    <row r="503" spans="2:7" ht="10.5" customHeight="1" x14ac:dyDescent="0.2">
      <c r="B503" s="303">
        <v>1998</v>
      </c>
      <c r="C503" s="339">
        <v>23.7</v>
      </c>
      <c r="D503" s="339">
        <v>23.7</v>
      </c>
      <c r="E503" s="339">
        <v>32.6</v>
      </c>
      <c r="F503" s="339">
        <v>16.7</v>
      </c>
      <c r="G503" s="339">
        <v>28.9</v>
      </c>
    </row>
    <row r="504" spans="2:7" ht="10.5" customHeight="1" x14ac:dyDescent="0.2">
      <c r="B504" s="303">
        <v>1999</v>
      </c>
      <c r="C504" s="339">
        <v>24.2</v>
      </c>
      <c r="D504" s="339">
        <v>23.8</v>
      </c>
      <c r="E504" s="339">
        <v>31.5</v>
      </c>
      <c r="F504" s="339">
        <v>15.9</v>
      </c>
      <c r="G504" s="339">
        <v>27.4</v>
      </c>
    </row>
    <row r="505" spans="2:7" ht="10.5" customHeight="1" x14ac:dyDescent="0.2">
      <c r="B505" s="303"/>
      <c r="C505" s="339"/>
      <c r="D505" s="339"/>
      <c r="E505" s="339"/>
      <c r="F505" s="339"/>
      <c r="G505" s="865"/>
    </row>
    <row r="506" spans="2:7" ht="10.5" customHeight="1" x14ac:dyDescent="0.2">
      <c r="B506" s="303">
        <v>2000</v>
      </c>
      <c r="C506" s="339">
        <v>25.5</v>
      </c>
      <c r="D506" s="339">
        <v>27.4</v>
      </c>
      <c r="E506" s="339">
        <v>37.700000000000003</v>
      </c>
      <c r="F506" s="339">
        <v>21.2</v>
      </c>
      <c r="G506" s="865">
        <v>31.1</v>
      </c>
    </row>
    <row r="507" spans="2:7" ht="10.5" customHeight="1" x14ac:dyDescent="0.2">
      <c r="B507" s="303">
        <v>2001</v>
      </c>
      <c r="C507" s="339">
        <v>26.9</v>
      </c>
      <c r="D507" s="339">
        <v>28.1</v>
      </c>
      <c r="E507" s="339">
        <v>39</v>
      </c>
      <c r="F507" s="339">
        <v>25.8</v>
      </c>
      <c r="G507" s="865">
        <v>35.299999999999997</v>
      </c>
    </row>
    <row r="508" spans="2:7" ht="10.5" customHeight="1" x14ac:dyDescent="0.2">
      <c r="B508" s="303">
        <v>2002</v>
      </c>
      <c r="C508" s="339">
        <v>35.299999999999997</v>
      </c>
      <c r="D508" s="339">
        <v>33</v>
      </c>
      <c r="E508" s="339">
        <v>50.5</v>
      </c>
      <c r="F508" s="339">
        <v>44.9</v>
      </c>
      <c r="G508" s="865">
        <v>42.3</v>
      </c>
    </row>
    <row r="509" spans="2:7" ht="10.5" customHeight="1" x14ac:dyDescent="0.2">
      <c r="B509" s="303">
        <v>2003</v>
      </c>
      <c r="C509" s="341">
        <v>37.700000000000003</v>
      </c>
      <c r="D509" s="341">
        <v>37.200000000000003</v>
      </c>
      <c r="E509" s="341">
        <v>47.6</v>
      </c>
      <c r="F509" s="341">
        <v>37.9</v>
      </c>
      <c r="G509" s="378">
        <v>48</v>
      </c>
    </row>
    <row r="510" spans="2:7" ht="10.5" customHeight="1" x14ac:dyDescent="0.2">
      <c r="B510" s="303">
        <v>2004</v>
      </c>
      <c r="C510" s="341">
        <v>41.8</v>
      </c>
      <c r="D510" s="341">
        <v>39.799999999999997</v>
      </c>
      <c r="E510" s="341">
        <v>47.4</v>
      </c>
      <c r="F510" s="341">
        <v>30.3</v>
      </c>
      <c r="G510" s="378">
        <v>46.3</v>
      </c>
    </row>
    <row r="511" spans="2:7" ht="10.5" customHeight="1" x14ac:dyDescent="0.2">
      <c r="B511" s="303"/>
      <c r="C511" s="341"/>
      <c r="D511" s="341"/>
      <c r="E511" s="341"/>
      <c r="F511" s="341"/>
      <c r="G511" s="378"/>
    </row>
    <row r="512" spans="2:7" ht="10.5" customHeight="1" x14ac:dyDescent="0.2">
      <c r="B512" s="303">
        <v>2005</v>
      </c>
      <c r="C512" s="341">
        <v>44.5</v>
      </c>
      <c r="D512" s="341">
        <v>42</v>
      </c>
      <c r="E512" s="341">
        <v>46.1</v>
      </c>
      <c r="F512" s="341">
        <v>27</v>
      </c>
      <c r="G512" s="378">
        <v>43.3</v>
      </c>
    </row>
    <row r="513" spans="2:8" ht="10.5" customHeight="1" x14ac:dyDescent="0.2">
      <c r="B513" s="303">
        <v>2006</v>
      </c>
      <c r="C513" s="341">
        <v>56.4</v>
      </c>
      <c r="D513" s="341">
        <v>50.3</v>
      </c>
      <c r="E513" s="341">
        <v>48.1</v>
      </c>
      <c r="F513" s="341">
        <v>30.7</v>
      </c>
      <c r="G513" s="378">
        <v>45.4</v>
      </c>
    </row>
    <row r="514" spans="2:8" ht="10.5" customHeight="1" x14ac:dyDescent="0.2">
      <c r="B514" s="303">
        <v>2007</v>
      </c>
      <c r="C514" s="341">
        <v>59</v>
      </c>
      <c r="D514" s="341">
        <v>54.3</v>
      </c>
      <c r="E514" s="341">
        <v>57.7</v>
      </c>
      <c r="F514" s="341">
        <v>46.6</v>
      </c>
      <c r="G514" s="378">
        <v>60.8</v>
      </c>
    </row>
    <row r="515" spans="2:8" ht="10.5" customHeight="1" x14ac:dyDescent="0.2">
      <c r="B515" s="303">
        <v>2008</v>
      </c>
      <c r="C515" s="341">
        <v>63.8</v>
      </c>
      <c r="D515" s="341">
        <v>58.5</v>
      </c>
      <c r="E515" s="341">
        <v>67.099999999999994</v>
      </c>
      <c r="F515" s="341">
        <v>48.1</v>
      </c>
      <c r="G515" s="378">
        <v>74.3</v>
      </c>
    </row>
    <row r="516" spans="2:8" ht="10.5" customHeight="1" x14ac:dyDescent="0.2">
      <c r="B516" s="303">
        <v>2009</v>
      </c>
      <c r="C516" s="341">
        <v>66.400000000000006</v>
      </c>
      <c r="D516" s="341">
        <v>59.6</v>
      </c>
      <c r="E516" s="341">
        <v>69.599999999999994</v>
      </c>
      <c r="F516" s="341">
        <v>43.5</v>
      </c>
      <c r="G516" s="378">
        <v>72.400000000000006</v>
      </c>
    </row>
    <row r="517" spans="2:8" ht="10.5" customHeight="1" x14ac:dyDescent="0.2">
      <c r="B517" s="303"/>
      <c r="C517" s="341"/>
      <c r="D517" s="341"/>
      <c r="E517" s="341"/>
      <c r="F517" s="341"/>
      <c r="G517" s="378"/>
    </row>
    <row r="518" spans="2:8" ht="10.5" customHeight="1" x14ac:dyDescent="0.2">
      <c r="B518" s="294">
        <v>2010</v>
      </c>
      <c r="C518" s="341">
        <v>68.5</v>
      </c>
      <c r="D518" s="341">
        <v>69.8</v>
      </c>
      <c r="E518" s="341">
        <v>65.8</v>
      </c>
      <c r="F518" s="341">
        <v>52.4</v>
      </c>
      <c r="G518" s="341">
        <v>71.3</v>
      </c>
    </row>
    <row r="519" spans="2:8" ht="10.5" customHeight="1" x14ac:dyDescent="0.2">
      <c r="B519" s="296">
        <v>2011</v>
      </c>
      <c r="C519" s="341">
        <v>83.3</v>
      </c>
      <c r="D519" s="341">
        <v>88.4</v>
      </c>
      <c r="E519" s="341">
        <v>74</v>
      </c>
      <c r="F519" s="341">
        <v>77.599999999999994</v>
      </c>
      <c r="G519" s="341">
        <v>70.099999999999994</v>
      </c>
    </row>
    <row r="520" spans="2:8" ht="10.5" customHeight="1" x14ac:dyDescent="0.2">
      <c r="B520" s="296" t="s">
        <v>889</v>
      </c>
      <c r="C520" s="341">
        <v>85.6</v>
      </c>
      <c r="D520" s="341">
        <v>83.8</v>
      </c>
      <c r="E520" s="341">
        <v>81</v>
      </c>
      <c r="F520" s="341">
        <v>79.599999999999994</v>
      </c>
      <c r="G520" s="341">
        <v>82.4</v>
      </c>
    </row>
    <row r="521" spans="2:8" ht="10.5" customHeight="1" x14ac:dyDescent="0.2">
      <c r="B521" s="296" t="s">
        <v>903</v>
      </c>
      <c r="C521" s="341">
        <v>84</v>
      </c>
      <c r="D521" s="341">
        <v>78.8</v>
      </c>
      <c r="E521" s="341">
        <v>84.5</v>
      </c>
      <c r="F521" s="341">
        <v>90.7</v>
      </c>
      <c r="G521" s="341">
        <v>86.6</v>
      </c>
    </row>
    <row r="522" spans="2:8" ht="10.5" customHeight="1" x14ac:dyDescent="0.2">
      <c r="B522" s="296" t="s">
        <v>906</v>
      </c>
      <c r="C522" s="341">
        <v>94.2</v>
      </c>
      <c r="D522" s="341">
        <v>93.5</v>
      </c>
      <c r="E522" s="341">
        <v>93.7</v>
      </c>
      <c r="F522" s="341">
        <v>91.3</v>
      </c>
      <c r="G522" s="341">
        <v>101.9</v>
      </c>
    </row>
    <row r="523" spans="2:8" ht="10.5" customHeight="1" x14ac:dyDescent="0.2">
      <c r="B523" s="296"/>
      <c r="C523" s="341"/>
      <c r="D523" s="341"/>
      <c r="E523" s="341"/>
      <c r="F523" s="341"/>
      <c r="G523" s="341"/>
    </row>
    <row r="524" spans="2:8" ht="10.5" customHeight="1" x14ac:dyDescent="0.2">
      <c r="B524" s="296" t="s">
        <v>921</v>
      </c>
      <c r="C524" s="341">
        <v>100</v>
      </c>
      <c r="D524" s="341">
        <v>100</v>
      </c>
      <c r="E524" s="341">
        <v>100</v>
      </c>
      <c r="F524" s="341">
        <v>100</v>
      </c>
      <c r="G524" s="341">
        <v>100</v>
      </c>
    </row>
    <row r="525" spans="2:8" ht="10.5" customHeight="1" x14ac:dyDescent="0.2">
      <c r="B525" s="296" t="s">
        <v>926</v>
      </c>
      <c r="C525" s="341">
        <v>109.8</v>
      </c>
      <c r="D525" s="341">
        <v>109.9</v>
      </c>
      <c r="E525" s="341">
        <v>104.6</v>
      </c>
      <c r="F525" s="341">
        <v>126.6</v>
      </c>
      <c r="G525" s="341">
        <v>107.9</v>
      </c>
    </row>
    <row r="526" spans="2:8" ht="10.5" customHeight="1" x14ac:dyDescent="0.2">
      <c r="B526" s="221" t="s">
        <v>952</v>
      </c>
      <c r="C526" s="341">
        <v>133.5</v>
      </c>
      <c r="D526" s="341">
        <v>135.6</v>
      </c>
      <c r="E526" s="341">
        <v>117.9</v>
      </c>
      <c r="F526" s="341">
        <v>142.69999999999999</v>
      </c>
      <c r="G526" s="341">
        <v>117.4</v>
      </c>
      <c r="H526" s="491"/>
    </row>
    <row r="527" spans="2:8" ht="10.5" customHeight="1" x14ac:dyDescent="0.2">
      <c r="B527" s="221">
        <v>2018</v>
      </c>
      <c r="C527" s="341">
        <v>136.1</v>
      </c>
      <c r="D527" s="341">
        <v>138</v>
      </c>
      <c r="E527" s="341">
        <v>103.2</v>
      </c>
      <c r="F527" s="341">
        <v>174.3</v>
      </c>
      <c r="G527" s="341">
        <v>111.8</v>
      </c>
      <c r="H527" s="491"/>
    </row>
    <row r="528" spans="2:8" ht="10.5" customHeight="1" x14ac:dyDescent="0.2">
      <c r="B528" s="221">
        <v>2019</v>
      </c>
      <c r="C528" s="341">
        <v>128.5</v>
      </c>
      <c r="D528" s="341">
        <v>125.1</v>
      </c>
      <c r="E528" s="341">
        <v>113.3</v>
      </c>
      <c r="F528" s="341">
        <v>159.5</v>
      </c>
      <c r="G528" s="341">
        <v>113.6</v>
      </c>
      <c r="H528" s="491"/>
    </row>
    <row r="529" spans="2:8" ht="10.5" customHeight="1" x14ac:dyDescent="0.2">
      <c r="B529" s="221"/>
      <c r="C529" s="341"/>
      <c r="D529" s="341"/>
      <c r="E529" s="341"/>
      <c r="F529" s="341"/>
      <c r="G529" s="341"/>
      <c r="H529" s="491"/>
    </row>
    <row r="530" spans="2:8" ht="10.5" customHeight="1" x14ac:dyDescent="0.2">
      <c r="B530" s="221">
        <v>2020</v>
      </c>
      <c r="C530" s="341">
        <v>145.6</v>
      </c>
      <c r="D530" s="341">
        <v>163.4</v>
      </c>
      <c r="E530" s="341">
        <v>122.5</v>
      </c>
      <c r="F530" s="341">
        <v>129.80000000000001</v>
      </c>
      <c r="G530" s="341">
        <v>123.6</v>
      </c>
      <c r="H530" s="491"/>
    </row>
    <row r="531" spans="2:8" ht="10.5" customHeight="1" x14ac:dyDescent="0.2">
      <c r="B531" s="221">
        <v>2021</v>
      </c>
      <c r="C531" s="341">
        <v>154.6</v>
      </c>
      <c r="D531" s="341">
        <v>165</v>
      </c>
      <c r="E531" s="341">
        <v>123.4</v>
      </c>
      <c r="F531" s="341">
        <v>147.80000000000001</v>
      </c>
      <c r="G531" s="341">
        <v>139.69999999999999</v>
      </c>
      <c r="H531" s="491"/>
    </row>
    <row r="532" spans="2:8" ht="10.5" customHeight="1" x14ac:dyDescent="0.2">
      <c r="B532" s="507">
        <v>2022</v>
      </c>
      <c r="C532" s="342">
        <v>175.5</v>
      </c>
      <c r="D532" s="342">
        <v>175.1</v>
      </c>
      <c r="E532" s="342">
        <v>128.6</v>
      </c>
      <c r="F532" s="342">
        <v>151.19999999999999</v>
      </c>
      <c r="G532" s="342">
        <v>158.4</v>
      </c>
      <c r="H532" s="491"/>
    </row>
    <row r="533" spans="2:8" ht="10.5" customHeight="1" x14ac:dyDescent="0.2">
      <c r="B533" s="444"/>
      <c r="C533" s="761"/>
      <c r="D533" s="761"/>
      <c r="E533" s="761"/>
      <c r="F533" s="761"/>
      <c r="G533" s="761"/>
      <c r="H533" s="491"/>
    </row>
    <row r="534" spans="2:8" ht="10.5" customHeight="1" x14ac:dyDescent="0.2">
      <c r="B534" s="444"/>
      <c r="C534" s="761"/>
      <c r="D534" s="761"/>
      <c r="E534" s="761"/>
      <c r="F534" s="761"/>
      <c r="G534" s="497"/>
      <c r="H534" s="491"/>
    </row>
    <row r="535" spans="2:8" ht="10.5" customHeight="1" x14ac:dyDescent="0.2">
      <c r="B535" s="444"/>
      <c r="C535" s="761"/>
      <c r="D535" s="761"/>
      <c r="E535" s="761"/>
      <c r="F535" s="761"/>
      <c r="G535" s="497"/>
      <c r="H535" s="491"/>
    </row>
    <row r="536" spans="2:8" ht="10.5" customHeight="1" x14ac:dyDescent="0.2">
      <c r="B536" s="444"/>
      <c r="C536" s="761"/>
      <c r="D536" s="761"/>
      <c r="E536" s="761"/>
      <c r="F536" s="761"/>
      <c r="G536" s="497"/>
      <c r="H536" s="491"/>
    </row>
    <row r="537" spans="2:8" ht="10.5" customHeight="1" x14ac:dyDescent="0.2">
      <c r="B537" s="444"/>
      <c r="C537" s="761"/>
      <c r="D537" s="761"/>
      <c r="E537" s="761"/>
      <c r="F537" s="761"/>
      <c r="G537" s="497"/>
      <c r="H537" s="491"/>
    </row>
    <row r="538" spans="2:8" ht="10.5" customHeight="1" x14ac:dyDescent="0.2">
      <c r="B538" s="444"/>
      <c r="C538" s="761"/>
      <c r="D538" s="761"/>
      <c r="E538" s="761"/>
      <c r="F538" s="761"/>
      <c r="G538" s="497"/>
      <c r="H538" s="491"/>
    </row>
    <row r="539" spans="2:8" ht="10.5" customHeight="1" x14ac:dyDescent="0.2">
      <c r="B539" s="444"/>
      <c r="C539" s="761"/>
      <c r="D539" s="761"/>
      <c r="E539" s="761"/>
      <c r="F539" s="761"/>
      <c r="G539" s="497"/>
      <c r="H539" s="491"/>
    </row>
    <row r="540" spans="2:8" ht="10.5" customHeight="1" x14ac:dyDescent="0.2">
      <c r="B540" s="444"/>
      <c r="C540" s="761"/>
      <c r="D540" s="761"/>
      <c r="E540" s="761"/>
      <c r="F540" s="761"/>
      <c r="G540" s="497"/>
      <c r="H540" s="491"/>
    </row>
    <row r="541" spans="2:8" ht="10.5" customHeight="1" x14ac:dyDescent="0.2">
      <c r="B541" s="444"/>
      <c r="C541" s="761"/>
      <c r="D541" s="761"/>
      <c r="E541" s="761"/>
      <c r="F541" s="761"/>
      <c r="G541" s="497"/>
      <c r="H541" s="491"/>
    </row>
    <row r="542" spans="2:8" ht="10.5" customHeight="1" x14ac:dyDescent="0.2">
      <c r="B542" s="444"/>
      <c r="C542" s="761"/>
      <c r="D542" s="761"/>
      <c r="E542" s="761"/>
      <c r="F542" s="761"/>
      <c r="G542" s="497"/>
      <c r="H542" s="491"/>
    </row>
    <row r="543" spans="2:8" ht="10.5" customHeight="1" x14ac:dyDescent="0.2">
      <c r="B543" s="444"/>
      <c r="C543" s="761"/>
      <c r="D543" s="761"/>
      <c r="E543" s="761"/>
      <c r="F543" s="761"/>
      <c r="G543" s="497"/>
      <c r="H543" s="491"/>
    </row>
    <row r="544" spans="2:8" ht="10.5" customHeight="1" x14ac:dyDescent="0.2">
      <c r="B544" s="444"/>
      <c r="C544" s="761"/>
      <c r="D544" s="761"/>
      <c r="E544" s="761"/>
      <c r="F544" s="761"/>
      <c r="G544" s="497"/>
      <c r="H544" s="491"/>
    </row>
    <row r="545" spans="2:9" ht="10.5" customHeight="1" x14ac:dyDescent="0.2">
      <c r="B545" s="444"/>
      <c r="C545" s="761"/>
      <c r="D545" s="761"/>
      <c r="E545" s="761"/>
      <c r="F545" s="761"/>
      <c r="G545" s="497"/>
      <c r="H545" s="491"/>
    </row>
    <row r="546" spans="2:9" ht="10.5" customHeight="1" x14ac:dyDescent="0.2">
      <c r="B546" s="444"/>
      <c r="C546" s="761"/>
      <c r="D546" s="761"/>
      <c r="E546" s="761"/>
      <c r="F546" s="761"/>
      <c r="G546" s="497"/>
      <c r="H546" s="491"/>
    </row>
    <row r="547" spans="2:9" ht="10.5" customHeight="1" x14ac:dyDescent="0.2">
      <c r="B547" s="444"/>
      <c r="C547" s="761"/>
      <c r="D547" s="761"/>
      <c r="E547" s="761"/>
      <c r="F547" s="761"/>
      <c r="G547" s="497"/>
      <c r="H547" s="491"/>
    </row>
    <row r="548" spans="2:9" ht="10.5" customHeight="1" x14ac:dyDescent="0.2">
      <c r="B548" s="444"/>
      <c r="C548" s="761"/>
      <c r="D548" s="761"/>
      <c r="E548" s="761"/>
      <c r="F548" s="761"/>
      <c r="G548" s="497"/>
      <c r="H548" s="491"/>
    </row>
    <row r="549" spans="2:9" ht="10.5" customHeight="1" x14ac:dyDescent="0.2">
      <c r="B549" s="444"/>
      <c r="C549" s="761"/>
      <c r="D549" s="761"/>
      <c r="E549" s="761"/>
      <c r="F549" s="761"/>
      <c r="G549" s="497"/>
      <c r="H549" s="491"/>
    </row>
    <row r="550" spans="2:9" ht="10.5" customHeight="1" x14ac:dyDescent="0.2">
      <c r="B550" s="444"/>
      <c r="C550" s="761"/>
      <c r="D550" s="761"/>
      <c r="E550" s="761"/>
      <c r="F550" s="761"/>
      <c r="G550" s="497"/>
      <c r="H550" s="491"/>
    </row>
    <row r="551" spans="2:9" ht="10.5" customHeight="1" x14ac:dyDescent="0.2">
      <c r="B551" s="444"/>
      <c r="C551" s="761"/>
      <c r="D551" s="761"/>
      <c r="E551" s="761"/>
      <c r="F551" s="761"/>
      <c r="G551" s="497"/>
      <c r="H551" s="491"/>
    </row>
    <row r="552" spans="2:9" ht="10.5" customHeight="1" x14ac:dyDescent="0.2">
      <c r="C552" s="491"/>
      <c r="D552" s="491"/>
      <c r="E552" s="491"/>
      <c r="F552" s="491"/>
      <c r="G552" s="497"/>
      <c r="H552" s="246">
        <v>96</v>
      </c>
    </row>
    <row r="553" spans="2:9" ht="10.5" customHeight="1" x14ac:dyDescent="0.2">
      <c r="C553" s="491"/>
      <c r="D553" s="491"/>
      <c r="E553" s="491"/>
      <c r="F553" s="491"/>
      <c r="G553" s="497"/>
      <c r="H553" s="246"/>
    </row>
    <row r="554" spans="2:9" ht="10.5" customHeight="1" x14ac:dyDescent="0.2">
      <c r="C554" s="491"/>
      <c r="D554" s="491"/>
      <c r="E554" s="491"/>
      <c r="F554" s="491"/>
      <c r="G554" s="491"/>
      <c r="H554" s="491"/>
    </row>
    <row r="555" spans="2:9" x14ac:dyDescent="0.2">
      <c r="B555" s="202" t="s">
        <v>1163</v>
      </c>
      <c r="C555" s="491"/>
      <c r="D555" s="491"/>
      <c r="E555" s="491"/>
      <c r="F555" s="491"/>
      <c r="G555" s="491"/>
      <c r="H555" s="491"/>
    </row>
    <row r="556" spans="2:9" ht="35.25" customHeight="1" x14ac:dyDescent="0.2">
      <c r="B556" s="1454" t="s">
        <v>527</v>
      </c>
      <c r="C556" s="861" t="s">
        <v>14</v>
      </c>
      <c r="D556" s="861" t="s">
        <v>15</v>
      </c>
      <c r="E556" s="861" t="s">
        <v>16</v>
      </c>
      <c r="F556" s="861" t="s">
        <v>17</v>
      </c>
      <c r="G556" s="861" t="s">
        <v>18</v>
      </c>
      <c r="H556" s="861" t="s">
        <v>627</v>
      </c>
    </row>
    <row r="557" spans="2:9" x14ac:dyDescent="0.2">
      <c r="B557" s="1456"/>
      <c r="C557" s="1794" t="s">
        <v>1217</v>
      </c>
      <c r="D557" s="1795"/>
      <c r="E557" s="1795"/>
      <c r="F557" s="1795"/>
      <c r="G557" s="1795"/>
      <c r="H557" s="1796"/>
    </row>
    <row r="558" spans="2:9" ht="10.5" customHeight="1" x14ac:dyDescent="0.2">
      <c r="B558" s="303">
        <v>1985</v>
      </c>
      <c r="C558" s="499">
        <v>8.9</v>
      </c>
      <c r="D558" s="499">
        <v>5.7</v>
      </c>
      <c r="E558" s="499">
        <v>5.0999999999999996</v>
      </c>
      <c r="F558" s="499">
        <v>7</v>
      </c>
      <c r="G558" s="499">
        <v>5.2</v>
      </c>
      <c r="H558" s="499">
        <v>4.5999999999999996</v>
      </c>
      <c r="I558" s="491"/>
    </row>
    <row r="559" spans="2:9" ht="10.5" customHeight="1" x14ac:dyDescent="0.2">
      <c r="B559" s="303">
        <v>1986</v>
      </c>
      <c r="C559" s="499">
        <v>10.6</v>
      </c>
      <c r="D559" s="499">
        <v>6.8</v>
      </c>
      <c r="E559" s="499">
        <v>6.5</v>
      </c>
      <c r="F559" s="499">
        <v>8</v>
      </c>
      <c r="G559" s="499">
        <v>6.6</v>
      </c>
      <c r="H559" s="499">
        <v>5.2</v>
      </c>
      <c r="I559" s="491"/>
    </row>
    <row r="560" spans="2:9" ht="10.5" customHeight="1" x14ac:dyDescent="0.2">
      <c r="B560" s="303">
        <v>1987</v>
      </c>
      <c r="C560" s="499">
        <v>12.3</v>
      </c>
      <c r="D560" s="499">
        <v>8.4</v>
      </c>
      <c r="E560" s="499">
        <v>8.5</v>
      </c>
      <c r="F560" s="499">
        <v>0</v>
      </c>
      <c r="G560" s="499">
        <v>7.9</v>
      </c>
      <c r="H560" s="499">
        <v>6.7</v>
      </c>
      <c r="I560" s="491"/>
    </row>
    <row r="561" spans="2:9" ht="10.5" customHeight="1" x14ac:dyDescent="0.2">
      <c r="B561" s="303">
        <v>1988</v>
      </c>
      <c r="C561" s="499">
        <v>13.9</v>
      </c>
      <c r="D561" s="499">
        <v>9.6999999999999993</v>
      </c>
      <c r="E561" s="499">
        <v>10.5</v>
      </c>
      <c r="F561" s="499">
        <v>10.1</v>
      </c>
      <c r="G561" s="499">
        <v>9</v>
      </c>
      <c r="H561" s="499">
        <v>7.6</v>
      </c>
      <c r="I561" s="491"/>
    </row>
    <row r="562" spans="2:9" ht="10.5" customHeight="1" x14ac:dyDescent="0.2">
      <c r="B562" s="303">
        <v>1989</v>
      </c>
      <c r="C562" s="499">
        <v>15.9</v>
      </c>
      <c r="D562" s="499">
        <v>10.8</v>
      </c>
      <c r="E562" s="499">
        <v>11.5</v>
      </c>
      <c r="F562" s="499">
        <v>11.4</v>
      </c>
      <c r="G562" s="499">
        <v>10.3</v>
      </c>
      <c r="H562" s="499">
        <v>7.9</v>
      </c>
      <c r="I562" s="491"/>
    </row>
    <row r="563" spans="2:9" ht="10.5" customHeight="1" x14ac:dyDescent="0.2">
      <c r="B563" s="303"/>
      <c r="C563" s="499"/>
      <c r="D563" s="499"/>
      <c r="E563" s="499"/>
      <c r="F563" s="499"/>
      <c r="G563" s="499"/>
      <c r="H563" s="499"/>
      <c r="I563" s="491"/>
    </row>
    <row r="564" spans="2:9" ht="10.5" customHeight="1" x14ac:dyDescent="0.2">
      <c r="B564" s="303">
        <v>1990</v>
      </c>
      <c r="C564" s="499">
        <v>18.2</v>
      </c>
      <c r="D564" s="499">
        <v>12.5</v>
      </c>
      <c r="E564" s="499">
        <v>12.6</v>
      </c>
      <c r="F564" s="499">
        <v>13.2</v>
      </c>
      <c r="G564" s="499">
        <v>12.3</v>
      </c>
      <c r="H564" s="499">
        <v>10.4</v>
      </c>
      <c r="I564" s="491"/>
    </row>
    <row r="565" spans="2:9" ht="10.5" customHeight="1" x14ac:dyDescent="0.2">
      <c r="B565" s="303">
        <v>1991</v>
      </c>
      <c r="C565" s="499">
        <v>21</v>
      </c>
      <c r="D565" s="499">
        <v>15</v>
      </c>
      <c r="E565" s="499">
        <v>15</v>
      </c>
      <c r="F565" s="499">
        <v>15.6</v>
      </c>
      <c r="G565" s="499">
        <v>14.6</v>
      </c>
      <c r="H565" s="499">
        <v>12</v>
      </c>
      <c r="I565" s="491"/>
    </row>
    <row r="566" spans="2:9" ht="10.5" customHeight="1" x14ac:dyDescent="0.2">
      <c r="B566" s="303">
        <v>1992</v>
      </c>
      <c r="C566" s="499">
        <v>23.9</v>
      </c>
      <c r="D566" s="499">
        <v>18.7</v>
      </c>
      <c r="E566" s="499">
        <v>18.2</v>
      </c>
      <c r="F566" s="499">
        <v>18.399999999999999</v>
      </c>
      <c r="G566" s="499">
        <v>17.8</v>
      </c>
      <c r="H566" s="499">
        <v>19.3</v>
      </c>
      <c r="I566" s="491"/>
    </row>
    <row r="567" spans="2:9" ht="10.5" customHeight="1" x14ac:dyDescent="0.2">
      <c r="B567" s="303">
        <v>1993</v>
      </c>
      <c r="C567" s="499">
        <v>26.2</v>
      </c>
      <c r="D567" s="499">
        <v>20</v>
      </c>
      <c r="E567" s="499">
        <v>19.7</v>
      </c>
      <c r="F567" s="499">
        <v>20.5</v>
      </c>
      <c r="G567" s="499">
        <v>19.100000000000001</v>
      </c>
      <c r="H567" s="499">
        <v>17.8</v>
      </c>
      <c r="I567" s="491"/>
    </row>
    <row r="568" spans="2:9" ht="10.5" customHeight="1" x14ac:dyDescent="0.2">
      <c r="B568" s="303">
        <v>1994</v>
      </c>
      <c r="C568" s="499">
        <v>28.6</v>
      </c>
      <c r="D568" s="499">
        <v>22.8</v>
      </c>
      <c r="E568" s="499">
        <v>24.2</v>
      </c>
      <c r="F568" s="499">
        <v>22.2</v>
      </c>
      <c r="G568" s="499">
        <v>20.100000000000001</v>
      </c>
      <c r="H568" s="499">
        <v>21.1</v>
      </c>
      <c r="I568" s="491"/>
    </row>
    <row r="569" spans="2:9" ht="10.5" customHeight="1" x14ac:dyDescent="0.2">
      <c r="B569" s="303"/>
      <c r="C569" s="499"/>
      <c r="D569" s="499"/>
      <c r="E569" s="499"/>
      <c r="F569" s="499"/>
      <c r="G569" s="499"/>
      <c r="H569" s="499"/>
      <c r="I569" s="491"/>
    </row>
    <row r="570" spans="2:9" ht="10.5" customHeight="1" x14ac:dyDescent="0.2">
      <c r="B570" s="303">
        <v>1995</v>
      </c>
      <c r="C570" s="499">
        <v>31</v>
      </c>
      <c r="D570" s="499">
        <v>24.8</v>
      </c>
      <c r="E570" s="499">
        <v>26.7</v>
      </c>
      <c r="F570" s="499">
        <v>23.7</v>
      </c>
      <c r="G570" s="499">
        <v>21.4</v>
      </c>
      <c r="H570" s="499">
        <v>22</v>
      </c>
      <c r="I570" s="491"/>
    </row>
    <row r="571" spans="2:9" ht="10.5" customHeight="1" x14ac:dyDescent="0.2">
      <c r="B571" s="303">
        <v>1996</v>
      </c>
      <c r="C571" s="499">
        <v>33.299999999999997</v>
      </c>
      <c r="D571" s="499">
        <v>26.2</v>
      </c>
      <c r="E571" s="499">
        <v>27.2</v>
      </c>
      <c r="F571" s="499">
        <v>26.5</v>
      </c>
      <c r="G571" s="499">
        <v>23.1</v>
      </c>
      <c r="H571" s="499">
        <v>24</v>
      </c>
      <c r="I571" s="491"/>
    </row>
    <row r="572" spans="2:9" ht="10.5" customHeight="1" x14ac:dyDescent="0.2">
      <c r="B572" s="303">
        <v>1997</v>
      </c>
      <c r="C572" s="499">
        <v>36.200000000000003</v>
      </c>
      <c r="D572" s="499">
        <v>28.7</v>
      </c>
      <c r="E572" s="499">
        <v>30.1</v>
      </c>
      <c r="F572" s="499">
        <v>28.5</v>
      </c>
      <c r="G572" s="499">
        <v>26.1</v>
      </c>
      <c r="H572" s="499">
        <v>27.2</v>
      </c>
      <c r="I572" s="491"/>
    </row>
    <row r="573" spans="2:9" ht="10.5" customHeight="1" x14ac:dyDescent="0.2">
      <c r="B573" s="303">
        <v>1998</v>
      </c>
      <c r="C573" s="499">
        <v>38.700000000000003</v>
      </c>
      <c r="D573" s="499">
        <v>30.5</v>
      </c>
      <c r="E573" s="499">
        <v>31</v>
      </c>
      <c r="F573" s="499">
        <v>30.4</v>
      </c>
      <c r="G573" s="499">
        <v>27.7</v>
      </c>
      <c r="H573" s="499">
        <v>29.3</v>
      </c>
      <c r="I573" s="491"/>
    </row>
    <row r="574" spans="2:9" ht="10.5" customHeight="1" x14ac:dyDescent="0.2">
      <c r="B574" s="303">
        <v>1999</v>
      </c>
      <c r="C574" s="499">
        <v>40.700000000000003</v>
      </c>
      <c r="D574" s="499">
        <v>32</v>
      </c>
      <c r="E574" s="499">
        <v>31.5</v>
      </c>
      <c r="F574" s="499">
        <v>32.200000000000003</v>
      </c>
      <c r="G574" s="499">
        <v>28.9</v>
      </c>
      <c r="H574" s="499">
        <v>29.7</v>
      </c>
      <c r="I574" s="491"/>
    </row>
    <row r="575" spans="2:9" ht="10.5" customHeight="1" x14ac:dyDescent="0.2">
      <c r="B575" s="303"/>
      <c r="C575" s="499"/>
      <c r="D575" s="499"/>
      <c r="E575" s="499"/>
      <c r="F575" s="499"/>
      <c r="G575" s="499"/>
      <c r="H575" s="499"/>
      <c r="I575" s="491"/>
    </row>
    <row r="576" spans="2:9" ht="10.5" customHeight="1" x14ac:dyDescent="0.2">
      <c r="B576" s="303">
        <v>2000</v>
      </c>
      <c r="C576" s="499">
        <v>42.9</v>
      </c>
      <c r="D576" s="499">
        <v>34.5</v>
      </c>
      <c r="E576" s="499">
        <v>34.1</v>
      </c>
      <c r="F576" s="499">
        <v>33.9</v>
      </c>
      <c r="G576" s="499">
        <v>30.6</v>
      </c>
      <c r="H576" s="499">
        <v>35</v>
      </c>
      <c r="I576" s="491"/>
    </row>
    <row r="577" spans="2:9" ht="10.5" customHeight="1" x14ac:dyDescent="0.2">
      <c r="B577" s="303">
        <v>2001</v>
      </c>
      <c r="C577" s="499">
        <v>45.3</v>
      </c>
      <c r="D577" s="499">
        <v>36.4</v>
      </c>
      <c r="E577" s="499">
        <v>36.4</v>
      </c>
      <c r="F577" s="499">
        <v>35.200000000000003</v>
      </c>
      <c r="G577" s="499">
        <v>34</v>
      </c>
      <c r="H577" s="499">
        <v>34.5</v>
      </c>
      <c r="I577" s="491"/>
    </row>
    <row r="578" spans="2:9" ht="10.5" customHeight="1" x14ac:dyDescent="0.2">
      <c r="B578" s="303">
        <v>2002</v>
      </c>
      <c r="C578" s="499">
        <v>49.5</v>
      </c>
      <c r="D578" s="499">
        <v>42.1</v>
      </c>
      <c r="E578" s="499">
        <v>42.8</v>
      </c>
      <c r="F578" s="499">
        <v>41.3</v>
      </c>
      <c r="G578" s="499">
        <v>39.5</v>
      </c>
      <c r="H578" s="499">
        <v>41.7</v>
      </c>
      <c r="I578" s="491"/>
    </row>
    <row r="579" spans="2:9" ht="10.5" customHeight="1" x14ac:dyDescent="0.2">
      <c r="B579" s="303">
        <v>2003</v>
      </c>
      <c r="C579" s="211">
        <v>52.5</v>
      </c>
      <c r="D579" s="211">
        <v>45.5</v>
      </c>
      <c r="E579" s="211">
        <v>45.3</v>
      </c>
      <c r="F579" s="211">
        <v>44.5</v>
      </c>
      <c r="G579" s="211">
        <v>43.9</v>
      </c>
      <c r="H579" s="211">
        <v>45.2</v>
      </c>
      <c r="I579" s="491"/>
    </row>
    <row r="580" spans="2:9" ht="10.5" customHeight="1" x14ac:dyDescent="0.2">
      <c r="B580" s="303">
        <v>2004</v>
      </c>
      <c r="C580" s="211">
        <v>53.1</v>
      </c>
      <c r="D580" s="211">
        <v>46.3</v>
      </c>
      <c r="E580" s="211">
        <v>46.4</v>
      </c>
      <c r="F580" s="211">
        <v>44.3</v>
      </c>
      <c r="G580" s="211">
        <v>45</v>
      </c>
      <c r="H580" s="211">
        <v>46.4</v>
      </c>
      <c r="I580" s="491"/>
    </row>
    <row r="581" spans="2:9" ht="10.5" customHeight="1" x14ac:dyDescent="0.2">
      <c r="B581" s="303"/>
      <c r="C581" s="211"/>
      <c r="D581" s="211"/>
      <c r="E581" s="211"/>
      <c r="F581" s="211"/>
      <c r="G581" s="211"/>
      <c r="H581" s="211"/>
      <c r="I581" s="491"/>
    </row>
    <row r="582" spans="2:9" ht="10.5" customHeight="1" x14ac:dyDescent="0.2">
      <c r="B582" s="303">
        <v>2005</v>
      </c>
      <c r="C582" s="211">
        <v>54.9</v>
      </c>
      <c r="D582" s="211">
        <v>47.6</v>
      </c>
      <c r="E582" s="211">
        <v>48.1</v>
      </c>
      <c r="F582" s="211">
        <v>44.4</v>
      </c>
      <c r="G582" s="211">
        <v>46.1</v>
      </c>
      <c r="H582" s="211">
        <v>47.7</v>
      </c>
      <c r="I582" s="491"/>
    </row>
    <row r="583" spans="2:9" ht="10.5" customHeight="1" x14ac:dyDescent="0.2">
      <c r="B583" s="303">
        <v>2006</v>
      </c>
      <c r="C583" s="211">
        <v>57.4</v>
      </c>
      <c r="D583" s="211">
        <v>51</v>
      </c>
      <c r="E583" s="211">
        <v>55.5</v>
      </c>
      <c r="F583" s="211">
        <v>46.3</v>
      </c>
      <c r="G583" s="211">
        <v>48.6</v>
      </c>
      <c r="H583" s="211">
        <v>51.2</v>
      </c>
      <c r="I583" s="491"/>
    </row>
    <row r="584" spans="2:9" ht="10.5" customHeight="1" x14ac:dyDescent="0.2">
      <c r="B584" s="303">
        <v>2007</v>
      </c>
      <c r="C584" s="211">
        <v>61.5</v>
      </c>
      <c r="D584" s="211">
        <v>56.3</v>
      </c>
      <c r="E584" s="211">
        <v>61.2</v>
      </c>
      <c r="F584" s="211">
        <v>52.4</v>
      </c>
      <c r="G584" s="211">
        <v>53.9</v>
      </c>
      <c r="H584" s="211">
        <v>57.4</v>
      </c>
      <c r="I584" s="491"/>
    </row>
    <row r="585" spans="2:9" ht="10.5" customHeight="1" x14ac:dyDescent="0.2">
      <c r="B585" s="303">
        <v>2008</v>
      </c>
      <c r="C585" s="211">
        <v>68.599999999999994</v>
      </c>
      <c r="D585" s="211">
        <v>65.8</v>
      </c>
      <c r="E585" s="211">
        <v>66.7</v>
      </c>
      <c r="F585" s="211">
        <v>68.599999999999994</v>
      </c>
      <c r="G585" s="211">
        <v>64.3</v>
      </c>
      <c r="H585" s="211">
        <v>63.9</v>
      </c>
      <c r="I585" s="491"/>
    </row>
    <row r="586" spans="2:9" ht="10.5" customHeight="1" x14ac:dyDescent="0.2">
      <c r="B586" s="303">
        <v>2009</v>
      </c>
      <c r="C586" s="211">
        <v>73.400000000000006</v>
      </c>
      <c r="D586" s="211">
        <v>71.8</v>
      </c>
      <c r="E586" s="211">
        <v>71.3</v>
      </c>
      <c r="F586" s="211">
        <v>73.599999999999994</v>
      </c>
      <c r="G586" s="211">
        <v>71.400000000000006</v>
      </c>
      <c r="H586" s="211">
        <v>73.8</v>
      </c>
      <c r="I586" s="491"/>
    </row>
    <row r="587" spans="2:9" ht="10.5" customHeight="1" x14ac:dyDescent="0.2">
      <c r="B587" s="303"/>
      <c r="C587" s="211"/>
      <c r="D587" s="211"/>
      <c r="E587" s="211"/>
      <c r="F587" s="211"/>
      <c r="G587" s="211"/>
      <c r="H587" s="211"/>
      <c r="I587" s="491"/>
    </row>
    <row r="588" spans="2:9" ht="10.5" customHeight="1" x14ac:dyDescent="0.2">
      <c r="B588" s="294">
        <v>2010</v>
      </c>
      <c r="C588" s="211">
        <v>76.8</v>
      </c>
      <c r="D588" s="211">
        <v>72.5</v>
      </c>
      <c r="E588" s="211">
        <v>71.7</v>
      </c>
      <c r="F588" s="211">
        <v>72.3</v>
      </c>
      <c r="G588" s="211">
        <v>72.8</v>
      </c>
      <c r="H588" s="211">
        <v>75.2</v>
      </c>
      <c r="I588" s="491"/>
    </row>
    <row r="589" spans="2:9" ht="10.5" customHeight="1" x14ac:dyDescent="0.2">
      <c r="B589" s="296">
        <v>2011</v>
      </c>
      <c r="C589" s="211">
        <v>80.7</v>
      </c>
      <c r="D589" s="211">
        <v>77.7</v>
      </c>
      <c r="E589" s="211">
        <v>79.2</v>
      </c>
      <c r="F589" s="211">
        <v>77.099999999999994</v>
      </c>
      <c r="G589" s="211">
        <v>73.5</v>
      </c>
      <c r="H589" s="211">
        <v>78.2</v>
      </c>
      <c r="I589" s="491"/>
    </row>
    <row r="590" spans="2:9" ht="10.5" customHeight="1" x14ac:dyDescent="0.2">
      <c r="B590" s="296" t="s">
        <v>889</v>
      </c>
      <c r="C590" s="211">
        <v>85.2</v>
      </c>
      <c r="D590" s="211">
        <v>83.4</v>
      </c>
      <c r="E590" s="211">
        <v>85.2</v>
      </c>
      <c r="F590" s="211">
        <v>83.3</v>
      </c>
      <c r="G590" s="211">
        <v>79.400000000000006</v>
      </c>
      <c r="H590" s="211">
        <v>81.5</v>
      </c>
      <c r="I590" s="491"/>
    </row>
    <row r="591" spans="2:9" ht="10.5" customHeight="1" x14ac:dyDescent="0.2">
      <c r="B591" s="296" t="s">
        <v>903</v>
      </c>
      <c r="C591" s="211">
        <v>90.1</v>
      </c>
      <c r="D591" s="211">
        <v>88</v>
      </c>
      <c r="E591" s="211">
        <v>87.9</v>
      </c>
      <c r="F591" s="211">
        <v>88.4</v>
      </c>
      <c r="G591" s="211">
        <v>85.4</v>
      </c>
      <c r="H591" s="211">
        <v>90.2</v>
      </c>
      <c r="I591" s="491"/>
    </row>
    <row r="592" spans="2:9" ht="10.5" customHeight="1" x14ac:dyDescent="0.2">
      <c r="B592" s="296" t="s">
        <v>906</v>
      </c>
      <c r="C592" s="211">
        <v>95.6</v>
      </c>
      <c r="D592" s="211">
        <v>95.2</v>
      </c>
      <c r="E592" s="211">
        <v>94.5</v>
      </c>
      <c r="F592" s="211">
        <v>95.2</v>
      </c>
      <c r="G592" s="211">
        <v>97.6</v>
      </c>
      <c r="H592" s="211">
        <v>99.3</v>
      </c>
      <c r="I592" s="491"/>
    </row>
    <row r="593" spans="2:9" ht="10.5" customHeight="1" x14ac:dyDescent="0.2">
      <c r="B593" s="296"/>
      <c r="C593" s="211"/>
      <c r="D593" s="211"/>
      <c r="E593" s="211"/>
      <c r="F593" s="211"/>
      <c r="G593" s="211"/>
      <c r="H593" s="211"/>
      <c r="I593" s="491"/>
    </row>
    <row r="594" spans="2:9" ht="10.5" customHeight="1" x14ac:dyDescent="0.2">
      <c r="B594" s="296" t="s">
        <v>921</v>
      </c>
      <c r="C594" s="211">
        <v>100</v>
      </c>
      <c r="D594" s="211">
        <v>100</v>
      </c>
      <c r="E594" s="211">
        <v>100</v>
      </c>
      <c r="F594" s="211">
        <v>100</v>
      </c>
      <c r="G594" s="211">
        <v>100</v>
      </c>
      <c r="H594" s="211">
        <v>100</v>
      </c>
      <c r="I594" s="491"/>
    </row>
    <row r="595" spans="2:9" ht="10.5" customHeight="1" x14ac:dyDescent="0.2">
      <c r="B595" s="296" t="s">
        <v>926</v>
      </c>
      <c r="C595" s="211">
        <v>106.3</v>
      </c>
      <c r="D595" s="211">
        <v>110.7</v>
      </c>
      <c r="E595" s="211">
        <v>105.8</v>
      </c>
      <c r="F595" s="211">
        <v>114.7</v>
      </c>
      <c r="G595" s="211">
        <v>107.4</v>
      </c>
      <c r="H595" s="211">
        <v>116.5</v>
      </c>
      <c r="I595" s="491"/>
    </row>
    <row r="596" spans="2:9" ht="10.5" customHeight="1" x14ac:dyDescent="0.2">
      <c r="B596" s="221" t="s">
        <v>952</v>
      </c>
      <c r="C596" s="211">
        <v>111.9</v>
      </c>
      <c r="D596" s="211">
        <v>118.5</v>
      </c>
      <c r="E596" s="211">
        <v>119.4</v>
      </c>
      <c r="F596" s="211">
        <v>117.6</v>
      </c>
      <c r="G596" s="211">
        <v>114</v>
      </c>
      <c r="H596" s="211">
        <v>116.1</v>
      </c>
      <c r="I596" s="491"/>
    </row>
    <row r="597" spans="2:9" ht="10.5" customHeight="1" x14ac:dyDescent="0.2">
      <c r="B597" s="221" t="s">
        <v>968</v>
      </c>
      <c r="C597" s="211">
        <v>117.1</v>
      </c>
      <c r="D597" s="211">
        <v>122.3</v>
      </c>
      <c r="E597" s="211">
        <v>127.5</v>
      </c>
      <c r="F597" s="211">
        <v>114.6</v>
      </c>
      <c r="G597" s="211">
        <v>118.3</v>
      </c>
      <c r="H597" s="211">
        <v>122.6</v>
      </c>
      <c r="I597" s="491"/>
    </row>
    <row r="598" spans="2:9" ht="10.5" customHeight="1" x14ac:dyDescent="0.2">
      <c r="B598" s="221" t="s">
        <v>1016</v>
      </c>
      <c r="C598" s="211">
        <v>121.9</v>
      </c>
      <c r="D598" s="211">
        <v>126.1</v>
      </c>
      <c r="E598" s="211">
        <v>127.9</v>
      </c>
      <c r="F598" s="211">
        <v>122.7</v>
      </c>
      <c r="G598" s="211">
        <v>120.3</v>
      </c>
      <c r="H598" s="211">
        <v>130.30000000000001</v>
      </c>
      <c r="I598" s="491"/>
    </row>
    <row r="599" spans="2:9" ht="10.5" customHeight="1" x14ac:dyDescent="0.2">
      <c r="B599" s="221"/>
      <c r="C599" s="211"/>
      <c r="D599" s="211"/>
      <c r="E599" s="211"/>
      <c r="F599" s="211"/>
      <c r="G599" s="211"/>
      <c r="H599" s="211"/>
      <c r="I599" s="491"/>
    </row>
    <row r="600" spans="2:9" ht="10.5" customHeight="1" x14ac:dyDescent="0.2">
      <c r="B600" s="221" t="s">
        <v>1173</v>
      </c>
      <c r="C600" s="211">
        <v>125.9</v>
      </c>
      <c r="D600" s="211">
        <v>132.1</v>
      </c>
      <c r="E600" s="211">
        <v>134.5</v>
      </c>
      <c r="F600" s="211">
        <v>128.4</v>
      </c>
      <c r="G600" s="211">
        <v>127.4</v>
      </c>
      <c r="H600" s="211">
        <v>132.9</v>
      </c>
      <c r="I600" s="491"/>
    </row>
    <row r="601" spans="2:9" ht="10.5" customHeight="1" x14ac:dyDescent="0.2">
      <c r="B601" s="221" t="s">
        <v>1207</v>
      </c>
      <c r="C601" s="211">
        <v>131.6</v>
      </c>
      <c r="D601" s="211">
        <v>140.6</v>
      </c>
      <c r="E601" s="211">
        <v>145.9</v>
      </c>
      <c r="F601" s="211">
        <v>133.4</v>
      </c>
      <c r="G601" s="211">
        <v>135.1</v>
      </c>
      <c r="H601" s="211">
        <v>138.4</v>
      </c>
      <c r="I601" s="491"/>
    </row>
    <row r="602" spans="2:9" ht="10.5" customHeight="1" x14ac:dyDescent="0.2">
      <c r="B602" s="279" t="s">
        <v>1407</v>
      </c>
      <c r="C602" s="500">
        <v>140.69999999999999</v>
      </c>
      <c r="D602" s="500">
        <v>154</v>
      </c>
      <c r="E602" s="500">
        <v>159.6</v>
      </c>
      <c r="F602" s="500">
        <v>149.69999999999999</v>
      </c>
      <c r="G602" s="500">
        <v>144.1</v>
      </c>
      <c r="H602" s="500">
        <v>147.69999999999999</v>
      </c>
      <c r="I602" s="491"/>
    </row>
    <row r="603" spans="2:9" ht="12" customHeight="1" x14ac:dyDescent="0.2">
      <c r="B603" s="201" t="s">
        <v>19</v>
      </c>
      <c r="C603" s="491"/>
      <c r="D603" s="491"/>
      <c r="E603" s="491"/>
      <c r="F603" s="491"/>
      <c r="G603" s="491"/>
      <c r="H603" s="491"/>
      <c r="I603" s="491"/>
    </row>
    <row r="604" spans="2:9" ht="10.5" customHeight="1" x14ac:dyDescent="0.2">
      <c r="C604" s="491"/>
      <c r="D604" s="491"/>
      <c r="E604" s="491"/>
      <c r="F604" s="491"/>
      <c r="G604" s="491"/>
      <c r="H604" s="491"/>
      <c r="I604" s="491"/>
    </row>
    <row r="605" spans="2:9" ht="10.5" customHeight="1" x14ac:dyDescent="0.2">
      <c r="C605" s="491"/>
      <c r="D605" s="491"/>
      <c r="E605" s="491"/>
      <c r="F605" s="491"/>
      <c r="G605" s="491"/>
      <c r="H605" s="491"/>
      <c r="I605" s="491"/>
    </row>
    <row r="606" spans="2:9" ht="10.5" customHeight="1" x14ac:dyDescent="0.2">
      <c r="C606" s="491"/>
      <c r="D606" s="491"/>
      <c r="E606" s="491"/>
      <c r="F606" s="491"/>
      <c r="G606" s="491"/>
      <c r="H606" s="491"/>
      <c r="I606" s="491"/>
    </row>
    <row r="607" spans="2:9" ht="10.5" customHeight="1" x14ac:dyDescent="0.2">
      <c r="C607" s="491"/>
      <c r="D607" s="491"/>
      <c r="E607" s="491"/>
      <c r="F607" s="491"/>
      <c r="G607" s="491"/>
      <c r="H607" s="491"/>
      <c r="I607" s="491"/>
    </row>
    <row r="608" spans="2:9" ht="10.5" customHeight="1" x14ac:dyDescent="0.2">
      <c r="C608" s="491"/>
      <c r="D608" s="491"/>
      <c r="E608" s="491"/>
      <c r="F608" s="491"/>
      <c r="G608" s="491"/>
      <c r="H608" s="491"/>
      <c r="I608" s="491"/>
    </row>
    <row r="609" spans="3:9" ht="10.5" customHeight="1" x14ac:dyDescent="0.2">
      <c r="C609" s="491"/>
      <c r="D609" s="491"/>
      <c r="E609" s="491"/>
      <c r="F609" s="491"/>
      <c r="G609" s="491"/>
      <c r="H609" s="491"/>
      <c r="I609" s="491"/>
    </row>
    <row r="610" spans="3:9" ht="10.5" customHeight="1" x14ac:dyDescent="0.2">
      <c r="C610" s="491"/>
      <c r="D610" s="491"/>
      <c r="E610" s="491"/>
      <c r="F610" s="491"/>
      <c r="G610" s="491"/>
      <c r="H610" s="491"/>
      <c r="I610" s="491"/>
    </row>
    <row r="611" spans="3:9" ht="10.5" customHeight="1" x14ac:dyDescent="0.2">
      <c r="C611" s="491"/>
      <c r="D611" s="491"/>
      <c r="E611" s="491"/>
      <c r="F611" s="491"/>
      <c r="G611" s="491"/>
      <c r="H611" s="491"/>
      <c r="I611" s="491"/>
    </row>
    <row r="612" spans="3:9" ht="10.5" customHeight="1" x14ac:dyDescent="0.2">
      <c r="C612" s="491"/>
      <c r="D612" s="491"/>
      <c r="E612" s="491"/>
      <c r="F612" s="491"/>
      <c r="G612" s="491"/>
      <c r="H612" s="491"/>
      <c r="I612" s="491"/>
    </row>
    <row r="613" spans="3:9" ht="10.5" customHeight="1" x14ac:dyDescent="0.2">
      <c r="C613" s="491"/>
      <c r="D613" s="491"/>
      <c r="E613" s="491"/>
      <c r="F613" s="491"/>
      <c r="G613" s="491"/>
      <c r="H613" s="491"/>
      <c r="I613" s="491"/>
    </row>
    <row r="614" spans="3:9" ht="10.5" customHeight="1" x14ac:dyDescent="0.2">
      <c r="C614" s="491"/>
      <c r="D614" s="491"/>
      <c r="E614" s="491"/>
      <c r="F614" s="491"/>
      <c r="G614" s="491"/>
      <c r="H614" s="491"/>
      <c r="I614" s="491"/>
    </row>
    <row r="615" spans="3:9" ht="10.5" customHeight="1" x14ac:dyDescent="0.2">
      <c r="C615" s="491"/>
      <c r="D615" s="491"/>
      <c r="E615" s="491"/>
      <c r="F615" s="491"/>
      <c r="G615" s="491"/>
      <c r="H615" s="491"/>
      <c r="I615" s="491"/>
    </row>
    <row r="616" spans="3:9" ht="10.5" customHeight="1" x14ac:dyDescent="0.2">
      <c r="C616" s="491"/>
      <c r="D616" s="491"/>
      <c r="E616" s="491"/>
      <c r="F616" s="491"/>
      <c r="G616" s="491"/>
      <c r="H616" s="491"/>
      <c r="I616" s="491"/>
    </row>
    <row r="617" spans="3:9" ht="10.5" customHeight="1" x14ac:dyDescent="0.2">
      <c r="C617" s="491"/>
      <c r="D617" s="491"/>
      <c r="E617" s="491"/>
      <c r="F617" s="491"/>
      <c r="G617" s="491"/>
      <c r="H617" s="491"/>
      <c r="I617" s="491"/>
    </row>
    <row r="618" spans="3:9" ht="10.5" customHeight="1" x14ac:dyDescent="0.2">
      <c r="C618" s="491"/>
      <c r="D618" s="491"/>
      <c r="E618" s="491"/>
      <c r="F618" s="491"/>
      <c r="G618" s="491"/>
      <c r="H618" s="491"/>
      <c r="I618" s="491"/>
    </row>
    <row r="619" spans="3:9" ht="10.5" customHeight="1" x14ac:dyDescent="0.2">
      <c r="C619" s="491"/>
      <c r="D619" s="491"/>
      <c r="E619" s="491"/>
      <c r="F619" s="491"/>
      <c r="G619" s="491"/>
      <c r="H619" s="491"/>
      <c r="I619" s="491"/>
    </row>
    <row r="620" spans="3:9" ht="10.5" customHeight="1" x14ac:dyDescent="0.2">
      <c r="C620" s="491"/>
      <c r="D620" s="491"/>
      <c r="E620" s="491"/>
      <c r="F620" s="491"/>
      <c r="G620" s="491"/>
      <c r="H620" s="491"/>
      <c r="I620" s="491"/>
    </row>
    <row r="621" spans="3:9" ht="10.5" customHeight="1" x14ac:dyDescent="0.2">
      <c r="C621" s="491"/>
      <c r="D621" s="491"/>
      <c r="E621" s="491"/>
      <c r="F621" s="491"/>
      <c r="G621" s="491"/>
      <c r="H621" s="491"/>
      <c r="I621" s="491"/>
    </row>
    <row r="622" spans="3:9" ht="10.5" customHeight="1" x14ac:dyDescent="0.2">
      <c r="C622" s="491"/>
      <c r="D622" s="491"/>
      <c r="E622" s="491"/>
      <c r="F622" s="491"/>
      <c r="G622" s="491"/>
      <c r="H622" s="246">
        <v>97</v>
      </c>
      <c r="I622" s="491"/>
    </row>
    <row r="623" spans="3:9" ht="10.5" customHeight="1" x14ac:dyDescent="0.2">
      <c r="C623" s="491"/>
      <c r="D623" s="491"/>
      <c r="E623" s="491"/>
      <c r="F623" s="491"/>
      <c r="G623" s="491"/>
      <c r="H623" s="246"/>
      <c r="I623" s="491"/>
    </row>
    <row r="624" spans="3:9" ht="10.5" customHeight="1" x14ac:dyDescent="0.2">
      <c r="C624" s="491"/>
      <c r="D624" s="491"/>
      <c r="E624" s="491"/>
      <c r="F624" s="491"/>
      <c r="G624" s="491"/>
      <c r="H624" s="246"/>
      <c r="I624" s="491"/>
    </row>
    <row r="625" spans="2:9" x14ac:dyDescent="0.2">
      <c r="B625" s="202" t="s">
        <v>1164</v>
      </c>
      <c r="C625" s="491"/>
      <c r="D625" s="491"/>
      <c r="E625" s="491"/>
      <c r="F625" s="491"/>
      <c r="G625" s="491"/>
      <c r="H625" s="491"/>
      <c r="I625" s="491"/>
    </row>
    <row r="626" spans="2:9" ht="47.25" customHeight="1" x14ac:dyDescent="0.2">
      <c r="B626" s="1454" t="s">
        <v>527</v>
      </c>
      <c r="C626" s="861" t="s">
        <v>1644</v>
      </c>
      <c r="D626" s="861" t="s">
        <v>1645</v>
      </c>
      <c r="E626" s="861" t="s">
        <v>1646</v>
      </c>
      <c r="F626" s="861" t="s">
        <v>764</v>
      </c>
      <c r="G626" s="491"/>
      <c r="H626" s="491"/>
      <c r="I626" s="491"/>
    </row>
    <row r="627" spans="2:9" x14ac:dyDescent="0.2">
      <c r="B627" s="1456"/>
      <c r="C627" s="1794" t="s">
        <v>1219</v>
      </c>
      <c r="D627" s="1795"/>
      <c r="E627" s="1795"/>
      <c r="F627" s="1796"/>
      <c r="G627" s="491"/>
      <c r="H627" s="491"/>
      <c r="I627" s="491"/>
    </row>
    <row r="628" spans="2:9" x14ac:dyDescent="0.2">
      <c r="B628" s="813" t="s">
        <v>813</v>
      </c>
      <c r="C628" s="866">
        <v>12</v>
      </c>
      <c r="D628" s="866">
        <v>5</v>
      </c>
      <c r="E628" s="866">
        <v>83</v>
      </c>
      <c r="F628" s="866">
        <f>SUM(C628:E628)</f>
        <v>100</v>
      </c>
      <c r="G628" s="491"/>
      <c r="H628" s="491"/>
      <c r="I628" s="491"/>
    </row>
    <row r="629" spans="2:9" ht="10.5" customHeight="1" x14ac:dyDescent="0.2">
      <c r="B629" s="303">
        <v>1985</v>
      </c>
      <c r="C629" s="867">
        <v>5.3</v>
      </c>
      <c r="D629" s="499">
        <v>7.1</v>
      </c>
      <c r="E629" s="499">
        <v>5.8</v>
      </c>
      <c r="F629" s="499">
        <v>4</v>
      </c>
      <c r="G629" s="491"/>
      <c r="H629" s="491"/>
    </row>
    <row r="630" spans="2:9" ht="10.5" customHeight="1" x14ac:dyDescent="0.2">
      <c r="B630" s="303">
        <v>1986</v>
      </c>
      <c r="C630" s="867">
        <v>6.7</v>
      </c>
      <c r="D630" s="499">
        <v>8.8000000000000007</v>
      </c>
      <c r="E630" s="499">
        <v>6.7</v>
      </c>
      <c r="F630" s="499">
        <v>4.5999999999999996</v>
      </c>
      <c r="G630" s="491"/>
      <c r="H630" s="491"/>
    </row>
    <row r="631" spans="2:9" ht="10.5" customHeight="1" x14ac:dyDescent="0.2">
      <c r="B631" s="303">
        <v>1987</v>
      </c>
      <c r="C631" s="867">
        <v>7.9</v>
      </c>
      <c r="D631" s="499">
        <v>10</v>
      </c>
      <c r="E631" s="499">
        <v>7</v>
      </c>
      <c r="F631" s="499">
        <v>4.7</v>
      </c>
      <c r="G631" s="491"/>
      <c r="H631" s="491"/>
    </row>
    <row r="632" spans="2:9" ht="10.5" customHeight="1" x14ac:dyDescent="0.2">
      <c r="B632" s="303">
        <v>1988</v>
      </c>
      <c r="C632" s="867">
        <v>9.1999999999999993</v>
      </c>
      <c r="D632" s="499">
        <v>11.3</v>
      </c>
      <c r="E632" s="499">
        <v>7.8</v>
      </c>
      <c r="F632" s="499">
        <v>5.3</v>
      </c>
      <c r="G632" s="491"/>
      <c r="H632" s="491"/>
    </row>
    <row r="633" spans="2:9" ht="10.5" customHeight="1" x14ac:dyDescent="0.2">
      <c r="B633" s="303">
        <v>1989</v>
      </c>
      <c r="C633" s="867">
        <v>11.2</v>
      </c>
      <c r="D633" s="499">
        <v>13.2</v>
      </c>
      <c r="E633" s="499">
        <v>9.4</v>
      </c>
      <c r="F633" s="499">
        <v>6.4</v>
      </c>
      <c r="G633" s="491"/>
      <c r="H633" s="491"/>
    </row>
    <row r="634" spans="2:9" ht="10.5" customHeight="1" x14ac:dyDescent="0.2">
      <c r="B634" s="303"/>
      <c r="C634" s="867"/>
      <c r="D634" s="499"/>
      <c r="E634" s="499"/>
      <c r="F634" s="499"/>
      <c r="G634" s="491"/>
      <c r="H634" s="491"/>
    </row>
    <row r="635" spans="2:9" ht="10.5" customHeight="1" x14ac:dyDescent="0.2">
      <c r="B635" s="303">
        <v>1990</v>
      </c>
      <c r="C635" s="747">
        <v>12.4</v>
      </c>
      <c r="D635" s="499">
        <v>10.199999999999999</v>
      </c>
      <c r="E635" s="499">
        <v>10.5</v>
      </c>
      <c r="F635" s="499">
        <v>7.1</v>
      </c>
      <c r="G635" s="491"/>
      <c r="H635" s="491"/>
    </row>
    <row r="636" spans="2:9" ht="10.5" customHeight="1" x14ac:dyDescent="0.2">
      <c r="B636" s="303">
        <v>1991</v>
      </c>
      <c r="C636" s="747">
        <v>13.5</v>
      </c>
      <c r="D636" s="499">
        <v>16.7</v>
      </c>
      <c r="E636" s="499">
        <v>11.9</v>
      </c>
      <c r="F636" s="499">
        <v>8.1</v>
      </c>
      <c r="G636" s="491"/>
      <c r="H636" s="491"/>
    </row>
    <row r="637" spans="2:9" ht="10.5" customHeight="1" x14ac:dyDescent="0.2">
      <c r="B637" s="303">
        <v>1992</v>
      </c>
      <c r="C637" s="747">
        <v>14.2</v>
      </c>
      <c r="D637" s="499">
        <v>17.600000000000001</v>
      </c>
      <c r="E637" s="499">
        <v>12.6</v>
      </c>
      <c r="F637" s="499">
        <v>8.6</v>
      </c>
      <c r="G637" s="491"/>
      <c r="H637" s="491"/>
    </row>
    <row r="638" spans="2:9" ht="10.5" customHeight="1" x14ac:dyDescent="0.2">
      <c r="B638" s="303">
        <v>1993</v>
      </c>
      <c r="C638" s="747">
        <v>16.100000000000001</v>
      </c>
      <c r="D638" s="499">
        <v>18.899999999999999</v>
      </c>
      <c r="E638" s="499">
        <v>13.8</v>
      </c>
      <c r="F638" s="499">
        <v>9.4</v>
      </c>
      <c r="G638" s="491"/>
      <c r="H638" s="491"/>
    </row>
    <row r="639" spans="2:9" ht="10.5" customHeight="1" x14ac:dyDescent="0.2">
      <c r="B639" s="303">
        <v>1994</v>
      </c>
      <c r="C639" s="747">
        <v>17.7</v>
      </c>
      <c r="D639" s="499">
        <v>20</v>
      </c>
      <c r="E639" s="499">
        <v>14.9</v>
      </c>
      <c r="F639" s="499">
        <v>10.1</v>
      </c>
      <c r="G639" s="491"/>
      <c r="H639" s="491"/>
    </row>
    <row r="640" spans="2:9" ht="10.5" customHeight="1" x14ac:dyDescent="0.2">
      <c r="B640" s="303"/>
      <c r="C640" s="747"/>
      <c r="D640" s="499"/>
      <c r="E640" s="499"/>
      <c r="F640" s="499"/>
      <c r="G640" s="491"/>
      <c r="H640" s="491"/>
    </row>
    <row r="641" spans="2:9" ht="10.5" customHeight="1" x14ac:dyDescent="0.2">
      <c r="B641" s="303">
        <v>1995</v>
      </c>
      <c r="C641" s="747">
        <v>19.600000000000001</v>
      </c>
      <c r="D641" s="499">
        <v>21.8</v>
      </c>
      <c r="E641" s="499">
        <v>16.100000000000001</v>
      </c>
      <c r="F641" s="499">
        <v>11</v>
      </c>
      <c r="G641" s="491"/>
      <c r="H641" s="491"/>
    </row>
    <row r="642" spans="2:9" ht="10.5" customHeight="1" x14ac:dyDescent="0.2">
      <c r="B642" s="303">
        <v>1996</v>
      </c>
      <c r="C642" s="747">
        <v>20.8</v>
      </c>
      <c r="D642" s="499">
        <v>23.7</v>
      </c>
      <c r="E642" s="499">
        <v>18.7</v>
      </c>
      <c r="F642" s="499">
        <v>12.7</v>
      </c>
      <c r="G642" s="491"/>
      <c r="H642" s="491"/>
    </row>
    <row r="643" spans="2:9" ht="10.5" customHeight="1" x14ac:dyDescent="0.2">
      <c r="B643" s="303">
        <v>1997</v>
      </c>
      <c r="C643" s="747">
        <v>22.6</v>
      </c>
      <c r="D643" s="499">
        <v>26.3</v>
      </c>
      <c r="E643" s="499">
        <v>20.100000000000001</v>
      </c>
      <c r="F643" s="499">
        <v>13.6</v>
      </c>
      <c r="G643" s="491"/>
      <c r="H643" s="491"/>
    </row>
    <row r="644" spans="2:9" ht="10.5" customHeight="1" x14ac:dyDescent="0.2">
      <c r="B644" s="303">
        <v>1998</v>
      </c>
      <c r="C644" s="747">
        <v>24.4</v>
      </c>
      <c r="D644" s="499">
        <v>28.4</v>
      </c>
      <c r="E644" s="499">
        <v>20.2</v>
      </c>
      <c r="F644" s="499">
        <v>13.7</v>
      </c>
      <c r="G644" s="491"/>
      <c r="H644" s="491"/>
    </row>
    <row r="645" spans="2:9" ht="10.5" customHeight="1" x14ac:dyDescent="0.2">
      <c r="B645" s="303">
        <v>1999</v>
      </c>
      <c r="C645" s="747">
        <v>26.4</v>
      </c>
      <c r="D645" s="499">
        <v>29.7</v>
      </c>
      <c r="E645" s="499">
        <v>21.2</v>
      </c>
      <c r="F645" s="499">
        <v>14.4</v>
      </c>
      <c r="G645" s="491"/>
      <c r="H645" s="491"/>
    </row>
    <row r="646" spans="2:9" ht="10.5" customHeight="1" x14ac:dyDescent="0.2">
      <c r="B646" s="303"/>
      <c r="C646" s="747"/>
      <c r="D646" s="499"/>
      <c r="E646" s="499"/>
      <c r="F646" s="499"/>
      <c r="G646" s="491"/>
      <c r="H646" s="491"/>
    </row>
    <row r="647" spans="2:9" ht="10.5" customHeight="1" x14ac:dyDescent="0.2">
      <c r="B647" s="303">
        <v>2000</v>
      </c>
      <c r="C647" s="747">
        <v>34.799999999999997</v>
      </c>
      <c r="D647" s="499">
        <v>31.5</v>
      </c>
      <c r="E647" s="499">
        <v>31.9</v>
      </c>
      <c r="F647" s="499">
        <v>32.200000000000003</v>
      </c>
      <c r="G647" s="491"/>
      <c r="H647" s="491"/>
    </row>
    <row r="648" spans="2:9" ht="10.5" customHeight="1" x14ac:dyDescent="0.2">
      <c r="B648" s="303">
        <v>2001</v>
      </c>
      <c r="C648" s="747">
        <v>37.299999999999997</v>
      </c>
      <c r="D648" s="499">
        <v>33.4</v>
      </c>
      <c r="E648" s="499">
        <v>34.9</v>
      </c>
      <c r="F648" s="499">
        <v>35.1</v>
      </c>
      <c r="G648" s="491"/>
      <c r="H648" s="491"/>
    </row>
    <row r="649" spans="2:9" ht="10.5" customHeight="1" x14ac:dyDescent="0.2">
      <c r="B649" s="303">
        <v>2002</v>
      </c>
      <c r="C649" s="747">
        <v>43.5</v>
      </c>
      <c r="D649" s="499">
        <v>37.700000000000003</v>
      </c>
      <c r="E649" s="499">
        <v>39.799999999999997</v>
      </c>
      <c r="F649" s="499">
        <v>40.1</v>
      </c>
      <c r="G649" s="491"/>
      <c r="H649" s="491"/>
    </row>
    <row r="650" spans="2:9" ht="10.5" customHeight="1" x14ac:dyDescent="0.2">
      <c r="B650" s="303">
        <v>2003</v>
      </c>
      <c r="C650" s="747">
        <v>45.7</v>
      </c>
      <c r="D650" s="499">
        <v>42.5</v>
      </c>
      <c r="E650" s="211">
        <v>39.6</v>
      </c>
      <c r="F650" s="211">
        <v>40.5</v>
      </c>
      <c r="G650" s="491"/>
      <c r="H650" s="491"/>
    </row>
    <row r="651" spans="2:9" ht="10.5" customHeight="1" x14ac:dyDescent="0.2">
      <c r="B651" s="303">
        <v>2004</v>
      </c>
      <c r="C651" s="749">
        <v>45.8</v>
      </c>
      <c r="D651" s="211">
        <v>44.7</v>
      </c>
      <c r="E651" s="211">
        <v>39.200000000000003</v>
      </c>
      <c r="F651" s="211">
        <v>40.299999999999997</v>
      </c>
      <c r="G651" s="491"/>
      <c r="H651" s="491"/>
    </row>
    <row r="652" spans="2:9" ht="10.5" customHeight="1" x14ac:dyDescent="0.2">
      <c r="B652" s="303"/>
      <c r="C652" s="749"/>
      <c r="D652" s="211"/>
      <c r="E652" s="211"/>
      <c r="F652" s="211"/>
      <c r="G652" s="491"/>
      <c r="H652" s="491"/>
    </row>
    <row r="653" spans="2:9" ht="10.5" customHeight="1" x14ac:dyDescent="0.2">
      <c r="B653" s="303">
        <v>2005</v>
      </c>
      <c r="C653" s="749">
        <v>45.6</v>
      </c>
      <c r="D653" s="211">
        <v>49.1</v>
      </c>
      <c r="E653" s="211">
        <v>38.9</v>
      </c>
      <c r="F653" s="211">
        <v>40.200000000000003</v>
      </c>
      <c r="G653" s="491"/>
      <c r="H653" s="491"/>
      <c r="I653" s="491"/>
    </row>
    <row r="654" spans="2:9" ht="10.5" customHeight="1" x14ac:dyDescent="0.2">
      <c r="B654" s="303">
        <v>2006</v>
      </c>
      <c r="C654" s="749">
        <v>45.7</v>
      </c>
      <c r="D654" s="211">
        <v>49.3</v>
      </c>
      <c r="E654" s="211">
        <v>41.3</v>
      </c>
      <c r="F654" s="211">
        <v>42.2</v>
      </c>
      <c r="G654" s="491"/>
      <c r="H654" s="491"/>
      <c r="I654" s="491"/>
    </row>
    <row r="655" spans="2:9" ht="10.5" customHeight="1" x14ac:dyDescent="0.2">
      <c r="B655" s="303">
        <v>2007</v>
      </c>
      <c r="C655" s="749">
        <v>45.8</v>
      </c>
      <c r="D655" s="211">
        <v>58.4</v>
      </c>
      <c r="E655" s="211">
        <v>47.6</v>
      </c>
      <c r="F655" s="211">
        <v>47.9</v>
      </c>
      <c r="G655" s="491"/>
      <c r="H655" s="491"/>
      <c r="I655" s="491"/>
    </row>
    <row r="656" spans="2:9" ht="10.5" customHeight="1" x14ac:dyDescent="0.2">
      <c r="B656" s="303">
        <v>2008</v>
      </c>
      <c r="C656" s="749">
        <v>51.4</v>
      </c>
      <c r="D656" s="211">
        <v>64.7</v>
      </c>
      <c r="E656" s="211">
        <v>56.9</v>
      </c>
      <c r="F656" s="211">
        <v>56.6</v>
      </c>
      <c r="G656" s="491"/>
      <c r="H656" s="491"/>
      <c r="I656" s="491"/>
    </row>
    <row r="657" spans="2:9" ht="10.5" customHeight="1" x14ac:dyDescent="0.2">
      <c r="B657" s="303">
        <v>2009</v>
      </c>
      <c r="C657" s="749">
        <v>59.1</v>
      </c>
      <c r="D657" s="211">
        <v>69.8</v>
      </c>
      <c r="E657" s="211">
        <v>63.7</v>
      </c>
      <c r="F657" s="211">
        <v>63.4</v>
      </c>
      <c r="G657" s="491"/>
      <c r="H657" s="491"/>
      <c r="I657" s="491"/>
    </row>
    <row r="658" spans="2:9" ht="10.5" customHeight="1" x14ac:dyDescent="0.2">
      <c r="B658" s="303"/>
      <c r="C658" s="749"/>
      <c r="D658" s="211"/>
      <c r="E658" s="211"/>
      <c r="F658" s="211"/>
      <c r="G658" s="491"/>
      <c r="H658" s="491"/>
      <c r="I658" s="491"/>
    </row>
    <row r="659" spans="2:9" ht="10.5" customHeight="1" x14ac:dyDescent="0.2">
      <c r="B659" s="303">
        <v>2010</v>
      </c>
      <c r="C659" s="749">
        <v>67.900000000000006</v>
      </c>
      <c r="D659" s="211">
        <v>71.7</v>
      </c>
      <c r="E659" s="211">
        <v>72.7</v>
      </c>
      <c r="F659" s="211">
        <v>72.099999999999994</v>
      </c>
      <c r="G659" s="491"/>
      <c r="H659" s="491"/>
      <c r="I659" s="491"/>
    </row>
    <row r="660" spans="2:9" ht="10.5" customHeight="1" x14ac:dyDescent="0.2">
      <c r="B660" s="221">
        <v>2011</v>
      </c>
      <c r="C660" s="749">
        <v>75.7</v>
      </c>
      <c r="D660" s="211">
        <v>76.099999999999994</v>
      </c>
      <c r="E660" s="211">
        <v>80.099999999999994</v>
      </c>
      <c r="F660" s="211">
        <v>79.400000000000006</v>
      </c>
      <c r="G660" s="491"/>
      <c r="H660" s="491"/>
      <c r="I660" s="491"/>
    </row>
    <row r="661" spans="2:9" ht="10.5" customHeight="1" x14ac:dyDescent="0.2">
      <c r="B661" s="221" t="s">
        <v>889</v>
      </c>
      <c r="C661" s="749">
        <v>85.3</v>
      </c>
      <c r="D661" s="211">
        <v>83.2</v>
      </c>
      <c r="E661" s="211">
        <v>89</v>
      </c>
      <c r="F661" s="211">
        <v>88.3</v>
      </c>
      <c r="G661" s="491"/>
      <c r="H661" s="491"/>
      <c r="I661" s="491"/>
    </row>
    <row r="662" spans="2:9" ht="10.5" customHeight="1" x14ac:dyDescent="0.2">
      <c r="B662" s="221" t="s">
        <v>903</v>
      </c>
      <c r="C662" s="749">
        <v>90.8</v>
      </c>
      <c r="D662" s="211">
        <v>88.2</v>
      </c>
      <c r="E662" s="211">
        <v>94.6</v>
      </c>
      <c r="F662" s="211">
        <v>93.9</v>
      </c>
      <c r="G662" s="491"/>
      <c r="H662" s="491"/>
      <c r="I662" s="491"/>
    </row>
    <row r="663" spans="2:9" ht="10.5" customHeight="1" x14ac:dyDescent="0.2">
      <c r="B663" s="221" t="s">
        <v>906</v>
      </c>
      <c r="C663" s="747">
        <v>96.3</v>
      </c>
      <c r="D663" s="499">
        <v>93.2</v>
      </c>
      <c r="E663" s="211">
        <v>99.3</v>
      </c>
      <c r="F663" s="211">
        <v>98.6</v>
      </c>
      <c r="G663" s="491"/>
      <c r="H663" s="491"/>
      <c r="I663" s="491"/>
    </row>
    <row r="664" spans="2:9" ht="10.5" customHeight="1" x14ac:dyDescent="0.2">
      <c r="B664" s="221"/>
      <c r="C664" s="747"/>
      <c r="D664" s="499"/>
      <c r="E664" s="211"/>
      <c r="F664" s="211"/>
      <c r="G664" s="491"/>
      <c r="H664" s="491"/>
      <c r="I664" s="491"/>
    </row>
    <row r="665" spans="2:9" ht="10.5" customHeight="1" x14ac:dyDescent="0.2">
      <c r="B665" s="221" t="s">
        <v>921</v>
      </c>
      <c r="C665" s="747">
        <v>100</v>
      </c>
      <c r="D665" s="499">
        <v>100</v>
      </c>
      <c r="E665" s="211">
        <v>100</v>
      </c>
      <c r="F665" s="211">
        <v>100</v>
      </c>
      <c r="G665" s="491"/>
      <c r="H665" s="491"/>
      <c r="I665" s="491"/>
    </row>
    <row r="666" spans="2:9" ht="10.5" customHeight="1" x14ac:dyDescent="0.2">
      <c r="B666" s="221" t="s">
        <v>926</v>
      </c>
      <c r="C666" s="747">
        <v>106.2</v>
      </c>
      <c r="D666" s="499">
        <v>107.4</v>
      </c>
      <c r="E666" s="211">
        <v>105.7</v>
      </c>
      <c r="F666" s="211">
        <v>105.8</v>
      </c>
      <c r="G666" s="491"/>
      <c r="H666" s="491"/>
      <c r="I666" s="491"/>
    </row>
    <row r="667" spans="2:9" ht="10.5" customHeight="1" x14ac:dyDescent="0.2">
      <c r="B667" s="221" t="s">
        <v>952</v>
      </c>
      <c r="C667" s="747">
        <v>109.7</v>
      </c>
      <c r="D667" s="499">
        <v>112</v>
      </c>
      <c r="E667" s="211">
        <v>111</v>
      </c>
      <c r="F667" s="211">
        <v>110.9</v>
      </c>
      <c r="G667" s="491"/>
      <c r="H667" s="491"/>
      <c r="I667" s="491"/>
    </row>
    <row r="668" spans="2:9" ht="10.5" customHeight="1" x14ac:dyDescent="0.2">
      <c r="B668" s="221" t="s">
        <v>968</v>
      </c>
      <c r="C668" s="747">
        <v>113.9</v>
      </c>
      <c r="D668" s="211">
        <v>118.3</v>
      </c>
      <c r="E668" s="211">
        <v>117</v>
      </c>
      <c r="F668" s="211">
        <v>116.7</v>
      </c>
      <c r="G668" s="491"/>
      <c r="H668" s="491"/>
      <c r="I668" s="491"/>
    </row>
    <row r="669" spans="2:9" ht="10.5" customHeight="1" x14ac:dyDescent="0.2">
      <c r="B669" s="221" t="s">
        <v>1016</v>
      </c>
      <c r="C669" s="747">
        <v>117.4</v>
      </c>
      <c r="D669" s="211">
        <v>123.7</v>
      </c>
      <c r="E669" s="211">
        <v>121.6</v>
      </c>
      <c r="F669" s="211">
        <v>121.2</v>
      </c>
      <c r="G669" s="491"/>
      <c r="H669" s="491"/>
      <c r="I669" s="491"/>
    </row>
    <row r="670" spans="2:9" ht="10.5" customHeight="1" x14ac:dyDescent="0.2">
      <c r="B670" s="221"/>
      <c r="C670" s="747"/>
      <c r="D670" s="211"/>
      <c r="E670" s="211"/>
      <c r="F670" s="211"/>
      <c r="G670" s="491"/>
      <c r="H670" s="491"/>
      <c r="I670" s="491"/>
    </row>
    <row r="671" spans="2:9" ht="10.5" customHeight="1" x14ac:dyDescent="0.2">
      <c r="B671" s="221" t="s">
        <v>1173</v>
      </c>
      <c r="C671" s="747">
        <v>120.8</v>
      </c>
      <c r="D671" s="211">
        <v>128</v>
      </c>
      <c r="E671" s="211">
        <v>125.1</v>
      </c>
      <c r="F671" s="211">
        <v>124.8</v>
      </c>
      <c r="G671" s="491"/>
      <c r="H671" s="491"/>
      <c r="I671" s="491"/>
    </row>
    <row r="672" spans="2:9" ht="10.5" customHeight="1" x14ac:dyDescent="0.2">
      <c r="B672" s="221" t="s">
        <v>1207</v>
      </c>
      <c r="C672" s="747">
        <v>126.6</v>
      </c>
      <c r="D672" s="211">
        <v>136</v>
      </c>
      <c r="E672" s="211">
        <v>131.6</v>
      </c>
      <c r="F672" s="211">
        <v>131.30000000000001</v>
      </c>
      <c r="G672" s="491"/>
      <c r="H672" s="491"/>
      <c r="I672" s="491"/>
    </row>
    <row r="673" spans="2:9" ht="10.5" customHeight="1" x14ac:dyDescent="0.2">
      <c r="B673" s="279" t="s">
        <v>1407</v>
      </c>
      <c r="C673" s="748">
        <v>134.5</v>
      </c>
      <c r="D673" s="500">
        <v>150.19999999999999</v>
      </c>
      <c r="E673" s="500">
        <v>151.1</v>
      </c>
      <c r="F673" s="500">
        <v>149.1</v>
      </c>
      <c r="G673" s="491"/>
      <c r="H673" s="491"/>
      <c r="I673" s="491"/>
    </row>
    <row r="674" spans="2:9" ht="6" customHeight="1" x14ac:dyDescent="0.2">
      <c r="B674" s="283"/>
      <c r="C674" s="749"/>
      <c r="D674" s="215"/>
      <c r="E674" s="215"/>
      <c r="F674" s="215"/>
      <c r="G674" s="491"/>
      <c r="H674" s="491"/>
      <c r="I674" s="491"/>
    </row>
    <row r="675" spans="2:9" ht="10.5" customHeight="1" x14ac:dyDescent="0.2">
      <c r="B675" s="203" t="s">
        <v>1647</v>
      </c>
      <c r="C675" s="863"/>
      <c r="D675" s="491"/>
      <c r="E675" s="491"/>
      <c r="F675" s="491"/>
      <c r="G675" s="491"/>
      <c r="H675" s="491"/>
      <c r="I675" s="491"/>
    </row>
    <row r="676" spans="2:9" ht="10.5" customHeight="1" x14ac:dyDescent="0.2">
      <c r="B676" s="203" t="s">
        <v>1648</v>
      </c>
      <c r="C676" s="491"/>
      <c r="D676" s="491"/>
      <c r="E676" s="491"/>
      <c r="F676" s="491"/>
      <c r="G676" s="491"/>
      <c r="H676" s="491"/>
      <c r="I676" s="491"/>
    </row>
    <row r="677" spans="2:9" ht="10.5" customHeight="1" x14ac:dyDescent="0.2">
      <c r="B677" s="203" t="s">
        <v>1649</v>
      </c>
      <c r="C677" s="491"/>
      <c r="D677" s="491"/>
      <c r="E677" s="491"/>
      <c r="F677" s="491"/>
      <c r="G677" s="491"/>
      <c r="H677" s="491"/>
      <c r="I677" s="491"/>
    </row>
    <row r="678" spans="2:9" ht="10.5" customHeight="1" x14ac:dyDescent="0.2">
      <c r="C678" s="491"/>
      <c r="D678" s="491"/>
      <c r="E678" s="491"/>
      <c r="F678" s="491"/>
      <c r="G678" s="491"/>
      <c r="H678" s="491"/>
      <c r="I678" s="491"/>
    </row>
    <row r="679" spans="2:9" ht="10.5" customHeight="1" x14ac:dyDescent="0.2">
      <c r="C679" s="491"/>
      <c r="D679" s="491"/>
      <c r="E679" s="491"/>
      <c r="F679" s="491"/>
      <c r="G679" s="491"/>
      <c r="H679" s="491"/>
      <c r="I679" s="491"/>
    </row>
    <row r="680" spans="2:9" ht="10.5" customHeight="1" x14ac:dyDescent="0.2">
      <c r="C680" s="491"/>
      <c r="D680" s="491"/>
      <c r="E680" s="491"/>
      <c r="F680" s="491"/>
      <c r="G680" s="491"/>
      <c r="H680" s="491"/>
      <c r="I680" s="491"/>
    </row>
    <row r="681" spans="2:9" ht="10.5" customHeight="1" x14ac:dyDescent="0.2">
      <c r="C681" s="491"/>
      <c r="D681" s="491"/>
      <c r="E681" s="491"/>
      <c r="F681" s="491"/>
      <c r="G681" s="491"/>
      <c r="H681" s="491"/>
      <c r="I681" s="491"/>
    </row>
    <row r="682" spans="2:9" ht="10.5" customHeight="1" x14ac:dyDescent="0.2"/>
    <row r="683" spans="2:9" ht="10.5" customHeight="1" x14ac:dyDescent="0.2"/>
    <row r="684" spans="2:9" ht="10.5" customHeight="1" x14ac:dyDescent="0.2">
      <c r="H684" s="246">
        <v>98</v>
      </c>
    </row>
    <row r="685" spans="2:9" ht="10.5" customHeight="1" x14ac:dyDescent="0.2">
      <c r="H685" s="246"/>
    </row>
    <row r="686" spans="2:9" ht="10.5" customHeight="1" x14ac:dyDescent="0.2">
      <c r="H686" s="246"/>
    </row>
    <row r="688" spans="2:9" x14ac:dyDescent="0.2">
      <c r="B688" s="202" t="s">
        <v>1650</v>
      </c>
      <c r="C688" s="491"/>
      <c r="D688" s="491"/>
      <c r="E688" s="491"/>
      <c r="F688" s="491"/>
      <c r="G688" s="491"/>
    </row>
    <row r="689" spans="2:9" ht="23.25" customHeight="1" x14ac:dyDescent="0.2">
      <c r="B689" s="1454" t="s">
        <v>527</v>
      </c>
      <c r="C689" s="861" t="s">
        <v>737</v>
      </c>
      <c r="D689" s="861" t="s">
        <v>738</v>
      </c>
      <c r="E689" s="861" t="s">
        <v>1651</v>
      </c>
      <c r="F689" s="861" t="s">
        <v>1652</v>
      </c>
      <c r="G689" s="861" t="s">
        <v>763</v>
      </c>
    </row>
    <row r="690" spans="2:9" x14ac:dyDescent="0.2">
      <c r="B690" s="1456"/>
      <c r="C690" s="1794" t="s">
        <v>1217</v>
      </c>
      <c r="D690" s="1795"/>
      <c r="E690" s="1795"/>
      <c r="F690" s="1795"/>
      <c r="G690" s="1796"/>
    </row>
    <row r="691" spans="2:9" x14ac:dyDescent="0.2">
      <c r="B691" s="813" t="s">
        <v>813</v>
      </c>
      <c r="C691" s="862">
        <v>4.0999999999999996</v>
      </c>
      <c r="D691" s="868">
        <v>26.44</v>
      </c>
      <c r="E691" s="868">
        <v>68.88</v>
      </c>
      <c r="F691" s="868">
        <v>0.57999999999999996</v>
      </c>
      <c r="G691" s="868">
        <f>SUM(C691:F691)</f>
        <v>99.999999999999986</v>
      </c>
    </row>
    <row r="692" spans="2:9" ht="10.5" customHeight="1" x14ac:dyDescent="0.2">
      <c r="B692" s="303">
        <v>1990</v>
      </c>
      <c r="C692" s="211">
        <v>9.6999999999999993</v>
      </c>
      <c r="D692" s="499">
        <v>12.1</v>
      </c>
      <c r="E692" s="499">
        <v>14.1</v>
      </c>
      <c r="F692" s="499">
        <v>19.399999999999999</v>
      </c>
      <c r="G692" s="499">
        <v>12.4</v>
      </c>
    </row>
    <row r="693" spans="2:9" ht="10.5" customHeight="1" x14ac:dyDescent="0.2">
      <c r="B693" s="303">
        <v>1991</v>
      </c>
      <c r="C693" s="211">
        <v>10.8</v>
      </c>
      <c r="D693" s="499">
        <v>13</v>
      </c>
      <c r="E693" s="499">
        <v>15.3</v>
      </c>
      <c r="F693" s="499">
        <v>20.8</v>
      </c>
      <c r="G693" s="499">
        <v>13.1</v>
      </c>
    </row>
    <row r="694" spans="2:9" ht="10.5" customHeight="1" x14ac:dyDescent="0.2">
      <c r="B694" s="303">
        <v>1992</v>
      </c>
      <c r="C694" s="211">
        <v>11.4</v>
      </c>
      <c r="D694" s="499">
        <v>14.4</v>
      </c>
      <c r="E694" s="499">
        <v>15.9</v>
      </c>
      <c r="F694" s="499">
        <v>21.1</v>
      </c>
      <c r="G694" s="499">
        <v>14.2</v>
      </c>
    </row>
    <row r="695" spans="2:9" ht="10.5" customHeight="1" x14ac:dyDescent="0.2">
      <c r="B695" s="303">
        <v>1993</v>
      </c>
      <c r="C695" s="211">
        <v>12.3</v>
      </c>
      <c r="D695" s="499">
        <v>17.100000000000001</v>
      </c>
      <c r="E695" s="499">
        <v>18.2</v>
      </c>
      <c r="F695" s="499">
        <v>22.7</v>
      </c>
      <c r="G695" s="499">
        <v>16.100000000000001</v>
      </c>
    </row>
    <row r="696" spans="2:9" ht="10.5" customHeight="1" x14ac:dyDescent="0.2">
      <c r="B696" s="303">
        <v>1994</v>
      </c>
      <c r="C696" s="211">
        <v>13.1</v>
      </c>
      <c r="D696" s="499">
        <v>19.5</v>
      </c>
      <c r="E696" s="499">
        <v>20.3</v>
      </c>
      <c r="F696" s="499">
        <v>24.8</v>
      </c>
      <c r="G696" s="499">
        <v>17.7</v>
      </c>
      <c r="H696" s="491"/>
      <c r="I696" s="491"/>
    </row>
    <row r="697" spans="2:9" ht="10.5" customHeight="1" x14ac:dyDescent="0.2">
      <c r="B697" s="303"/>
      <c r="C697" s="211"/>
      <c r="D697" s="499"/>
      <c r="E697" s="499"/>
      <c r="F697" s="499"/>
      <c r="G697" s="499"/>
      <c r="H697" s="491"/>
      <c r="I697" s="491"/>
    </row>
    <row r="698" spans="2:9" ht="10.5" customHeight="1" x14ac:dyDescent="0.2">
      <c r="B698" s="303">
        <v>1995</v>
      </c>
      <c r="C698" s="211">
        <v>14.2</v>
      </c>
      <c r="D698" s="499">
        <v>21.7</v>
      </c>
      <c r="E698" s="499">
        <v>22.7</v>
      </c>
      <c r="F698" s="499">
        <v>27</v>
      </c>
      <c r="G698" s="499">
        <v>19.600000000000001</v>
      </c>
      <c r="H698" s="491"/>
      <c r="I698" s="491"/>
    </row>
    <row r="699" spans="2:9" ht="10.5" customHeight="1" x14ac:dyDescent="0.2">
      <c r="B699" s="303">
        <v>1996</v>
      </c>
      <c r="C699" s="211">
        <v>14.9</v>
      </c>
      <c r="D699" s="499">
        <v>21.7</v>
      </c>
      <c r="E699" s="499">
        <v>24.7</v>
      </c>
      <c r="F699" s="499">
        <v>28.4</v>
      </c>
      <c r="G699" s="499">
        <v>20.8</v>
      </c>
      <c r="H699" s="491"/>
      <c r="I699" s="491"/>
    </row>
    <row r="700" spans="2:9" ht="10.5" customHeight="1" x14ac:dyDescent="0.2">
      <c r="B700" s="303">
        <v>1997</v>
      </c>
      <c r="C700" s="211">
        <v>17</v>
      </c>
      <c r="D700" s="499">
        <v>22.4</v>
      </c>
      <c r="E700" s="499">
        <v>27.8</v>
      </c>
      <c r="F700" s="499">
        <v>20.2</v>
      </c>
      <c r="G700" s="499">
        <v>22.6</v>
      </c>
      <c r="H700" s="491"/>
      <c r="I700" s="491"/>
    </row>
    <row r="701" spans="2:9" ht="10.5" customHeight="1" x14ac:dyDescent="0.2">
      <c r="B701" s="303">
        <v>1998</v>
      </c>
      <c r="C701" s="211">
        <v>17</v>
      </c>
      <c r="D701" s="499">
        <v>23.7</v>
      </c>
      <c r="E701" s="499">
        <v>29.6</v>
      </c>
      <c r="F701" s="499">
        <v>21.2</v>
      </c>
      <c r="G701" s="499">
        <v>24.5</v>
      </c>
      <c r="H701" s="491"/>
      <c r="I701" s="491"/>
    </row>
    <row r="702" spans="2:9" ht="10.5" customHeight="1" x14ac:dyDescent="0.2">
      <c r="B702" s="303">
        <v>1999</v>
      </c>
      <c r="C702" s="211">
        <v>20.7</v>
      </c>
      <c r="D702" s="499">
        <v>26.2</v>
      </c>
      <c r="E702" s="499">
        <v>31.2</v>
      </c>
      <c r="F702" s="499">
        <v>35.6</v>
      </c>
      <c r="G702" s="499">
        <v>26.4</v>
      </c>
      <c r="H702" s="491"/>
      <c r="I702" s="491"/>
    </row>
    <row r="703" spans="2:9" ht="10.5" customHeight="1" x14ac:dyDescent="0.2">
      <c r="B703" s="303"/>
      <c r="C703" s="211"/>
      <c r="D703" s="499"/>
      <c r="E703" s="499"/>
      <c r="F703" s="499"/>
      <c r="G703" s="499"/>
      <c r="H703" s="491"/>
      <c r="I703" s="491"/>
    </row>
    <row r="704" spans="2:9" ht="10.5" customHeight="1" x14ac:dyDescent="0.2">
      <c r="B704" s="303">
        <v>2000</v>
      </c>
      <c r="C704" s="211">
        <v>18.5</v>
      </c>
      <c r="D704" s="499">
        <v>32</v>
      </c>
      <c r="E704" s="499">
        <v>36.700000000000003</v>
      </c>
      <c r="F704" s="499">
        <v>43.7</v>
      </c>
      <c r="G704" s="499">
        <v>34.799999999999997</v>
      </c>
      <c r="H704" s="491"/>
      <c r="I704" s="491"/>
    </row>
    <row r="705" spans="2:9" ht="10.5" customHeight="1" x14ac:dyDescent="0.2">
      <c r="B705" s="303">
        <v>2001</v>
      </c>
      <c r="C705" s="211">
        <v>26.1</v>
      </c>
      <c r="D705" s="499">
        <v>34.5</v>
      </c>
      <c r="E705" s="499">
        <v>39</v>
      </c>
      <c r="F705" s="499">
        <v>46.1</v>
      </c>
      <c r="G705" s="499">
        <v>37.299999999999997</v>
      </c>
      <c r="H705" s="491"/>
      <c r="I705" s="491"/>
    </row>
    <row r="706" spans="2:9" ht="10.5" customHeight="1" x14ac:dyDescent="0.2">
      <c r="B706" s="303">
        <v>2002</v>
      </c>
      <c r="C706" s="211">
        <v>39.5</v>
      </c>
      <c r="D706" s="499">
        <v>39.4</v>
      </c>
      <c r="E706" s="499">
        <v>45.3</v>
      </c>
      <c r="F706" s="499">
        <v>51.4</v>
      </c>
      <c r="G706" s="499">
        <v>43.5</v>
      </c>
      <c r="H706" s="491"/>
      <c r="I706" s="491"/>
    </row>
    <row r="707" spans="2:9" ht="10.5" customHeight="1" x14ac:dyDescent="0.2">
      <c r="B707" s="303">
        <v>2003</v>
      </c>
      <c r="C707" s="211">
        <v>42.9</v>
      </c>
      <c r="D707" s="499">
        <v>40.200000000000003</v>
      </c>
      <c r="E707" s="499">
        <v>47.9</v>
      </c>
      <c r="F707" s="499">
        <v>52.4</v>
      </c>
      <c r="G707" s="499">
        <v>45.7</v>
      </c>
      <c r="H707" s="491"/>
      <c r="I707" s="491"/>
    </row>
    <row r="708" spans="2:9" ht="10.5" customHeight="1" x14ac:dyDescent="0.2">
      <c r="B708" s="303">
        <v>2004</v>
      </c>
      <c r="C708" s="211">
        <v>41.3</v>
      </c>
      <c r="D708" s="499">
        <v>40.5</v>
      </c>
      <c r="E708" s="499">
        <v>48</v>
      </c>
      <c r="F708" s="499">
        <v>52.3</v>
      </c>
      <c r="G708" s="499">
        <v>45.8</v>
      </c>
      <c r="H708" s="491"/>
      <c r="I708" s="491"/>
    </row>
    <row r="709" spans="2:9" ht="10.5" customHeight="1" x14ac:dyDescent="0.2">
      <c r="B709" s="303"/>
      <c r="C709" s="211"/>
      <c r="D709" s="499"/>
      <c r="E709" s="499"/>
      <c r="F709" s="499"/>
      <c r="G709" s="499"/>
      <c r="H709" s="491"/>
      <c r="I709" s="491"/>
    </row>
    <row r="710" spans="2:9" ht="10.5" customHeight="1" x14ac:dyDescent="0.2">
      <c r="B710" s="303">
        <v>2005</v>
      </c>
      <c r="C710" s="211">
        <v>39</v>
      </c>
      <c r="D710" s="211">
        <v>40.700000000000003</v>
      </c>
      <c r="E710" s="211">
        <v>47.8</v>
      </c>
      <c r="F710" s="211">
        <v>51.6</v>
      </c>
      <c r="G710" s="211">
        <v>45.6</v>
      </c>
      <c r="H710" s="491"/>
      <c r="I710" s="491"/>
    </row>
    <row r="711" spans="2:9" ht="10.5" customHeight="1" x14ac:dyDescent="0.2">
      <c r="B711" s="303">
        <v>2006</v>
      </c>
      <c r="C711" s="211">
        <v>39.1</v>
      </c>
      <c r="D711" s="211">
        <v>40.9</v>
      </c>
      <c r="E711" s="211">
        <v>47.9</v>
      </c>
      <c r="F711" s="211">
        <v>53.6</v>
      </c>
      <c r="G711" s="211">
        <v>45.7</v>
      </c>
      <c r="H711" s="491"/>
      <c r="I711" s="491"/>
    </row>
    <row r="712" spans="2:9" ht="10.5" customHeight="1" x14ac:dyDescent="0.2">
      <c r="B712" s="303">
        <v>2007</v>
      </c>
      <c r="C712" s="211">
        <v>39.200000000000003</v>
      </c>
      <c r="D712" s="211">
        <v>41.4</v>
      </c>
      <c r="E712" s="211">
        <v>47.8</v>
      </c>
      <c r="F712" s="211">
        <v>54.7</v>
      </c>
      <c r="G712" s="211">
        <v>45.8</v>
      </c>
      <c r="H712" s="491"/>
      <c r="I712" s="491"/>
    </row>
    <row r="713" spans="2:9" ht="10.5" customHeight="1" x14ac:dyDescent="0.2">
      <c r="B713" s="303">
        <v>2008</v>
      </c>
      <c r="C713" s="211">
        <v>45.1</v>
      </c>
      <c r="D713" s="211">
        <v>46</v>
      </c>
      <c r="E713" s="211">
        <v>53.8</v>
      </c>
      <c r="F713" s="211">
        <v>57.5</v>
      </c>
      <c r="G713" s="211">
        <v>51.4</v>
      </c>
      <c r="H713" s="491"/>
      <c r="I713" s="491"/>
    </row>
    <row r="714" spans="2:9" ht="10.5" customHeight="1" x14ac:dyDescent="0.2">
      <c r="B714" s="294">
        <v>2009</v>
      </c>
      <c r="C714" s="211">
        <v>55</v>
      </c>
      <c r="D714" s="211">
        <v>53</v>
      </c>
      <c r="E714" s="211">
        <v>61.6</v>
      </c>
      <c r="F714" s="211">
        <v>67.8</v>
      </c>
      <c r="G714" s="211">
        <v>59.1</v>
      </c>
      <c r="H714" s="491"/>
      <c r="I714" s="491"/>
    </row>
    <row r="715" spans="2:9" ht="10.5" customHeight="1" x14ac:dyDescent="0.2">
      <c r="B715" s="294"/>
      <c r="C715" s="211"/>
      <c r="D715" s="211"/>
      <c r="E715" s="211"/>
      <c r="F715" s="211"/>
      <c r="G715" s="211"/>
      <c r="H715" s="491"/>
      <c r="I715" s="491"/>
    </row>
    <row r="716" spans="2:9" ht="10.5" customHeight="1" x14ac:dyDescent="0.2">
      <c r="B716" s="294">
        <v>2010</v>
      </c>
      <c r="C716" s="211">
        <v>64.900000000000006</v>
      </c>
      <c r="D716" s="211">
        <v>62.8</v>
      </c>
      <c r="E716" s="211">
        <v>70</v>
      </c>
      <c r="F716" s="211">
        <v>68.7</v>
      </c>
      <c r="G716" s="211">
        <v>67.900000000000006</v>
      </c>
      <c r="H716" s="491"/>
      <c r="I716" s="491"/>
    </row>
    <row r="717" spans="2:9" ht="10.5" customHeight="1" x14ac:dyDescent="0.2">
      <c r="B717" s="296">
        <v>2011</v>
      </c>
      <c r="C717" s="211">
        <v>70.7</v>
      </c>
      <c r="D717" s="211">
        <v>73.099999999999994</v>
      </c>
      <c r="E717" s="211">
        <v>77</v>
      </c>
      <c r="F717" s="211">
        <v>76.7</v>
      </c>
      <c r="G717" s="211">
        <v>75.7</v>
      </c>
      <c r="H717" s="491"/>
      <c r="I717" s="491"/>
    </row>
    <row r="718" spans="2:9" ht="10.5" customHeight="1" x14ac:dyDescent="0.2">
      <c r="B718" s="296" t="s">
        <v>889</v>
      </c>
      <c r="C718" s="211">
        <v>75.900000000000006</v>
      </c>
      <c r="D718" s="211">
        <v>84.6</v>
      </c>
      <c r="E718" s="211">
        <v>86.1</v>
      </c>
      <c r="F718" s="211">
        <v>82.9</v>
      </c>
      <c r="G718" s="211">
        <v>85.3</v>
      </c>
      <c r="H718" s="491"/>
      <c r="I718" s="491"/>
    </row>
    <row r="719" spans="2:9" ht="10.5" customHeight="1" x14ac:dyDescent="0.2">
      <c r="B719" s="296" t="s">
        <v>903</v>
      </c>
      <c r="C719" s="211">
        <v>85.4</v>
      </c>
      <c r="D719" s="211">
        <v>89.7</v>
      </c>
      <c r="E719" s="211">
        <v>91.5</v>
      </c>
      <c r="F719" s="211">
        <v>88.3</v>
      </c>
      <c r="G719" s="211">
        <v>90.8</v>
      </c>
      <c r="H719" s="491"/>
      <c r="I719" s="491"/>
    </row>
    <row r="720" spans="2:9" ht="10.5" customHeight="1" x14ac:dyDescent="0.2">
      <c r="B720" s="296" t="s">
        <v>906</v>
      </c>
      <c r="C720" s="211">
        <v>94</v>
      </c>
      <c r="D720" s="211">
        <v>95.7</v>
      </c>
      <c r="E720" s="211">
        <v>96.9</v>
      </c>
      <c r="F720" s="211">
        <v>94.7</v>
      </c>
      <c r="G720" s="211">
        <v>96.3</v>
      </c>
      <c r="H720" s="491"/>
      <c r="I720" s="491"/>
    </row>
    <row r="721" spans="2:9" ht="10.5" customHeight="1" x14ac:dyDescent="0.2">
      <c r="B721" s="296"/>
      <c r="C721" s="211"/>
      <c r="D721" s="211"/>
      <c r="E721" s="211"/>
      <c r="F721" s="211"/>
      <c r="G721" s="211"/>
      <c r="H721" s="491"/>
      <c r="I721" s="491"/>
    </row>
    <row r="722" spans="2:9" ht="10.5" customHeight="1" x14ac:dyDescent="0.2">
      <c r="B722" s="296" t="s">
        <v>921</v>
      </c>
      <c r="C722" s="211">
        <v>100</v>
      </c>
      <c r="D722" s="211">
        <v>100</v>
      </c>
      <c r="E722" s="211">
        <v>100</v>
      </c>
      <c r="F722" s="211">
        <v>100</v>
      </c>
      <c r="G722" s="211">
        <v>100</v>
      </c>
      <c r="H722" s="491"/>
      <c r="I722" s="491"/>
    </row>
    <row r="723" spans="2:9" ht="10.5" customHeight="1" x14ac:dyDescent="0.2">
      <c r="B723" s="296" t="s">
        <v>926</v>
      </c>
      <c r="C723" s="211">
        <v>112</v>
      </c>
      <c r="D723" s="211">
        <v>106.7</v>
      </c>
      <c r="E723" s="211">
        <v>105.6</v>
      </c>
      <c r="F723" s="211">
        <v>108.5</v>
      </c>
      <c r="G723" s="211">
        <v>106.2</v>
      </c>
      <c r="H723" s="491"/>
      <c r="I723" s="491"/>
    </row>
    <row r="724" spans="2:9" ht="10.5" customHeight="1" x14ac:dyDescent="0.2">
      <c r="B724" s="221" t="s">
        <v>952</v>
      </c>
      <c r="C724" s="211">
        <v>119.5</v>
      </c>
      <c r="D724" s="211">
        <v>110.9</v>
      </c>
      <c r="E724" s="211">
        <v>108.6</v>
      </c>
      <c r="F724" s="211">
        <v>110.7</v>
      </c>
      <c r="G724" s="211">
        <v>109.7</v>
      </c>
      <c r="H724" s="491"/>
      <c r="I724" s="491"/>
    </row>
    <row r="725" spans="2:9" ht="10.5" customHeight="1" x14ac:dyDescent="0.2">
      <c r="B725" s="221" t="s">
        <v>968</v>
      </c>
      <c r="C725" s="211">
        <v>126</v>
      </c>
      <c r="D725" s="211">
        <v>115.9</v>
      </c>
      <c r="E725" s="211">
        <v>112.4</v>
      </c>
      <c r="F725" s="211">
        <v>114.2</v>
      </c>
      <c r="G725" s="211">
        <v>113.9</v>
      </c>
      <c r="H725" s="491"/>
      <c r="I725" s="491"/>
    </row>
    <row r="726" spans="2:9" ht="10.5" customHeight="1" x14ac:dyDescent="0.2">
      <c r="B726" s="221" t="s">
        <v>1016</v>
      </c>
      <c r="C726" s="211">
        <v>131</v>
      </c>
      <c r="D726" s="211">
        <v>117.4</v>
      </c>
      <c r="E726" s="211">
        <v>116.6</v>
      </c>
      <c r="F726" s="211">
        <v>117.7</v>
      </c>
      <c r="G726" s="211">
        <v>117.4</v>
      </c>
      <c r="H726" s="491"/>
      <c r="I726" s="491"/>
    </row>
    <row r="727" spans="2:9" ht="10.5" customHeight="1" x14ac:dyDescent="0.2">
      <c r="B727" s="221"/>
      <c r="C727" s="211"/>
      <c r="D727" s="211"/>
      <c r="E727" s="211"/>
      <c r="F727" s="211"/>
      <c r="G727" s="211"/>
      <c r="H727" s="491"/>
      <c r="I727" s="491"/>
    </row>
    <row r="728" spans="2:9" ht="10.5" customHeight="1" x14ac:dyDescent="0.2">
      <c r="B728" s="221" t="s">
        <v>1173</v>
      </c>
      <c r="C728" s="211">
        <v>132.9</v>
      </c>
      <c r="D728" s="211">
        <v>120.9</v>
      </c>
      <c r="E728" s="211">
        <v>120.1</v>
      </c>
      <c r="F728" s="211">
        <v>123</v>
      </c>
      <c r="G728" s="211">
        <v>120.8</v>
      </c>
      <c r="H728" s="491"/>
      <c r="I728" s="491"/>
    </row>
    <row r="729" spans="2:9" ht="10.5" customHeight="1" x14ac:dyDescent="0.2">
      <c r="B729" s="221" t="s">
        <v>1207</v>
      </c>
      <c r="C729" s="211">
        <v>138.6</v>
      </c>
      <c r="D729" s="211">
        <v>127.7</v>
      </c>
      <c r="E729" s="211">
        <v>124.7</v>
      </c>
      <c r="F729" s="211">
        <v>129.69999999999999</v>
      </c>
      <c r="G729" s="211">
        <v>126.6</v>
      </c>
      <c r="H729" s="491"/>
      <c r="I729" s="491"/>
    </row>
    <row r="730" spans="2:9" ht="10.5" customHeight="1" x14ac:dyDescent="0.2">
      <c r="B730" s="279" t="s">
        <v>1407</v>
      </c>
      <c r="C730" s="500">
        <v>144.30000000000001</v>
      </c>
      <c r="D730" s="500">
        <v>133</v>
      </c>
      <c r="E730" s="500">
        <v>134.5</v>
      </c>
      <c r="F730" s="500">
        <v>139.1</v>
      </c>
      <c r="G730" s="500">
        <v>134.5</v>
      </c>
      <c r="H730" s="491"/>
      <c r="I730" s="491"/>
    </row>
    <row r="731" spans="2:9" ht="6" customHeight="1" x14ac:dyDescent="0.2">
      <c r="B731" s="283"/>
      <c r="C731" s="215"/>
      <c r="D731" s="215"/>
      <c r="E731" s="215"/>
      <c r="F731" s="215"/>
      <c r="G731" s="215"/>
      <c r="H731" s="491"/>
      <c r="I731" s="491"/>
    </row>
    <row r="732" spans="2:9" ht="10.5" customHeight="1" x14ac:dyDescent="0.2">
      <c r="B732" s="203" t="s">
        <v>1653</v>
      </c>
      <c r="C732" s="491"/>
      <c r="D732" s="491"/>
      <c r="E732" s="491"/>
      <c r="F732" s="491"/>
      <c r="G732" s="491"/>
      <c r="H732" s="491"/>
      <c r="I732" s="491"/>
    </row>
    <row r="733" spans="2:9" ht="10.5" customHeight="1" x14ac:dyDescent="0.2">
      <c r="B733" s="203" t="s">
        <v>1654</v>
      </c>
      <c r="C733" s="491"/>
      <c r="D733" s="491"/>
      <c r="E733" s="491"/>
      <c r="F733" s="491"/>
      <c r="G733" s="491"/>
      <c r="H733" s="491"/>
      <c r="I733" s="491"/>
    </row>
    <row r="734" spans="2:9" ht="10.5" customHeight="1" x14ac:dyDescent="0.2">
      <c r="B734" s="203" t="s">
        <v>817</v>
      </c>
      <c r="C734" s="491"/>
      <c r="D734" s="491"/>
      <c r="E734" s="491"/>
      <c r="F734" s="491"/>
      <c r="G734" s="491"/>
      <c r="H734" s="491"/>
      <c r="I734" s="491"/>
    </row>
    <row r="735" spans="2:9" ht="10.5" customHeight="1" x14ac:dyDescent="0.2">
      <c r="B735" s="203" t="s">
        <v>816</v>
      </c>
      <c r="C735" s="491"/>
      <c r="D735" s="491"/>
      <c r="E735" s="491"/>
      <c r="F735" s="491"/>
      <c r="G735" s="491"/>
      <c r="H735" s="491"/>
      <c r="I735" s="491"/>
    </row>
    <row r="736" spans="2:9" ht="10.5" customHeight="1" x14ac:dyDescent="0.2">
      <c r="B736" s="203" t="s">
        <v>1655</v>
      </c>
      <c r="H736" s="491"/>
      <c r="I736" s="491"/>
    </row>
    <row r="737" spans="2:9" ht="10.5" customHeight="1" x14ac:dyDescent="0.2">
      <c r="B737" s="203" t="s">
        <v>818</v>
      </c>
      <c r="H737" s="491"/>
      <c r="I737" s="491"/>
    </row>
    <row r="738" spans="2:9" ht="10.5" customHeight="1" x14ac:dyDescent="0.2">
      <c r="H738" s="491"/>
      <c r="I738" s="491"/>
    </row>
    <row r="739" spans="2:9" ht="10.5" customHeight="1" x14ac:dyDescent="0.2">
      <c r="H739" s="491"/>
      <c r="I739" s="491"/>
    </row>
    <row r="740" spans="2:9" ht="10.5" customHeight="1" x14ac:dyDescent="0.2"/>
    <row r="741" spans="2:9" ht="10.5" customHeight="1" x14ac:dyDescent="0.2"/>
    <row r="742" spans="2:9" ht="10.5" customHeight="1" x14ac:dyDescent="0.2"/>
    <row r="743" spans="2:9" ht="10.5" customHeight="1" x14ac:dyDescent="0.2"/>
    <row r="744" spans="2:9" ht="10.5" customHeight="1" x14ac:dyDescent="0.2"/>
    <row r="745" spans="2:9" ht="10.5" customHeight="1" x14ac:dyDescent="0.2"/>
    <row r="746" spans="2:9" ht="10.5" customHeight="1" x14ac:dyDescent="0.2"/>
    <row r="747" spans="2:9" ht="10.5" customHeight="1" x14ac:dyDescent="0.2"/>
    <row r="748" spans="2:9" ht="10.5" customHeight="1" x14ac:dyDescent="0.2"/>
    <row r="749" spans="2:9" ht="10.5" customHeight="1" x14ac:dyDescent="0.2"/>
    <row r="750" spans="2:9" ht="10.5" customHeight="1" x14ac:dyDescent="0.2"/>
    <row r="751" spans="2:9" ht="10.5" customHeight="1" x14ac:dyDescent="0.2">
      <c r="H751" s="491"/>
      <c r="I751" s="491"/>
    </row>
    <row r="752" spans="2:9" ht="10.5" customHeight="1" x14ac:dyDescent="0.2">
      <c r="H752" s="491"/>
      <c r="I752" s="491"/>
    </row>
    <row r="753" spans="2:9" ht="10.5" customHeight="1" x14ac:dyDescent="0.2">
      <c r="H753" s="491"/>
      <c r="I753" s="491"/>
    </row>
    <row r="754" spans="2:9" ht="10.5" customHeight="1" x14ac:dyDescent="0.2">
      <c r="H754" s="491"/>
      <c r="I754" s="491"/>
    </row>
    <row r="755" spans="2:9" ht="10.5" customHeight="1" x14ac:dyDescent="0.2">
      <c r="H755" s="491"/>
      <c r="I755" s="491"/>
    </row>
    <row r="756" spans="2:9" ht="10.5" customHeight="1" x14ac:dyDescent="0.2">
      <c r="H756" s="491"/>
      <c r="I756" s="491"/>
    </row>
    <row r="757" spans="2:9" ht="10.5" customHeight="1" x14ac:dyDescent="0.2">
      <c r="H757" s="491"/>
      <c r="I757" s="491"/>
    </row>
    <row r="758" spans="2:9" ht="10.5" customHeight="1" x14ac:dyDescent="0.2">
      <c r="H758" s="491"/>
      <c r="I758" s="491"/>
    </row>
    <row r="759" spans="2:9" ht="10.5" customHeight="1" x14ac:dyDescent="0.2">
      <c r="H759" s="491"/>
      <c r="I759" s="491"/>
    </row>
    <row r="760" spans="2:9" ht="10.5" customHeight="1" x14ac:dyDescent="0.2">
      <c r="C760" s="491"/>
      <c r="D760" s="491"/>
      <c r="E760" s="491"/>
      <c r="F760" s="491"/>
      <c r="G760" s="491"/>
      <c r="H760" s="246">
        <v>99</v>
      </c>
      <c r="I760" s="491"/>
    </row>
    <row r="761" spans="2:9" ht="10.5" customHeight="1" x14ac:dyDescent="0.2">
      <c r="C761" s="491"/>
      <c r="D761" s="491"/>
      <c r="E761" s="491"/>
      <c r="F761" s="491"/>
      <c r="G761" s="491"/>
      <c r="H761" s="246"/>
      <c r="I761" s="491"/>
    </row>
    <row r="762" spans="2:9" ht="10.5" customHeight="1" x14ac:dyDescent="0.2">
      <c r="C762" s="491"/>
      <c r="D762" s="491"/>
      <c r="E762" s="491"/>
      <c r="F762" s="491"/>
      <c r="G762" s="491"/>
      <c r="H762" s="246"/>
      <c r="I762" s="491"/>
    </row>
    <row r="763" spans="2:9" x14ac:dyDescent="0.2">
      <c r="B763" s="202" t="s">
        <v>1165</v>
      </c>
      <c r="C763" s="491"/>
      <c r="D763" s="491"/>
      <c r="E763" s="491"/>
      <c r="F763" s="491"/>
      <c r="G763" s="491"/>
      <c r="H763" s="491"/>
      <c r="I763" s="491"/>
    </row>
    <row r="764" spans="2:9" ht="46.5" customHeight="1" x14ac:dyDescent="0.2">
      <c r="B764" s="1454" t="s">
        <v>527</v>
      </c>
      <c r="C764" s="861" t="s">
        <v>948</v>
      </c>
      <c r="D764" s="861" t="s">
        <v>1656</v>
      </c>
      <c r="E764" s="861" t="s">
        <v>1657</v>
      </c>
      <c r="F764" s="861" t="s">
        <v>949</v>
      </c>
      <c r="G764" s="861" t="s">
        <v>1658</v>
      </c>
      <c r="H764" s="861" t="s">
        <v>565</v>
      </c>
      <c r="I764" s="861" t="s">
        <v>941</v>
      </c>
    </row>
    <row r="765" spans="2:9" x14ac:dyDescent="0.2">
      <c r="B765" s="1456"/>
      <c r="C765" s="1794" t="s">
        <v>1217</v>
      </c>
      <c r="D765" s="1795"/>
      <c r="E765" s="1795"/>
      <c r="F765" s="1795"/>
      <c r="G765" s="1795"/>
      <c r="H765" s="1795"/>
      <c r="I765" s="1796"/>
    </row>
    <row r="766" spans="2:9" x14ac:dyDescent="0.2">
      <c r="B766" s="813" t="s">
        <v>813</v>
      </c>
      <c r="C766" s="313">
        <v>19.559999999999999</v>
      </c>
      <c r="D766" s="869">
        <v>8.3000000000000007</v>
      </c>
      <c r="E766" s="374">
        <v>13.79</v>
      </c>
      <c r="F766" s="374">
        <v>39.36</v>
      </c>
      <c r="G766" s="374">
        <v>0.39</v>
      </c>
      <c r="H766" s="374">
        <v>16.329999999999998</v>
      </c>
      <c r="I766" s="374">
        <f>SUM(C766:H766)</f>
        <v>97.72999999999999</v>
      </c>
    </row>
    <row r="767" spans="2:9" ht="10.5" customHeight="1" x14ac:dyDescent="0.2">
      <c r="B767" s="303">
        <v>1985</v>
      </c>
      <c r="C767" s="211">
        <v>5.6</v>
      </c>
      <c r="D767" s="499">
        <v>5.3</v>
      </c>
      <c r="E767" s="499">
        <v>5.5</v>
      </c>
      <c r="F767" s="499">
        <v>8.8000000000000007</v>
      </c>
      <c r="G767" s="499">
        <v>7.7</v>
      </c>
      <c r="H767" s="499">
        <v>5.6</v>
      </c>
      <c r="I767" s="499">
        <v>5.8</v>
      </c>
    </row>
    <row r="768" spans="2:9" ht="10.5" customHeight="1" x14ac:dyDescent="0.2">
      <c r="B768" s="303">
        <v>1986</v>
      </c>
      <c r="C768" s="211">
        <v>6.6</v>
      </c>
      <c r="D768" s="499">
        <v>5.7</v>
      </c>
      <c r="E768" s="499">
        <v>6.1</v>
      </c>
      <c r="F768" s="499">
        <v>10.9</v>
      </c>
      <c r="G768" s="499">
        <v>9.9</v>
      </c>
      <c r="H768" s="499">
        <v>7</v>
      </c>
      <c r="I768" s="499">
        <v>6.7</v>
      </c>
    </row>
    <row r="769" spans="2:9" ht="10.5" customHeight="1" x14ac:dyDescent="0.2">
      <c r="B769" s="303">
        <v>1987</v>
      </c>
      <c r="C769" s="211">
        <v>6.5</v>
      </c>
      <c r="D769" s="499">
        <v>5.2</v>
      </c>
      <c r="E769" s="499">
        <v>6.7</v>
      </c>
      <c r="F769" s="499">
        <v>11.7</v>
      </c>
      <c r="G769" s="499">
        <v>11.5</v>
      </c>
      <c r="H769" s="499">
        <v>7.9</v>
      </c>
      <c r="I769" s="499">
        <v>7</v>
      </c>
    </row>
    <row r="770" spans="2:9" ht="10.5" customHeight="1" x14ac:dyDescent="0.2">
      <c r="B770" s="303">
        <v>1988</v>
      </c>
      <c r="C770" s="211">
        <v>8.1</v>
      </c>
      <c r="D770" s="499">
        <v>5.6</v>
      </c>
      <c r="E770" s="499">
        <v>7.1</v>
      </c>
      <c r="F770" s="499">
        <v>12.5</v>
      </c>
      <c r="G770" s="499">
        <v>13.6</v>
      </c>
      <c r="H770" s="499">
        <v>8.6</v>
      </c>
      <c r="I770" s="499">
        <v>7.8</v>
      </c>
    </row>
    <row r="771" spans="2:9" ht="10.5" customHeight="1" x14ac:dyDescent="0.2">
      <c r="B771" s="303">
        <v>1989</v>
      </c>
      <c r="C771" s="211">
        <v>9.6</v>
      </c>
      <c r="D771" s="499">
        <v>7.3</v>
      </c>
      <c r="E771" s="499">
        <v>8.1</v>
      </c>
      <c r="F771" s="499">
        <v>14</v>
      </c>
      <c r="G771" s="499">
        <v>15.4</v>
      </c>
      <c r="H771" s="499">
        <v>10.8</v>
      </c>
      <c r="I771" s="499">
        <v>9.4</v>
      </c>
    </row>
    <row r="772" spans="2:9" ht="10.5" customHeight="1" x14ac:dyDescent="0.2">
      <c r="B772" s="303"/>
      <c r="C772" s="211"/>
      <c r="D772" s="499"/>
      <c r="E772" s="499"/>
      <c r="F772" s="499"/>
      <c r="G772" s="499"/>
      <c r="H772" s="499"/>
      <c r="I772" s="499"/>
    </row>
    <row r="773" spans="2:9" ht="10.5" customHeight="1" x14ac:dyDescent="0.2">
      <c r="B773" s="303">
        <v>1990</v>
      </c>
      <c r="C773" s="211">
        <v>10.4</v>
      </c>
      <c r="D773" s="499">
        <v>8.4</v>
      </c>
      <c r="E773" s="499">
        <v>9.1</v>
      </c>
      <c r="F773" s="499">
        <v>15.7</v>
      </c>
      <c r="G773" s="499">
        <v>17.7</v>
      </c>
      <c r="H773" s="499">
        <v>12.2</v>
      </c>
      <c r="I773" s="499">
        <v>10.5</v>
      </c>
    </row>
    <row r="774" spans="2:9" ht="10.5" customHeight="1" x14ac:dyDescent="0.2">
      <c r="B774" s="303">
        <v>1991</v>
      </c>
      <c r="C774" s="211">
        <v>11.4</v>
      </c>
      <c r="D774" s="499">
        <v>10.199999999999999</v>
      </c>
      <c r="E774" s="499">
        <v>10.1</v>
      </c>
      <c r="F774" s="499">
        <v>18.399999999999999</v>
      </c>
      <c r="G774" s="499">
        <v>18.7</v>
      </c>
      <c r="H774" s="499">
        <v>13.3</v>
      </c>
      <c r="I774" s="499">
        <v>11.9</v>
      </c>
    </row>
    <row r="775" spans="2:9" ht="10.5" customHeight="1" x14ac:dyDescent="0.2">
      <c r="B775" s="303">
        <v>1992</v>
      </c>
      <c r="C775" s="211">
        <v>11.4</v>
      </c>
      <c r="D775" s="499">
        <v>11.1</v>
      </c>
      <c r="E775" s="499">
        <v>10.9</v>
      </c>
      <c r="F775" s="499">
        <v>19.600000000000001</v>
      </c>
      <c r="G775" s="499">
        <v>19.7</v>
      </c>
      <c r="H775" s="499">
        <v>14.4</v>
      </c>
      <c r="I775" s="499">
        <v>12.6</v>
      </c>
    </row>
    <row r="776" spans="2:9" ht="10.5" customHeight="1" x14ac:dyDescent="0.2">
      <c r="B776" s="303">
        <v>1993</v>
      </c>
      <c r="C776" s="211">
        <v>12.2</v>
      </c>
      <c r="D776" s="499">
        <v>12.2</v>
      </c>
      <c r="E776" s="499">
        <v>12.2</v>
      </c>
      <c r="F776" s="499">
        <v>20.7</v>
      </c>
      <c r="G776" s="499">
        <v>21.7</v>
      </c>
      <c r="H776" s="499">
        <v>15.8</v>
      </c>
      <c r="I776" s="499">
        <v>13.8</v>
      </c>
    </row>
    <row r="777" spans="2:9" ht="10.5" customHeight="1" x14ac:dyDescent="0.2">
      <c r="B777" s="303">
        <v>1994</v>
      </c>
      <c r="C777" s="211">
        <v>13.6</v>
      </c>
      <c r="D777" s="499">
        <v>13.2</v>
      </c>
      <c r="E777" s="499">
        <v>12.9</v>
      </c>
      <c r="F777" s="499">
        <v>22.2</v>
      </c>
      <c r="G777" s="499">
        <v>23.7</v>
      </c>
      <c r="H777" s="499">
        <v>16.5</v>
      </c>
      <c r="I777" s="499">
        <v>14.9</v>
      </c>
    </row>
    <row r="778" spans="2:9" ht="10.5" customHeight="1" x14ac:dyDescent="0.2">
      <c r="B778" s="303"/>
      <c r="C778" s="211"/>
      <c r="D778" s="499"/>
      <c r="E778" s="499"/>
      <c r="F778" s="499"/>
      <c r="G778" s="499"/>
      <c r="H778" s="499"/>
      <c r="I778" s="499"/>
    </row>
    <row r="779" spans="2:9" ht="10.5" customHeight="1" x14ac:dyDescent="0.2">
      <c r="B779" s="303">
        <v>1995</v>
      </c>
      <c r="C779" s="211">
        <v>16.100000000000001</v>
      </c>
      <c r="D779" s="499">
        <v>13.7</v>
      </c>
      <c r="E779" s="499">
        <v>13.8</v>
      </c>
      <c r="F779" s="499">
        <v>23.7</v>
      </c>
      <c r="G779" s="499">
        <v>26.8</v>
      </c>
      <c r="H779" s="499">
        <v>17.600000000000001</v>
      </c>
      <c r="I779" s="499">
        <v>16.100000000000001</v>
      </c>
    </row>
    <row r="780" spans="2:9" ht="10.5" customHeight="1" x14ac:dyDescent="0.2">
      <c r="B780" s="303">
        <v>1996</v>
      </c>
      <c r="C780" s="211">
        <v>17.5</v>
      </c>
      <c r="D780" s="499">
        <v>16.899999999999999</v>
      </c>
      <c r="E780" s="499">
        <v>15.9</v>
      </c>
      <c r="F780" s="499">
        <v>27.3</v>
      </c>
      <c r="G780" s="499">
        <v>33.200000000000003</v>
      </c>
      <c r="H780" s="499">
        <v>18.5</v>
      </c>
      <c r="I780" s="499">
        <v>18.7</v>
      </c>
    </row>
    <row r="781" spans="2:9" ht="10.5" customHeight="1" x14ac:dyDescent="0.2">
      <c r="B781" s="303">
        <v>1997</v>
      </c>
      <c r="C781" s="211">
        <v>19.5</v>
      </c>
      <c r="D781" s="499">
        <v>19.600000000000001</v>
      </c>
      <c r="E781" s="499">
        <v>17.399999999999999</v>
      </c>
      <c r="F781" s="499">
        <v>33.6</v>
      </c>
      <c r="G781" s="499">
        <v>34.799999999999997</v>
      </c>
      <c r="H781" s="499">
        <v>20.399999999999999</v>
      </c>
      <c r="I781" s="499">
        <v>20.100000000000001</v>
      </c>
    </row>
    <row r="782" spans="2:9" ht="10.5" customHeight="1" x14ac:dyDescent="0.2">
      <c r="B782" s="303">
        <v>1998</v>
      </c>
      <c r="C782" s="211">
        <v>19.399999999999999</v>
      </c>
      <c r="D782" s="499">
        <v>18.5</v>
      </c>
      <c r="E782" s="499">
        <v>17.7</v>
      </c>
      <c r="F782" s="499">
        <v>33.9</v>
      </c>
      <c r="G782" s="499">
        <v>31.7</v>
      </c>
      <c r="H782" s="499">
        <v>22.4</v>
      </c>
      <c r="I782" s="499">
        <v>20.2</v>
      </c>
    </row>
    <row r="783" spans="2:9" ht="10.5" customHeight="1" x14ac:dyDescent="0.2">
      <c r="B783" s="303">
        <v>1999</v>
      </c>
      <c r="C783" s="211">
        <v>19.8</v>
      </c>
      <c r="D783" s="499">
        <v>22.9</v>
      </c>
      <c r="E783" s="499">
        <v>18.5</v>
      </c>
      <c r="F783" s="499">
        <v>35.1</v>
      </c>
      <c r="G783" s="499">
        <v>32.299999999999997</v>
      </c>
      <c r="H783" s="499">
        <v>23.8</v>
      </c>
      <c r="I783" s="499">
        <v>21.2</v>
      </c>
    </row>
    <row r="784" spans="2:9" ht="10.5" customHeight="1" x14ac:dyDescent="0.2">
      <c r="B784" s="303"/>
      <c r="C784" s="211"/>
      <c r="D784" s="499"/>
      <c r="E784" s="499"/>
      <c r="F784" s="499"/>
      <c r="G784" s="499"/>
      <c r="H784" s="499"/>
      <c r="I784" s="499"/>
    </row>
    <row r="785" spans="2:9" ht="10.5" customHeight="1" x14ac:dyDescent="0.2">
      <c r="B785" s="303">
        <v>2000</v>
      </c>
      <c r="C785" s="211">
        <v>26.8</v>
      </c>
      <c r="D785" s="499">
        <v>26.1</v>
      </c>
      <c r="E785" s="499">
        <v>24.1</v>
      </c>
      <c r="F785" s="499">
        <v>39.9</v>
      </c>
      <c r="G785" s="499">
        <v>44.4</v>
      </c>
      <c r="H785" s="499">
        <v>30.3</v>
      </c>
      <c r="I785" s="499">
        <v>31.9</v>
      </c>
    </row>
    <row r="786" spans="2:9" ht="10.5" customHeight="1" x14ac:dyDescent="0.2">
      <c r="B786" s="303">
        <v>2001</v>
      </c>
      <c r="C786" s="211">
        <v>33.299999999999997</v>
      </c>
      <c r="D786" s="499">
        <v>30.7</v>
      </c>
      <c r="E786" s="499">
        <v>25.9</v>
      </c>
      <c r="F786" s="499">
        <v>41.1</v>
      </c>
      <c r="G786" s="499">
        <v>45</v>
      </c>
      <c r="H786" s="499">
        <v>33.4</v>
      </c>
      <c r="I786" s="499">
        <v>34.9</v>
      </c>
    </row>
    <row r="787" spans="2:9" ht="10.5" customHeight="1" x14ac:dyDescent="0.2">
      <c r="B787" s="303">
        <v>2002</v>
      </c>
      <c r="C787" s="211">
        <v>40.5</v>
      </c>
      <c r="D787" s="499">
        <v>34.6</v>
      </c>
      <c r="E787" s="499">
        <v>30.9</v>
      </c>
      <c r="F787" s="499">
        <v>45.7</v>
      </c>
      <c r="G787" s="499">
        <v>45.3</v>
      </c>
      <c r="H787" s="499">
        <v>37.5</v>
      </c>
      <c r="I787" s="499">
        <v>39.799999999999997</v>
      </c>
    </row>
    <row r="788" spans="2:9" ht="10.5" customHeight="1" x14ac:dyDescent="0.2">
      <c r="B788" s="303">
        <v>2003</v>
      </c>
      <c r="C788" s="211">
        <v>38.9</v>
      </c>
      <c r="D788" s="211">
        <v>36.6</v>
      </c>
      <c r="E788" s="211">
        <v>32.299999999999997</v>
      </c>
      <c r="F788" s="211">
        <v>43.9</v>
      </c>
      <c r="G788" s="211">
        <v>45.6</v>
      </c>
      <c r="H788" s="211">
        <v>40</v>
      </c>
      <c r="I788" s="211">
        <v>39.6</v>
      </c>
    </row>
    <row r="789" spans="2:9" ht="10.5" customHeight="1" x14ac:dyDescent="0.2">
      <c r="B789" s="303">
        <v>2004</v>
      </c>
      <c r="C789" s="211">
        <v>38.4</v>
      </c>
      <c r="D789" s="211">
        <v>39.700000000000003</v>
      </c>
      <c r="E789" s="211">
        <v>32.5</v>
      </c>
      <c r="F789" s="211">
        <v>41.7</v>
      </c>
      <c r="G789" s="211">
        <v>46</v>
      </c>
      <c r="H789" s="211">
        <v>41.3</v>
      </c>
      <c r="I789" s="211">
        <v>39.200000000000003</v>
      </c>
    </row>
    <row r="790" spans="2:9" ht="10.5" customHeight="1" x14ac:dyDescent="0.2">
      <c r="B790" s="303"/>
      <c r="C790" s="211"/>
      <c r="D790" s="211"/>
      <c r="E790" s="211"/>
      <c r="F790" s="211"/>
      <c r="G790" s="211"/>
      <c r="H790" s="211"/>
      <c r="I790" s="211"/>
    </row>
    <row r="791" spans="2:9" ht="10.5" customHeight="1" x14ac:dyDescent="0.2">
      <c r="B791" s="303">
        <v>2005</v>
      </c>
      <c r="C791" s="211">
        <v>41.4</v>
      </c>
      <c r="D791" s="211">
        <v>40</v>
      </c>
      <c r="E791" s="211">
        <v>32.5</v>
      </c>
      <c r="F791" s="211">
        <v>38.9</v>
      </c>
      <c r="G791" s="211">
        <v>46.2</v>
      </c>
      <c r="H791" s="211">
        <v>42.4</v>
      </c>
      <c r="I791" s="211">
        <v>38.9</v>
      </c>
    </row>
    <row r="792" spans="2:9" ht="10.5" customHeight="1" x14ac:dyDescent="0.2">
      <c r="B792" s="303">
        <v>2006</v>
      </c>
      <c r="C792" s="211">
        <v>42.3</v>
      </c>
      <c r="D792" s="211">
        <v>43.4</v>
      </c>
      <c r="E792" s="211">
        <v>35.9</v>
      </c>
      <c r="F792" s="211">
        <v>40.799999999999997</v>
      </c>
      <c r="G792" s="211">
        <v>46.9</v>
      </c>
      <c r="H792" s="211">
        <v>45.6</v>
      </c>
      <c r="I792" s="211">
        <v>41.3</v>
      </c>
    </row>
    <row r="793" spans="2:9" ht="10.5" customHeight="1" x14ac:dyDescent="0.2">
      <c r="B793" s="303">
        <v>2007</v>
      </c>
      <c r="C793" s="211">
        <v>56.2</v>
      </c>
      <c r="D793" s="211">
        <v>50</v>
      </c>
      <c r="E793" s="211">
        <v>42.2</v>
      </c>
      <c r="F793" s="211">
        <v>44.8</v>
      </c>
      <c r="G793" s="211">
        <v>48.7</v>
      </c>
      <c r="H793" s="211">
        <v>49.5</v>
      </c>
      <c r="I793" s="211">
        <v>47.6</v>
      </c>
    </row>
    <row r="794" spans="2:9" ht="10.5" customHeight="1" x14ac:dyDescent="0.2">
      <c r="B794" s="303">
        <v>2008</v>
      </c>
      <c r="C794" s="211">
        <v>67.5</v>
      </c>
      <c r="D794" s="211">
        <v>74.400000000000006</v>
      </c>
      <c r="E794" s="211">
        <v>50.4</v>
      </c>
      <c r="F794" s="211">
        <v>52.3</v>
      </c>
      <c r="G794" s="211">
        <v>55.5</v>
      </c>
      <c r="H794" s="211">
        <v>54.4</v>
      </c>
      <c r="I794" s="211">
        <v>56.9</v>
      </c>
    </row>
    <row r="795" spans="2:9" ht="10.5" customHeight="1" x14ac:dyDescent="0.2">
      <c r="B795" s="303">
        <v>2009</v>
      </c>
      <c r="C795" s="211">
        <v>76.3</v>
      </c>
      <c r="D795" s="211">
        <v>70.599999999999994</v>
      </c>
      <c r="E795" s="211">
        <v>59.3</v>
      </c>
      <c r="F795" s="211">
        <v>59.6</v>
      </c>
      <c r="G795" s="211">
        <v>59.6</v>
      </c>
      <c r="H795" s="211">
        <v>60.7</v>
      </c>
      <c r="I795" s="211">
        <v>63.7</v>
      </c>
    </row>
    <row r="796" spans="2:9" ht="10.5" customHeight="1" x14ac:dyDescent="0.2">
      <c r="B796" s="303"/>
      <c r="C796" s="211"/>
      <c r="D796" s="211"/>
      <c r="E796" s="211"/>
      <c r="F796" s="211"/>
      <c r="G796" s="211"/>
      <c r="H796" s="211"/>
      <c r="I796" s="211"/>
    </row>
    <row r="797" spans="2:9" ht="10.5" customHeight="1" x14ac:dyDescent="0.2">
      <c r="B797" s="294">
        <v>2010</v>
      </c>
      <c r="C797" s="211">
        <v>89.9</v>
      </c>
      <c r="D797" s="211">
        <v>73.5</v>
      </c>
      <c r="E797" s="211">
        <v>67.7</v>
      </c>
      <c r="F797" s="211">
        <v>68</v>
      </c>
      <c r="G797" s="211">
        <v>68.2</v>
      </c>
      <c r="H797" s="211">
        <v>69.2</v>
      </c>
      <c r="I797" s="211">
        <v>72.7</v>
      </c>
    </row>
    <row r="798" spans="2:9" ht="10.5" customHeight="1" x14ac:dyDescent="0.2">
      <c r="B798" s="296">
        <v>2011</v>
      </c>
      <c r="C798" s="211">
        <v>97.8</v>
      </c>
      <c r="D798" s="211">
        <v>77.3</v>
      </c>
      <c r="E798" s="211">
        <v>75.099999999999994</v>
      </c>
      <c r="F798" s="211">
        <v>75.3</v>
      </c>
      <c r="G798" s="211">
        <v>75.7</v>
      </c>
      <c r="H798" s="211">
        <v>78</v>
      </c>
      <c r="I798" s="211">
        <v>80.099999999999994</v>
      </c>
    </row>
    <row r="799" spans="2:9" ht="10.5" customHeight="1" x14ac:dyDescent="0.2">
      <c r="B799" s="221" t="s">
        <v>889</v>
      </c>
      <c r="C799" s="211">
        <v>103.1</v>
      </c>
      <c r="D799" s="211">
        <v>89.8</v>
      </c>
      <c r="E799" s="211">
        <v>85.6</v>
      </c>
      <c r="F799" s="211">
        <v>84.9</v>
      </c>
      <c r="G799" s="211">
        <v>85.1</v>
      </c>
      <c r="H799" s="211">
        <v>85.7</v>
      </c>
      <c r="I799" s="211">
        <v>89</v>
      </c>
    </row>
    <row r="800" spans="2:9" ht="10.5" customHeight="1" x14ac:dyDescent="0.2">
      <c r="B800" s="296" t="s">
        <v>903</v>
      </c>
      <c r="C800" s="211">
        <v>108.6</v>
      </c>
      <c r="D800" s="211">
        <v>95.5</v>
      </c>
      <c r="E800" s="211">
        <v>91.1</v>
      </c>
      <c r="F800" s="211">
        <v>90.5</v>
      </c>
      <c r="G800" s="211">
        <v>90.3</v>
      </c>
      <c r="H800" s="211">
        <v>90.8</v>
      </c>
      <c r="I800" s="211">
        <v>94.6</v>
      </c>
    </row>
    <row r="801" spans="2:10" ht="10.5" customHeight="1" x14ac:dyDescent="0.2">
      <c r="B801" s="296" t="s">
        <v>906</v>
      </c>
      <c r="C801" s="211">
        <v>111.2</v>
      </c>
      <c r="D801" s="211">
        <v>104.4</v>
      </c>
      <c r="E801" s="211">
        <v>96.3</v>
      </c>
      <c r="F801" s="211">
        <v>95.1</v>
      </c>
      <c r="G801" s="211">
        <v>95.7</v>
      </c>
      <c r="H801" s="211">
        <v>95.4</v>
      </c>
      <c r="I801" s="211">
        <v>99.3</v>
      </c>
    </row>
    <row r="802" spans="2:10" ht="10.5" customHeight="1" x14ac:dyDescent="0.2">
      <c r="B802" s="296"/>
      <c r="C802" s="211"/>
      <c r="D802" s="211"/>
      <c r="E802" s="211"/>
      <c r="F802" s="211"/>
      <c r="G802" s="211"/>
      <c r="H802" s="211"/>
      <c r="I802" s="211"/>
    </row>
    <row r="803" spans="2:10" ht="10.5" customHeight="1" x14ac:dyDescent="0.2">
      <c r="B803" s="296" t="s">
        <v>921</v>
      </c>
      <c r="C803" s="211">
        <v>100</v>
      </c>
      <c r="D803" s="211">
        <v>100</v>
      </c>
      <c r="E803" s="211">
        <v>100</v>
      </c>
      <c r="F803" s="211">
        <v>100</v>
      </c>
      <c r="G803" s="211">
        <v>100</v>
      </c>
      <c r="H803" s="211">
        <v>100</v>
      </c>
      <c r="I803" s="211">
        <v>100</v>
      </c>
    </row>
    <row r="804" spans="2:10" ht="10.5" customHeight="1" x14ac:dyDescent="0.2">
      <c r="B804" s="296" t="s">
        <v>926</v>
      </c>
      <c r="C804" s="211">
        <v>107</v>
      </c>
      <c r="D804" s="211">
        <v>104.8</v>
      </c>
      <c r="E804" s="211">
        <v>107.1</v>
      </c>
      <c r="F804" s="211">
        <v>105.5</v>
      </c>
      <c r="G804" s="211">
        <v>105.3</v>
      </c>
      <c r="H804" s="211">
        <v>104</v>
      </c>
      <c r="I804" s="211">
        <v>105.7</v>
      </c>
    </row>
    <row r="805" spans="2:10" ht="10.5" customHeight="1" x14ac:dyDescent="0.2">
      <c r="B805" s="296" t="s">
        <v>952</v>
      </c>
      <c r="C805" s="211">
        <v>107.7</v>
      </c>
      <c r="D805" s="211">
        <v>107.7</v>
      </c>
      <c r="E805" s="211">
        <v>110.2</v>
      </c>
      <c r="F805" s="211">
        <v>114.4</v>
      </c>
      <c r="G805" s="211">
        <v>114.6</v>
      </c>
      <c r="H805" s="211">
        <v>108.8</v>
      </c>
      <c r="I805" s="211">
        <v>111</v>
      </c>
    </row>
    <row r="806" spans="2:10" ht="10.5" customHeight="1" x14ac:dyDescent="0.2">
      <c r="B806" s="221" t="s">
        <v>968</v>
      </c>
      <c r="C806" s="211">
        <v>112.7</v>
      </c>
      <c r="D806" s="211">
        <v>114.9</v>
      </c>
      <c r="E806" s="211">
        <v>111.8</v>
      </c>
      <c r="F806" s="211">
        <v>122.7</v>
      </c>
      <c r="G806" s="211">
        <v>120.3</v>
      </c>
      <c r="H806" s="211">
        <v>113.9</v>
      </c>
      <c r="I806" s="211">
        <v>117</v>
      </c>
    </row>
    <row r="807" spans="2:10" ht="10.5" customHeight="1" x14ac:dyDescent="0.2">
      <c r="B807" s="221" t="s">
        <v>1016</v>
      </c>
      <c r="C807" s="211">
        <v>116</v>
      </c>
      <c r="D807" s="211">
        <v>116.3</v>
      </c>
      <c r="E807" s="211">
        <v>115.7</v>
      </c>
      <c r="F807" s="211">
        <v>128.80000000000001</v>
      </c>
      <c r="G807" s="211">
        <v>125.1</v>
      </c>
      <c r="H807" s="211">
        <v>118.3</v>
      </c>
      <c r="I807" s="211">
        <v>121.6</v>
      </c>
    </row>
    <row r="808" spans="2:10" ht="10.5" customHeight="1" x14ac:dyDescent="0.2">
      <c r="B808" s="221"/>
      <c r="C808" s="211"/>
      <c r="D808" s="211"/>
      <c r="E808" s="211"/>
      <c r="F808" s="211"/>
      <c r="G808" s="211"/>
      <c r="H808" s="211"/>
      <c r="I808" s="211"/>
    </row>
    <row r="809" spans="2:10" ht="10.5" customHeight="1" x14ac:dyDescent="0.2">
      <c r="B809" s="221" t="s">
        <v>1173</v>
      </c>
      <c r="C809" s="211">
        <v>117.8</v>
      </c>
      <c r="D809" s="211">
        <v>110.8</v>
      </c>
      <c r="E809" s="211">
        <v>120.8</v>
      </c>
      <c r="F809" s="211">
        <v>134.4</v>
      </c>
      <c r="G809" s="211">
        <v>129.9</v>
      </c>
      <c r="H809" s="211">
        <v>121.5</v>
      </c>
      <c r="I809" s="211">
        <v>125.1</v>
      </c>
    </row>
    <row r="810" spans="2:10" ht="10.5" customHeight="1" x14ac:dyDescent="0.2">
      <c r="B810" s="221" t="s">
        <v>1207</v>
      </c>
      <c r="C810" s="211">
        <v>130</v>
      </c>
      <c r="D810" s="211">
        <v>119.7</v>
      </c>
      <c r="E810" s="211">
        <v>125.4</v>
      </c>
      <c r="F810" s="211">
        <v>138.69999999999999</v>
      </c>
      <c r="G810" s="211">
        <v>134.9</v>
      </c>
      <c r="H810" s="211">
        <v>126.7</v>
      </c>
      <c r="I810" s="211">
        <v>131.6</v>
      </c>
    </row>
    <row r="811" spans="2:10" ht="10.5" customHeight="1" x14ac:dyDescent="0.2">
      <c r="B811" s="279" t="s">
        <v>1407</v>
      </c>
      <c r="C811" s="500">
        <v>181.8</v>
      </c>
      <c r="D811" s="500">
        <v>138.5</v>
      </c>
      <c r="E811" s="500">
        <v>139.1</v>
      </c>
      <c r="F811" s="500">
        <v>150</v>
      </c>
      <c r="G811" s="500">
        <v>141.6</v>
      </c>
      <c r="H811" s="500">
        <v>134</v>
      </c>
      <c r="I811" s="500">
        <v>151.1</v>
      </c>
      <c r="J811" s="347"/>
    </row>
    <row r="812" spans="2:10" ht="6" customHeight="1" x14ac:dyDescent="0.2">
      <c r="B812" s="283"/>
      <c r="C812" s="215"/>
      <c r="D812" s="215"/>
      <c r="E812" s="215"/>
      <c r="F812" s="215"/>
      <c r="G812" s="870"/>
      <c r="H812" s="215"/>
      <c r="I812" s="870"/>
    </row>
    <row r="813" spans="2:10" ht="10.5" customHeight="1" x14ac:dyDescent="0.2">
      <c r="B813" s="203" t="s">
        <v>1659</v>
      </c>
    </row>
    <row r="814" spans="2:10" ht="10.5" customHeight="1" x14ac:dyDescent="0.2">
      <c r="B814" s="203" t="s">
        <v>1660</v>
      </c>
      <c r="C814" s="491"/>
      <c r="D814" s="491"/>
      <c r="E814" s="491"/>
      <c r="F814" s="491"/>
      <c r="G814" s="491"/>
      <c r="H814" s="491"/>
      <c r="I814" s="491"/>
    </row>
    <row r="815" spans="2:10" ht="10.5" customHeight="1" x14ac:dyDescent="0.2">
      <c r="B815" s="203" t="s">
        <v>1661</v>
      </c>
    </row>
    <row r="816" spans="2:10" ht="10.5" customHeight="1" x14ac:dyDescent="0.2"/>
    <row r="817" spans="8:8" ht="10.5" customHeight="1" x14ac:dyDescent="0.2"/>
    <row r="818" spans="8:8" ht="10.5" customHeight="1" x14ac:dyDescent="0.2"/>
    <row r="819" spans="8:8" ht="10.5" customHeight="1" x14ac:dyDescent="0.2"/>
    <row r="820" spans="8:8" ht="10.5" customHeight="1" x14ac:dyDescent="0.2"/>
    <row r="821" spans="8:8" ht="10.5" customHeight="1" x14ac:dyDescent="0.2"/>
    <row r="822" spans="8:8" ht="10.5" customHeight="1" x14ac:dyDescent="0.2"/>
    <row r="823" spans="8:8" ht="10.5" customHeight="1" x14ac:dyDescent="0.2"/>
    <row r="824" spans="8:8" ht="10.5" customHeight="1" x14ac:dyDescent="0.2"/>
    <row r="825" spans="8:8" ht="10.5" customHeight="1" x14ac:dyDescent="0.2"/>
    <row r="826" spans="8:8" ht="10.5" customHeight="1" x14ac:dyDescent="0.2"/>
    <row r="827" spans="8:8" ht="10.5" customHeight="1" x14ac:dyDescent="0.2"/>
    <row r="828" spans="8:8" ht="10.5" customHeight="1" x14ac:dyDescent="0.2"/>
    <row r="829" spans="8:8" ht="10.5" customHeight="1" x14ac:dyDescent="0.2"/>
    <row r="830" spans="8:8" ht="10.5" customHeight="1" x14ac:dyDescent="0.2">
      <c r="H830" s="246">
        <v>100</v>
      </c>
    </row>
    <row r="831" spans="8:8" ht="10.5" customHeight="1" x14ac:dyDescent="0.2">
      <c r="H831" s="246"/>
    </row>
    <row r="832" spans="8:8" ht="10.5" customHeight="1" x14ac:dyDescent="0.2">
      <c r="H832" s="246"/>
    </row>
    <row r="833" spans="2:12" ht="12" customHeight="1" x14ac:dyDescent="0.2">
      <c r="B833" s="202" t="s">
        <v>1166</v>
      </c>
    </row>
    <row r="834" spans="2:12" ht="24" customHeight="1" x14ac:dyDescent="0.2">
      <c r="B834" s="871" t="s">
        <v>527</v>
      </c>
      <c r="C834" s="1460" t="s">
        <v>368</v>
      </c>
      <c r="D834" s="1462"/>
      <c r="E834" s="1460" t="s">
        <v>760</v>
      </c>
      <c r="F834" s="1462"/>
      <c r="G834" s="1460" t="s">
        <v>652</v>
      </c>
      <c r="H834" s="1462"/>
      <c r="I834" s="1460" t="s">
        <v>369</v>
      </c>
      <c r="J834" s="1462"/>
      <c r="K834" s="1460" t="s">
        <v>370</v>
      </c>
      <c r="L834" s="1462"/>
    </row>
    <row r="835" spans="2:12" ht="11.25" customHeight="1" x14ac:dyDescent="0.2">
      <c r="B835" s="872" t="s">
        <v>813</v>
      </c>
      <c r="C835" s="1427">
        <v>32.200000000000003</v>
      </c>
      <c r="D835" s="1429"/>
      <c r="E835" s="1427">
        <v>34.299999999999997</v>
      </c>
      <c r="F835" s="1429"/>
      <c r="G835" s="1427">
        <v>33.5</v>
      </c>
      <c r="H835" s="1429"/>
      <c r="I835" s="1427">
        <f>SUM(C835:H835)</f>
        <v>100</v>
      </c>
      <c r="J835" s="1429"/>
      <c r="K835" s="1427" t="s">
        <v>1217</v>
      </c>
      <c r="L835" s="1429"/>
    </row>
    <row r="836" spans="2:12" ht="10.5" customHeight="1" x14ac:dyDescent="0.2">
      <c r="B836" s="511">
        <v>1985</v>
      </c>
      <c r="C836" s="873"/>
      <c r="D836" s="760">
        <v>14.5</v>
      </c>
      <c r="E836" s="874"/>
      <c r="F836" s="760">
        <v>14.52</v>
      </c>
      <c r="G836" s="874"/>
      <c r="H836" s="760">
        <v>21.75</v>
      </c>
      <c r="I836" s="875"/>
      <c r="J836" s="760">
        <v>17.010000000000002</v>
      </c>
      <c r="K836" s="875"/>
      <c r="L836" s="760">
        <v>181.32</v>
      </c>
    </row>
    <row r="837" spans="2:12" ht="10.5" customHeight="1" x14ac:dyDescent="0.2">
      <c r="B837" s="511">
        <v>1986</v>
      </c>
      <c r="C837" s="873"/>
      <c r="D837" s="760">
        <v>13.25</v>
      </c>
      <c r="E837" s="874"/>
      <c r="F837" s="760">
        <v>9.73</v>
      </c>
      <c r="G837" s="874"/>
      <c r="H837" s="760">
        <v>14.43</v>
      </c>
      <c r="I837" s="875"/>
      <c r="J837" s="760">
        <v>12.5</v>
      </c>
      <c r="K837" s="875"/>
      <c r="L837" s="760">
        <v>133.16999999999999</v>
      </c>
    </row>
    <row r="838" spans="2:12" ht="10.5" customHeight="1" x14ac:dyDescent="0.2">
      <c r="B838" s="511">
        <v>1987</v>
      </c>
      <c r="C838" s="873"/>
      <c r="D838" s="760">
        <v>12.42</v>
      </c>
      <c r="E838" s="874"/>
      <c r="F838" s="760">
        <v>13.18</v>
      </c>
      <c r="G838" s="874"/>
      <c r="H838" s="760">
        <v>14.02</v>
      </c>
      <c r="I838" s="875"/>
      <c r="J838" s="760">
        <v>13.22</v>
      </c>
      <c r="K838" s="875"/>
      <c r="L838" s="760">
        <v>141.49</v>
      </c>
    </row>
    <row r="839" spans="2:12" ht="10.5" customHeight="1" x14ac:dyDescent="0.2">
      <c r="B839" s="511">
        <v>1988</v>
      </c>
      <c r="C839" s="873"/>
      <c r="D839" s="760">
        <v>14.15</v>
      </c>
      <c r="E839" s="874"/>
      <c r="F839" s="760">
        <v>15.6</v>
      </c>
      <c r="G839" s="874"/>
      <c r="H839" s="760">
        <v>15.23</v>
      </c>
      <c r="I839" s="875"/>
      <c r="J839" s="760">
        <v>15</v>
      </c>
      <c r="K839" s="875"/>
      <c r="L839" s="760">
        <v>160.72</v>
      </c>
    </row>
    <row r="840" spans="2:12" ht="10.5" customHeight="1" x14ac:dyDescent="0.2">
      <c r="B840" s="511">
        <v>1989</v>
      </c>
      <c r="C840" s="873"/>
      <c r="D840" s="760">
        <v>16.88</v>
      </c>
      <c r="E840" s="874"/>
      <c r="F840" s="760">
        <v>18.7</v>
      </c>
      <c r="G840" s="874"/>
      <c r="H840" s="760">
        <v>19.71</v>
      </c>
      <c r="I840" s="875"/>
      <c r="J840" s="760">
        <v>18.45</v>
      </c>
      <c r="K840" s="875"/>
      <c r="L840" s="760">
        <v>197.54</v>
      </c>
    </row>
    <row r="841" spans="2:12" ht="10.5" customHeight="1" x14ac:dyDescent="0.2">
      <c r="B841" s="511"/>
      <c r="C841" s="873"/>
      <c r="D841" s="760"/>
      <c r="E841" s="874"/>
      <c r="F841" s="760"/>
      <c r="G841" s="874"/>
      <c r="H841" s="760"/>
      <c r="I841" s="875"/>
      <c r="J841" s="760"/>
      <c r="K841" s="875"/>
      <c r="L841" s="760"/>
    </row>
    <row r="842" spans="2:12" ht="10.5" customHeight="1" x14ac:dyDescent="0.2">
      <c r="B842" s="511">
        <v>1990</v>
      </c>
      <c r="C842" s="873"/>
      <c r="D842" s="760">
        <v>18.25</v>
      </c>
      <c r="E842" s="874"/>
      <c r="F842" s="760">
        <v>18.75</v>
      </c>
      <c r="G842" s="874"/>
      <c r="H842" s="760">
        <v>21</v>
      </c>
      <c r="I842" s="875"/>
      <c r="J842" s="760">
        <v>19.36</v>
      </c>
      <c r="K842" s="875"/>
      <c r="L842" s="760">
        <v>207.1</v>
      </c>
    </row>
    <row r="843" spans="2:12" ht="10.5" customHeight="1" x14ac:dyDescent="0.2">
      <c r="B843" s="511">
        <v>1991</v>
      </c>
      <c r="C843" s="873"/>
      <c r="D843" s="760">
        <v>18.25</v>
      </c>
      <c r="E843" s="874"/>
      <c r="F843" s="760">
        <v>18.75</v>
      </c>
      <c r="G843" s="874"/>
      <c r="H843" s="760">
        <v>20.309999999999999</v>
      </c>
      <c r="I843" s="875"/>
      <c r="J843" s="760">
        <v>19.13</v>
      </c>
      <c r="K843" s="875"/>
      <c r="L843" s="760">
        <v>204.63</v>
      </c>
    </row>
    <row r="844" spans="2:12" ht="10.5" customHeight="1" x14ac:dyDescent="0.2">
      <c r="B844" s="511">
        <v>1992</v>
      </c>
      <c r="C844" s="873"/>
      <c r="D844" s="760">
        <v>17.61</v>
      </c>
      <c r="E844" s="874"/>
      <c r="F844" s="760">
        <v>18.54</v>
      </c>
      <c r="G844" s="874"/>
      <c r="H844" s="760">
        <v>19.010000000000002</v>
      </c>
      <c r="I844" s="875"/>
      <c r="J844" s="760">
        <v>18.399999999999999</v>
      </c>
      <c r="K844" s="875"/>
      <c r="L844" s="760">
        <v>197</v>
      </c>
    </row>
    <row r="845" spans="2:12" ht="10.5" customHeight="1" x14ac:dyDescent="0.2">
      <c r="B845" s="511">
        <v>1993</v>
      </c>
      <c r="C845" s="873"/>
      <c r="D845" s="760">
        <v>15.55</v>
      </c>
      <c r="E845" s="874"/>
      <c r="F845" s="760">
        <v>16.809999999999999</v>
      </c>
      <c r="G845" s="874"/>
      <c r="H845" s="760">
        <v>16.22</v>
      </c>
      <c r="I845" s="875"/>
      <c r="J845" s="760">
        <v>16.190000000000001</v>
      </c>
      <c r="K845" s="875"/>
      <c r="L845" s="760">
        <v>173.5</v>
      </c>
    </row>
    <row r="846" spans="2:12" ht="10.5" customHeight="1" x14ac:dyDescent="0.2">
      <c r="B846" s="511">
        <v>1994</v>
      </c>
      <c r="C846" s="873"/>
      <c r="D846" s="760">
        <v>15.12</v>
      </c>
      <c r="E846" s="874"/>
      <c r="F846" s="760">
        <v>15.86</v>
      </c>
      <c r="G846" s="874"/>
      <c r="H846" s="760">
        <v>15.51</v>
      </c>
      <c r="I846" s="875"/>
      <c r="J846" s="760">
        <v>15.5</v>
      </c>
      <c r="K846" s="875"/>
      <c r="L846" s="760">
        <v>166</v>
      </c>
    </row>
    <row r="847" spans="2:12" ht="10.5" customHeight="1" x14ac:dyDescent="0.2">
      <c r="B847" s="511"/>
      <c r="C847" s="873"/>
      <c r="D847" s="760"/>
      <c r="E847" s="874"/>
      <c r="F847" s="760"/>
      <c r="G847" s="874"/>
      <c r="H847" s="760"/>
      <c r="I847" s="875"/>
      <c r="J847" s="760"/>
      <c r="K847" s="875"/>
      <c r="L847" s="760"/>
    </row>
    <row r="848" spans="2:12" ht="10.5" customHeight="1" x14ac:dyDescent="0.2">
      <c r="B848" s="511">
        <v>1995</v>
      </c>
      <c r="C848" s="873"/>
      <c r="D848" s="760">
        <v>16.579999999999998</v>
      </c>
      <c r="E848" s="874"/>
      <c r="F848" s="760">
        <v>18.04</v>
      </c>
      <c r="G848" s="874"/>
      <c r="H848" s="760">
        <v>17.809999999999999</v>
      </c>
      <c r="I848" s="875"/>
      <c r="J848" s="760">
        <v>17.48</v>
      </c>
      <c r="K848" s="875"/>
      <c r="L848" s="760">
        <v>187.26</v>
      </c>
    </row>
    <row r="849" spans="2:12" ht="10.5" customHeight="1" x14ac:dyDescent="0.2">
      <c r="B849" s="511">
        <v>1996</v>
      </c>
      <c r="C849" s="873"/>
      <c r="D849" s="760">
        <v>15</v>
      </c>
      <c r="E849" s="874"/>
      <c r="F849" s="760">
        <v>19.41</v>
      </c>
      <c r="G849" s="874"/>
      <c r="H849" s="760">
        <v>19.34</v>
      </c>
      <c r="I849" s="875"/>
      <c r="J849" s="760">
        <v>17.95</v>
      </c>
      <c r="K849" s="875"/>
      <c r="L849" s="760">
        <v>192.35</v>
      </c>
    </row>
    <row r="850" spans="2:12" ht="10.5" customHeight="1" x14ac:dyDescent="0.2">
      <c r="B850" s="511">
        <v>1997</v>
      </c>
      <c r="C850" s="873"/>
      <c r="D850" s="760">
        <v>14.97</v>
      </c>
      <c r="E850" s="874"/>
      <c r="F850" s="760">
        <v>20.2</v>
      </c>
      <c r="G850" s="874"/>
      <c r="H850" s="760">
        <v>20.13</v>
      </c>
      <c r="I850" s="875"/>
      <c r="J850" s="760">
        <v>18.47</v>
      </c>
      <c r="K850" s="875"/>
      <c r="L850" s="760">
        <v>197.97</v>
      </c>
    </row>
    <row r="851" spans="2:12" ht="10.5" customHeight="1" x14ac:dyDescent="0.2">
      <c r="B851" s="511">
        <v>1998</v>
      </c>
      <c r="C851" s="873"/>
      <c r="D851" s="760">
        <v>17.14</v>
      </c>
      <c r="E851" s="874"/>
      <c r="F851" s="760">
        <v>21.44</v>
      </c>
      <c r="G851" s="874"/>
      <c r="H851" s="760">
        <v>21.58</v>
      </c>
      <c r="I851" s="875"/>
      <c r="J851" s="760">
        <v>20.079999999999998</v>
      </c>
      <c r="K851" s="875"/>
      <c r="L851" s="760">
        <v>215.2</v>
      </c>
    </row>
    <row r="852" spans="2:12" ht="10.5" customHeight="1" x14ac:dyDescent="0.2">
      <c r="B852" s="511">
        <v>1999</v>
      </c>
      <c r="C852" s="873"/>
      <c r="D852" s="760">
        <v>15.88</v>
      </c>
      <c r="E852" s="874"/>
      <c r="F852" s="760">
        <v>18.12</v>
      </c>
      <c r="G852" s="874"/>
      <c r="H852" s="760">
        <v>17.940000000000001</v>
      </c>
      <c r="I852" s="875"/>
      <c r="J852" s="760">
        <v>17.329999999999998</v>
      </c>
      <c r="K852" s="875"/>
      <c r="L852" s="760">
        <v>185.63</v>
      </c>
    </row>
    <row r="853" spans="2:12" ht="10.5" customHeight="1" x14ac:dyDescent="0.2">
      <c r="B853" s="511"/>
      <c r="C853" s="873"/>
      <c r="D853" s="760"/>
      <c r="E853" s="874"/>
      <c r="F853" s="760"/>
      <c r="G853" s="874"/>
      <c r="H853" s="760"/>
      <c r="I853" s="875"/>
      <c r="J853" s="760"/>
      <c r="K853" s="875"/>
      <c r="L853" s="760"/>
    </row>
    <row r="854" spans="2:12" ht="10.5" customHeight="1" x14ac:dyDescent="0.2">
      <c r="B854" s="511">
        <v>2000</v>
      </c>
      <c r="C854" s="873"/>
      <c r="D854" s="760">
        <v>13.64</v>
      </c>
      <c r="E854" s="874"/>
      <c r="F854" s="760">
        <v>14.59</v>
      </c>
      <c r="G854" s="874"/>
      <c r="H854" s="760">
        <v>14.71</v>
      </c>
      <c r="I854" s="875"/>
      <c r="J854" s="760">
        <v>14.32</v>
      </c>
      <c r="K854" s="875"/>
      <c r="L854" s="760">
        <v>153.37</v>
      </c>
    </row>
    <row r="855" spans="2:12" ht="10.5" customHeight="1" x14ac:dyDescent="0.2">
      <c r="B855" s="511">
        <v>2001</v>
      </c>
      <c r="C855" s="873"/>
      <c r="D855" s="760">
        <v>12.98</v>
      </c>
      <c r="E855" s="874"/>
      <c r="F855" s="760">
        <v>14</v>
      </c>
      <c r="G855" s="874"/>
      <c r="H855" s="760">
        <v>13.86</v>
      </c>
      <c r="I855" s="875"/>
      <c r="J855" s="760">
        <v>13.62</v>
      </c>
      <c r="K855" s="875"/>
      <c r="L855" s="760">
        <v>145.84</v>
      </c>
    </row>
    <row r="856" spans="2:12" ht="10.5" customHeight="1" x14ac:dyDescent="0.2">
      <c r="B856" s="511">
        <v>2002</v>
      </c>
      <c r="C856" s="873"/>
      <c r="D856" s="760">
        <v>14.97</v>
      </c>
      <c r="E856" s="874"/>
      <c r="F856" s="760">
        <v>15.48</v>
      </c>
      <c r="G856" s="874"/>
      <c r="H856" s="760">
        <v>15.6</v>
      </c>
      <c r="I856" s="875"/>
      <c r="J856" s="760">
        <v>15.35</v>
      </c>
      <c r="K856" s="875"/>
      <c r="L856" s="483">
        <v>164.41</v>
      </c>
    </row>
    <row r="857" spans="2:12" ht="10.5" customHeight="1" x14ac:dyDescent="0.2">
      <c r="B857" s="511">
        <v>2003</v>
      </c>
      <c r="C857" s="873"/>
      <c r="D857" s="760">
        <v>14.75</v>
      </c>
      <c r="E857" s="874"/>
      <c r="F857" s="760">
        <v>15.21</v>
      </c>
      <c r="G857" s="874"/>
      <c r="H857" s="760">
        <v>15.16</v>
      </c>
      <c r="I857" s="875"/>
      <c r="J857" s="760">
        <v>15.04</v>
      </c>
      <c r="K857" s="875"/>
      <c r="L857" s="760">
        <v>161.09</v>
      </c>
    </row>
    <row r="858" spans="2:12" ht="10.5" customHeight="1" x14ac:dyDescent="0.2">
      <c r="B858" s="511">
        <v>2004</v>
      </c>
      <c r="C858" s="873"/>
      <c r="D858" s="760">
        <v>13.52</v>
      </c>
      <c r="E858" s="874"/>
      <c r="F858" s="760">
        <v>10.69</v>
      </c>
      <c r="G858" s="874"/>
      <c r="H858" s="760">
        <v>11.01</v>
      </c>
      <c r="I858" s="875"/>
      <c r="J858" s="760">
        <v>11.72</v>
      </c>
      <c r="K858" s="875"/>
      <c r="L858" s="760">
        <v>125.36</v>
      </c>
    </row>
    <row r="859" spans="2:12" ht="10.5" customHeight="1" x14ac:dyDescent="0.2">
      <c r="B859" s="511"/>
      <c r="C859" s="873"/>
      <c r="D859" s="760"/>
      <c r="E859" s="874"/>
      <c r="F859" s="760"/>
      <c r="G859" s="874"/>
      <c r="H859" s="760"/>
      <c r="I859" s="875"/>
      <c r="J859" s="760"/>
      <c r="K859" s="875"/>
      <c r="L859" s="760"/>
    </row>
    <row r="860" spans="2:12" ht="10.5" customHeight="1" x14ac:dyDescent="0.2">
      <c r="B860" s="511">
        <v>2005</v>
      </c>
      <c r="C860" s="873"/>
      <c r="D860" s="760">
        <v>12.25</v>
      </c>
      <c r="E860" s="874"/>
      <c r="F860" s="760">
        <v>10.74</v>
      </c>
      <c r="G860" s="874"/>
      <c r="H860" s="760">
        <v>10.5</v>
      </c>
      <c r="I860" s="875"/>
      <c r="J860" s="760">
        <v>11.15</v>
      </c>
      <c r="K860" s="875"/>
      <c r="L860" s="760">
        <v>119.34</v>
      </c>
    </row>
    <row r="861" spans="2:12" ht="10.5" customHeight="1" x14ac:dyDescent="0.2">
      <c r="B861" s="511">
        <v>2006</v>
      </c>
      <c r="C861" s="873"/>
      <c r="D861" s="760">
        <v>11.39</v>
      </c>
      <c r="E861" s="874"/>
      <c r="F861" s="760">
        <v>10.92</v>
      </c>
      <c r="G861" s="874"/>
      <c r="H861" s="760">
        <v>11.01</v>
      </c>
      <c r="I861" s="875"/>
      <c r="J861" s="760">
        <v>11.1</v>
      </c>
      <c r="K861" s="875"/>
      <c r="L861" s="760">
        <v>118.85</v>
      </c>
    </row>
    <row r="862" spans="2:12" ht="10.5" customHeight="1" x14ac:dyDescent="0.2">
      <c r="B862" s="511">
        <v>2007</v>
      </c>
      <c r="C862" s="876"/>
      <c r="D862" s="483">
        <v>12.14</v>
      </c>
      <c r="E862" s="877"/>
      <c r="F862" s="483">
        <v>13.02</v>
      </c>
      <c r="G862" s="877"/>
      <c r="H862" s="483">
        <v>12.87</v>
      </c>
      <c r="I862" s="190"/>
      <c r="J862" s="483">
        <v>12.68</v>
      </c>
      <c r="K862" s="190"/>
      <c r="L862" s="483">
        <v>135.82</v>
      </c>
    </row>
    <row r="863" spans="2:12" ht="10.5" customHeight="1" x14ac:dyDescent="0.2">
      <c r="B863" s="511">
        <v>2008</v>
      </c>
      <c r="C863" s="873"/>
      <c r="D863" s="760">
        <v>13.83</v>
      </c>
      <c r="E863" s="874"/>
      <c r="F863" s="760">
        <v>14.59</v>
      </c>
      <c r="G863" s="874"/>
      <c r="H863" s="760">
        <v>14.84</v>
      </c>
      <c r="I863" s="875"/>
      <c r="J863" s="760">
        <v>14.43</v>
      </c>
      <c r="K863" s="875"/>
      <c r="L863" s="760">
        <v>154.44999999999999</v>
      </c>
    </row>
    <row r="864" spans="2:12" ht="10.5" customHeight="1" x14ac:dyDescent="0.2">
      <c r="B864" s="511">
        <v>2009</v>
      </c>
      <c r="C864" s="873"/>
      <c r="D864" s="760">
        <v>14.85</v>
      </c>
      <c r="E864" s="874"/>
      <c r="F864" s="760">
        <v>16.05</v>
      </c>
      <c r="G864" s="874"/>
      <c r="H864" s="760">
        <v>16.09</v>
      </c>
      <c r="I864" s="875"/>
      <c r="J864" s="760">
        <v>15.67</v>
      </c>
      <c r="K864" s="875"/>
      <c r="L864" s="760">
        <v>167.81</v>
      </c>
    </row>
    <row r="865" spans="2:12" ht="10.5" customHeight="1" x14ac:dyDescent="0.2">
      <c r="B865" s="511"/>
      <c r="C865" s="873"/>
      <c r="D865" s="760"/>
      <c r="E865" s="874"/>
      <c r="F865" s="760"/>
      <c r="G865" s="874"/>
      <c r="H865" s="760"/>
      <c r="I865" s="875"/>
      <c r="J865" s="760"/>
      <c r="K865" s="875"/>
      <c r="L865" s="760"/>
    </row>
    <row r="866" spans="2:12" ht="10.5" customHeight="1" x14ac:dyDescent="0.2">
      <c r="B866" s="511">
        <v>2010</v>
      </c>
      <c r="C866" s="873"/>
      <c r="D866" s="483">
        <v>9.17</v>
      </c>
      <c r="E866" s="878"/>
      <c r="F866" s="483">
        <v>9.27</v>
      </c>
      <c r="G866" s="878"/>
      <c r="H866" s="483">
        <v>9.7200000000000006</v>
      </c>
      <c r="I866" s="874"/>
      <c r="J866" s="483">
        <v>9.39</v>
      </c>
      <c r="K866" s="874"/>
      <c r="L866" s="483">
        <v>100.53</v>
      </c>
    </row>
    <row r="867" spans="2:12" ht="10.5" customHeight="1" x14ac:dyDescent="0.2">
      <c r="B867" s="259">
        <v>2011</v>
      </c>
      <c r="C867" s="873"/>
      <c r="D867" s="483">
        <v>7.88</v>
      </c>
      <c r="E867" s="878"/>
      <c r="F867" s="483">
        <v>8.93</v>
      </c>
      <c r="G867" s="878"/>
      <c r="H867" s="483">
        <v>8.98</v>
      </c>
      <c r="I867" s="874"/>
      <c r="J867" s="483">
        <v>8.61</v>
      </c>
      <c r="K867" s="874"/>
      <c r="L867" s="483">
        <v>92.19</v>
      </c>
    </row>
    <row r="868" spans="2:12" ht="10.5" customHeight="1" x14ac:dyDescent="0.2">
      <c r="B868" s="259" t="s">
        <v>889</v>
      </c>
      <c r="C868" s="873"/>
      <c r="D868" s="483">
        <v>8.16</v>
      </c>
      <c r="E868" s="879"/>
      <c r="F868" s="483">
        <v>9.23</v>
      </c>
      <c r="G868" s="878"/>
      <c r="H868" s="483">
        <v>8.91</v>
      </c>
      <c r="I868" s="874"/>
      <c r="J868" s="483">
        <v>8.77</v>
      </c>
      <c r="K868" s="880"/>
      <c r="L868" s="483">
        <v>94.01</v>
      </c>
    </row>
    <row r="869" spans="2:12" ht="10.5" customHeight="1" x14ac:dyDescent="0.2">
      <c r="B869" s="259" t="s">
        <v>903</v>
      </c>
      <c r="C869" s="873"/>
      <c r="D869" s="483">
        <v>8.1300000000000008</v>
      </c>
      <c r="E869" s="878"/>
      <c r="F869" s="483">
        <v>8.41</v>
      </c>
      <c r="G869" s="878"/>
      <c r="H869" s="483">
        <v>8.51</v>
      </c>
      <c r="I869" s="874"/>
      <c r="J869" s="483">
        <v>8.35</v>
      </c>
      <c r="K869" s="874"/>
      <c r="L869" s="483">
        <v>89.42</v>
      </c>
    </row>
    <row r="870" spans="2:12" ht="10.5" customHeight="1" x14ac:dyDescent="0.2">
      <c r="B870" s="259" t="s">
        <v>906</v>
      </c>
      <c r="C870" s="873"/>
      <c r="D870" s="483">
        <v>8.27</v>
      </c>
      <c r="E870" s="878"/>
      <c r="F870" s="483">
        <v>9.02</v>
      </c>
      <c r="G870" s="878"/>
      <c r="H870" s="483">
        <v>8.74</v>
      </c>
      <c r="I870" s="874"/>
      <c r="J870" s="483">
        <v>8.68</v>
      </c>
      <c r="K870" s="874"/>
      <c r="L870" s="483">
        <v>92.97</v>
      </c>
    </row>
    <row r="871" spans="2:12" ht="10.5" customHeight="1" x14ac:dyDescent="0.2">
      <c r="B871" s="259"/>
      <c r="C871" s="873"/>
      <c r="D871" s="483"/>
      <c r="E871" s="878"/>
      <c r="F871" s="483"/>
      <c r="G871" s="878"/>
      <c r="H871" s="483"/>
      <c r="I871" s="874"/>
      <c r="J871" s="483"/>
      <c r="K871" s="874"/>
      <c r="L871" s="483"/>
    </row>
    <row r="872" spans="2:12" ht="10.5" customHeight="1" x14ac:dyDescent="0.2">
      <c r="B872" s="259" t="s">
        <v>921</v>
      </c>
      <c r="C872" s="873"/>
      <c r="D872" s="483">
        <v>9.01</v>
      </c>
      <c r="E872" s="878"/>
      <c r="F872" s="483">
        <v>9.6</v>
      </c>
      <c r="G872" s="878"/>
      <c r="H872" s="483">
        <v>9.39</v>
      </c>
      <c r="I872" s="874"/>
      <c r="J872" s="483">
        <v>9.34</v>
      </c>
      <c r="K872" s="874"/>
      <c r="L872" s="483">
        <v>100</v>
      </c>
    </row>
    <row r="873" spans="2:12" ht="10.5" customHeight="1" x14ac:dyDescent="0.2">
      <c r="B873" s="259" t="s">
        <v>926</v>
      </c>
      <c r="C873" s="873"/>
      <c r="D873" s="483">
        <v>10.36</v>
      </c>
      <c r="E873" s="878"/>
      <c r="F873" s="483">
        <v>10.76</v>
      </c>
      <c r="G873" s="878"/>
      <c r="H873" s="483">
        <v>10.39</v>
      </c>
      <c r="I873" s="874"/>
      <c r="J873" s="483">
        <v>10.5</v>
      </c>
      <c r="K873" s="874"/>
      <c r="L873" s="483">
        <v>112.5</v>
      </c>
    </row>
    <row r="874" spans="2:12" ht="10.5" customHeight="1" x14ac:dyDescent="0.2">
      <c r="B874" s="259" t="s">
        <v>952</v>
      </c>
      <c r="C874" s="873"/>
      <c r="D874" s="483">
        <v>10.24</v>
      </c>
      <c r="E874" s="878"/>
      <c r="F874" s="483">
        <v>10.63</v>
      </c>
      <c r="G874" s="879"/>
      <c r="H874" s="483">
        <v>10.27</v>
      </c>
      <c r="I874" s="880"/>
      <c r="J874" s="483">
        <v>10.38</v>
      </c>
      <c r="K874" s="874"/>
      <c r="L874" s="483">
        <v>111.16</v>
      </c>
    </row>
    <row r="875" spans="2:12" ht="10.5" customHeight="1" x14ac:dyDescent="0.2">
      <c r="B875" s="259" t="s">
        <v>968</v>
      </c>
      <c r="C875" s="873"/>
      <c r="D875" s="483">
        <v>10.01</v>
      </c>
      <c r="E875" s="879"/>
      <c r="F875" s="483">
        <v>10.37</v>
      </c>
      <c r="G875" s="879"/>
      <c r="H875" s="483">
        <v>10.02</v>
      </c>
      <c r="I875" s="880"/>
      <c r="J875" s="483">
        <v>10.130000000000001</v>
      </c>
      <c r="K875" s="880"/>
      <c r="L875" s="483">
        <v>108.56</v>
      </c>
    </row>
    <row r="876" spans="2:12" ht="10.5" customHeight="1" x14ac:dyDescent="0.2">
      <c r="B876" s="259" t="s">
        <v>1016</v>
      </c>
      <c r="C876" s="873"/>
      <c r="D876" s="483">
        <v>9.99</v>
      </c>
      <c r="E876" s="879"/>
      <c r="F876" s="483">
        <v>10.35</v>
      </c>
      <c r="G876" s="879"/>
      <c r="H876" s="483">
        <v>10.01</v>
      </c>
      <c r="I876" s="880"/>
      <c r="J876" s="483">
        <v>10.11</v>
      </c>
      <c r="K876" s="880"/>
      <c r="L876" s="483">
        <v>108.35</v>
      </c>
    </row>
    <row r="877" spans="2:12" ht="10.5" customHeight="1" x14ac:dyDescent="0.2">
      <c r="B877" s="259"/>
      <c r="C877" s="873"/>
      <c r="D877" s="483"/>
      <c r="E877" s="879"/>
      <c r="F877" s="483"/>
      <c r="G877" s="879"/>
      <c r="H877" s="483"/>
      <c r="I877" s="880"/>
      <c r="J877" s="483"/>
      <c r="K877" s="880"/>
      <c r="L877" s="483"/>
    </row>
    <row r="878" spans="2:12" ht="10.5" customHeight="1" x14ac:dyDescent="0.2">
      <c r="B878" s="259" t="s">
        <v>1173</v>
      </c>
      <c r="C878" s="873"/>
      <c r="D878" s="483">
        <v>7.9</v>
      </c>
      <c r="E878" s="879"/>
      <c r="F878" s="483">
        <v>7.98</v>
      </c>
      <c r="G878" s="879"/>
      <c r="H878" s="483">
        <v>8.08</v>
      </c>
      <c r="I878" s="880"/>
      <c r="J878" s="483">
        <v>7.99</v>
      </c>
      <c r="K878" s="880"/>
      <c r="L878" s="483">
        <v>85.54</v>
      </c>
    </row>
    <row r="879" spans="2:12" ht="10.5" customHeight="1" x14ac:dyDescent="0.2">
      <c r="B879" s="259" t="s">
        <v>1207</v>
      </c>
      <c r="C879" s="873"/>
      <c r="D879" s="483">
        <v>7.29</v>
      </c>
      <c r="E879" s="879"/>
      <c r="F879" s="483">
        <v>7.43</v>
      </c>
      <c r="G879" s="879"/>
      <c r="H879" s="483">
        <v>7.46</v>
      </c>
      <c r="I879" s="880"/>
      <c r="J879" s="483">
        <v>7.39</v>
      </c>
      <c r="K879" s="880"/>
      <c r="L879" s="483">
        <v>79.17</v>
      </c>
    </row>
    <row r="880" spans="2:12" ht="10.5" customHeight="1" x14ac:dyDescent="0.2">
      <c r="B880" s="428" t="s">
        <v>1407</v>
      </c>
      <c r="C880" s="1279"/>
      <c r="D880" s="1280">
        <v>9.39</v>
      </c>
      <c r="E880" s="1281"/>
      <c r="F880" s="1280">
        <v>9.39</v>
      </c>
      <c r="G880" s="1281"/>
      <c r="H880" s="1280">
        <v>9.4</v>
      </c>
      <c r="I880" s="1282"/>
      <c r="J880" s="1280">
        <v>9.4</v>
      </c>
      <c r="K880" s="1282"/>
      <c r="L880" s="1280">
        <v>100.6</v>
      </c>
    </row>
    <row r="881" spans="2:15" ht="10.5" customHeight="1" x14ac:dyDescent="0.2">
      <c r="B881" s="264"/>
      <c r="C881" s="264"/>
      <c r="D881" s="264"/>
      <c r="E881" s="264"/>
      <c r="F881" s="264"/>
      <c r="G881" s="264"/>
      <c r="H881" s="264"/>
      <c r="I881" s="264"/>
      <c r="J881" s="264"/>
      <c r="K881" s="264"/>
      <c r="L881" s="264"/>
      <c r="M881" s="264"/>
      <c r="N881" s="264"/>
      <c r="O881" s="264"/>
    </row>
    <row r="882" spans="2:15" ht="10.5" customHeight="1" x14ac:dyDescent="0.2">
      <c r="B882" s="264"/>
      <c r="C882" s="264"/>
      <c r="D882" s="264"/>
      <c r="E882" s="264"/>
      <c r="F882" s="264"/>
      <c r="G882" s="264"/>
      <c r="H882" s="264"/>
      <c r="I882" s="264"/>
      <c r="J882" s="264"/>
      <c r="K882" s="264"/>
      <c r="L882" s="264"/>
      <c r="M882" s="264"/>
      <c r="N882" s="264"/>
      <c r="O882" s="264"/>
    </row>
    <row r="883" spans="2:15" ht="10.5" customHeight="1" x14ac:dyDescent="0.2">
      <c r="B883" s="264"/>
      <c r="C883" s="264"/>
      <c r="D883" s="264"/>
      <c r="E883" s="264"/>
      <c r="F883" s="264"/>
      <c r="G883" s="264"/>
      <c r="H883" s="264"/>
      <c r="I883" s="264"/>
      <c r="J883" s="264"/>
      <c r="K883" s="264"/>
      <c r="L883" s="264"/>
      <c r="M883" s="264"/>
      <c r="N883" s="264"/>
      <c r="O883" s="264"/>
    </row>
    <row r="884" spans="2:15" ht="10.5" customHeight="1" x14ac:dyDescent="0.2">
      <c r="B884" s="264"/>
      <c r="C884" s="264"/>
      <c r="D884" s="264"/>
      <c r="E884" s="264"/>
      <c r="F884" s="264"/>
      <c r="G884" s="264"/>
      <c r="H884" s="264"/>
      <c r="I884" s="264"/>
      <c r="J884" s="264"/>
      <c r="K884" s="264"/>
      <c r="L884" s="264"/>
      <c r="M884" s="264"/>
      <c r="N884" s="264"/>
      <c r="O884" s="264"/>
    </row>
    <row r="885" spans="2:15" ht="10.5" customHeight="1" x14ac:dyDescent="0.2">
      <c r="B885" s="264"/>
      <c r="C885" s="264"/>
      <c r="D885" s="264"/>
      <c r="E885" s="264"/>
      <c r="F885" s="264"/>
      <c r="G885" s="264"/>
      <c r="H885" s="264"/>
      <c r="I885" s="264"/>
      <c r="J885" s="264"/>
      <c r="K885" s="264"/>
      <c r="L885" s="264"/>
      <c r="M885" s="264"/>
      <c r="N885" s="264"/>
      <c r="O885" s="264"/>
    </row>
    <row r="886" spans="2:15" ht="10.5" customHeight="1" x14ac:dyDescent="0.2">
      <c r="B886" s="264"/>
      <c r="C886" s="264"/>
      <c r="D886" s="264"/>
      <c r="E886" s="264"/>
      <c r="F886" s="264"/>
      <c r="G886" s="264"/>
      <c r="H886" s="264"/>
      <c r="I886" s="264"/>
      <c r="J886" s="264"/>
      <c r="K886" s="264"/>
      <c r="L886" s="264"/>
      <c r="M886" s="264"/>
      <c r="N886" s="264"/>
      <c r="O886" s="264"/>
    </row>
    <row r="887" spans="2:15" ht="10.5" customHeight="1" x14ac:dyDescent="0.2">
      <c r="B887" s="264"/>
      <c r="C887" s="264"/>
      <c r="D887" s="264"/>
      <c r="E887" s="264"/>
      <c r="F887" s="264"/>
      <c r="G887" s="264"/>
      <c r="H887" s="264"/>
      <c r="I887" s="264"/>
      <c r="J887" s="264"/>
      <c r="K887" s="264"/>
      <c r="L887" s="264"/>
      <c r="M887" s="264"/>
      <c r="N887" s="264"/>
      <c r="O887" s="264"/>
    </row>
    <row r="888" spans="2:15" ht="10.5" customHeight="1" x14ac:dyDescent="0.2">
      <c r="B888" s="264"/>
      <c r="C888" s="264"/>
      <c r="D888" s="264"/>
      <c r="E888" s="264"/>
      <c r="F888" s="264"/>
      <c r="G888" s="264"/>
      <c r="H888" s="264"/>
      <c r="I888" s="264"/>
      <c r="J888" s="264"/>
      <c r="K888" s="264"/>
      <c r="L888" s="264"/>
      <c r="M888" s="264"/>
      <c r="N888" s="264"/>
      <c r="O888" s="264"/>
    </row>
    <row r="889" spans="2:15" ht="10.5" customHeight="1" x14ac:dyDescent="0.2">
      <c r="B889" s="264"/>
      <c r="C889" s="264"/>
      <c r="D889" s="264"/>
      <c r="E889" s="264"/>
      <c r="F889" s="264"/>
      <c r="G889" s="264"/>
      <c r="H889" s="264"/>
      <c r="I889" s="264"/>
      <c r="J889" s="264"/>
      <c r="K889" s="264"/>
      <c r="L889" s="264"/>
      <c r="M889" s="264"/>
      <c r="N889" s="264"/>
      <c r="O889" s="264"/>
    </row>
    <row r="890" spans="2:15" ht="10.5" customHeight="1" x14ac:dyDescent="0.2">
      <c r="B890" s="264"/>
      <c r="C890" s="264"/>
      <c r="D890" s="264"/>
      <c r="E890" s="264"/>
      <c r="F890" s="264"/>
      <c r="G890" s="264"/>
      <c r="H890" s="264"/>
      <c r="I890" s="264"/>
      <c r="J890" s="264"/>
      <c r="K890" s="264"/>
      <c r="L890" s="264"/>
      <c r="M890" s="264"/>
      <c r="N890" s="264"/>
      <c r="O890" s="264"/>
    </row>
    <row r="891" spans="2:15" ht="10.5" customHeight="1" x14ac:dyDescent="0.2">
      <c r="B891" s="264"/>
      <c r="C891" s="264"/>
      <c r="D891" s="264"/>
      <c r="E891" s="264"/>
      <c r="F891" s="264"/>
      <c r="G891" s="264"/>
      <c r="H891" s="264"/>
      <c r="I891" s="264"/>
      <c r="J891" s="264"/>
      <c r="K891" s="264"/>
      <c r="L891" s="264"/>
      <c r="M891" s="264"/>
      <c r="N891" s="264"/>
      <c r="O891" s="264"/>
    </row>
    <row r="892" spans="2:15" ht="10.5" customHeight="1" x14ac:dyDescent="0.2"/>
    <row r="893" spans="2:15" ht="10.5" customHeight="1" x14ac:dyDescent="0.2"/>
    <row r="894" spans="2:15" ht="10.5" customHeight="1" x14ac:dyDescent="0.2">
      <c r="H894" s="246">
        <v>101</v>
      </c>
    </row>
    <row r="895" spans="2:15" ht="10.5" customHeight="1" x14ac:dyDescent="0.2">
      <c r="H895" s="246"/>
    </row>
    <row r="896" spans="2:15" ht="10.5" customHeight="1" x14ac:dyDescent="0.2">
      <c r="B896" s="202" t="s">
        <v>420</v>
      </c>
      <c r="H896" s="246"/>
    </row>
  </sheetData>
  <customSheetViews>
    <customSheetView guid="{F4AE1968-DA35-43D0-B456-FBD0ABC8A377}" showPageBreaks="1" view="pageBreakPreview" showRuler="0" topLeftCell="A703">
      <selection activeCell="E685" sqref="E685"/>
      <rowBreaks count="13" manualBreakCount="13">
        <brk id="45" max="16383" man="1"/>
        <brk id="89" max="16383" man="1"/>
        <brk id="142" max="16383" man="1"/>
        <brk id="197" max="16383" man="1"/>
        <brk id="251" max="16383" man="1"/>
        <brk id="303" max="16383" man="1"/>
        <brk id="358" max="16383" man="1"/>
        <brk id="410" max="16383" man="1"/>
        <brk id="461" max="16383" man="1"/>
        <brk id="515" max="16383" man="1"/>
        <brk id="571" max="16383" man="1"/>
        <brk id="633" max="16383" man="1"/>
        <brk id="695" max="16383" man="1"/>
      </rowBreaks>
      <pageMargins left="0.55118110236220474" right="0.55118110236220474" top="0.59055118110236227" bottom="0.55118110236220474" header="0.51181102362204722" footer="0.51181102362204722"/>
      <pageSetup paperSize="9" scale="85" orientation="portrait" r:id="rId1"/>
      <headerFooter alignWithMargins="0"/>
    </customSheetView>
  </customSheetViews>
  <mergeCells count="37">
    <mergeCell ref="C835:D835"/>
    <mergeCell ref="G834:H834"/>
    <mergeCell ref="G835:H835"/>
    <mergeCell ref="C834:D834"/>
    <mergeCell ref="I834:J834"/>
    <mergeCell ref="K834:L834"/>
    <mergeCell ref="K835:L835"/>
    <mergeCell ref="I835:J835"/>
    <mergeCell ref="E834:F834"/>
    <mergeCell ref="E835:F835"/>
    <mergeCell ref="B764:B765"/>
    <mergeCell ref="C765:I765"/>
    <mergeCell ref="B626:B627"/>
    <mergeCell ref="C627:F627"/>
    <mergeCell ref="C557:H557"/>
    <mergeCell ref="B556:B557"/>
    <mergeCell ref="C481:G481"/>
    <mergeCell ref="C410:G410"/>
    <mergeCell ref="B479:B481"/>
    <mergeCell ref="B689:B690"/>
    <mergeCell ref="C690:G690"/>
    <mergeCell ref="B211:B212"/>
    <mergeCell ref="C212:K212"/>
    <mergeCell ref="C479:E479"/>
    <mergeCell ref="B278:B279"/>
    <mergeCell ref="C279:F279"/>
    <mergeCell ref="B409:B410"/>
    <mergeCell ref="F479:F480"/>
    <mergeCell ref="G479:G480"/>
    <mergeCell ref="C344:N344"/>
    <mergeCell ref="B343:B344"/>
    <mergeCell ref="C3:H3"/>
    <mergeCell ref="B77:B78"/>
    <mergeCell ref="C78:H78"/>
    <mergeCell ref="B146:B147"/>
    <mergeCell ref="C147:F147"/>
    <mergeCell ref="B2:B3"/>
  </mergeCells>
  <phoneticPr fontId="0" type="noConversion"/>
  <pageMargins left="0.70866141732283472" right="0.70866141732283472" top="0.74803149606299213" bottom="0.74803149606299213" header="0.31496062992125984" footer="0.31496062992125984"/>
  <pageSetup paperSize="9" scale="10" fitToWidth="0" orientation="portrait" r:id="rId2"/>
  <headerFooter alignWithMargins="0"/>
  <rowBreaks count="12" manualBreakCount="12">
    <brk id="75" max="16383" man="1"/>
    <brk id="144" max="16383" man="1"/>
    <brk id="209" max="16383" man="1"/>
    <brk id="276" max="16383" man="1"/>
    <brk id="341" max="16383" man="1"/>
    <brk id="407" max="16383" man="1"/>
    <brk id="477" max="16383" man="1"/>
    <brk id="554" max="16383" man="1"/>
    <brk id="624" max="16383" man="1"/>
    <brk id="686" max="16383" man="1"/>
    <brk id="762" max="16383" man="1"/>
    <brk id="832"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Intro (i-vii)</vt:lpstr>
      <vt:lpstr>Land &amp; Pop. (1-5)</vt:lpstr>
      <vt:lpstr>Field Crops (6-32)</vt:lpstr>
      <vt:lpstr>Hort (33-57)</vt:lpstr>
      <vt:lpstr>Animal (58-73)</vt:lpstr>
      <vt:lpstr>Value (74-80)</vt:lpstr>
      <vt:lpstr>Capital (81-83)</vt:lpstr>
      <vt:lpstr>Trade (84-88)</vt:lpstr>
      <vt:lpstr>Indices (89-101)</vt:lpstr>
      <vt:lpstr>Consump. (102-103)</vt:lpstr>
      <vt:lpstr>'Hort (33-57)'!Print_Area</vt:lpstr>
      <vt:lpstr>'Land &amp; Pop. (1-5)'!Print_Area</vt:lpstr>
    </vt:vector>
  </TitlesOfParts>
  <Company>DEPT   OF   AGRICULTURE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JapieK</dc:creator>
  <cp:lastModifiedBy>Jan C Greyling</cp:lastModifiedBy>
  <cp:lastPrinted>2023-04-18T08:38:55Z</cp:lastPrinted>
  <dcterms:created xsi:type="dcterms:W3CDTF">2002-01-31T07:34:29Z</dcterms:created>
  <dcterms:modified xsi:type="dcterms:W3CDTF">2023-09-04T14:05:46Z</dcterms:modified>
</cp:coreProperties>
</file>